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alderen\Desktop\"/>
    </mc:Choice>
  </mc:AlternateContent>
  <xr:revisionPtr revIDLastSave="0" documentId="8_{097B3BC9-4C37-4F72-ABD2-0F4C7FE14A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mie Schadeoverzicht voor re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1" i="1" l="1"/>
  <c r="Q31" i="1"/>
  <c r="S31" i="1"/>
  <c r="U31" i="1"/>
  <c r="W31" i="1"/>
  <c r="Y31" i="1"/>
  <c r="M31" i="1"/>
  <c r="O29" i="1"/>
  <c r="Q29" i="1"/>
  <c r="S29" i="1"/>
  <c r="U29" i="1"/>
  <c r="W29" i="1"/>
  <c r="Y29" i="1"/>
  <c r="Q27" i="1"/>
  <c r="S27" i="1"/>
  <c r="U27" i="1"/>
  <c r="W27" i="1"/>
  <c r="Y27" i="1"/>
  <c r="Q26" i="1"/>
  <c r="S26" i="1"/>
  <c r="U26" i="1"/>
  <c r="W26" i="1"/>
  <c r="Y26" i="1"/>
  <c r="O27" i="1"/>
  <c r="O26" i="1"/>
  <c r="M29" i="1"/>
  <c r="M26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O6" i="1"/>
  <c r="P6" i="1"/>
  <c r="Q6" i="1"/>
  <c r="R6" i="1"/>
  <c r="S6" i="1"/>
  <c r="T6" i="1"/>
  <c r="U6" i="1"/>
  <c r="V6" i="1"/>
  <c r="W6" i="1"/>
  <c r="X6" i="1"/>
  <c r="Y6" i="1"/>
  <c r="Z6" i="1"/>
  <c r="N20" i="1"/>
  <c r="N11" i="1"/>
  <c r="N6" i="1"/>
</calcChain>
</file>

<file path=xl/sharedStrings.xml><?xml version="1.0" encoding="utf-8"?>
<sst xmlns="http://schemas.openxmlformats.org/spreadsheetml/2006/main" count="150" uniqueCount="41">
  <si>
    <t>Premie schade per relatie</t>
  </si>
  <si>
    <t>Verzekerde : Opmeer (13160719)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</si>
  <si>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</si>
  <si>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</si>
  <si>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</si>
  <si>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</si>
  <si>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</si>
  <si>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</si>
  <si>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</si>
  <si>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</si>
  <si>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Premie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</si>
  <si>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</si>
  <si>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</si>
  <si>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</si>
  <si>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</si>
  <si>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</si>
  <si>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</si>
  <si>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</si>
  <si>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</si>
  <si>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</si>
  <si>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Opmeer</t>
  </si>
  <si>
    <t xml:space="preserve">639552607           </t>
  </si>
  <si>
    <t>05000 - Brand</t>
  </si>
  <si>
    <t>J</t>
  </si>
  <si>
    <t xml:space="preserve">1719AR 14
Vorstschade aan luchtbehandelingskast
</t>
  </si>
  <si>
    <t>Koetenburg 14 te Aartswoud</t>
  </si>
  <si>
    <t/>
  </si>
  <si>
    <t>Total</t>
  </si>
  <si>
    <t xml:space="preserve">1718AN 2 (OBS)
Vandalisme - 4 lichtkoepels op het dak zijn door vandalen vernield
(ER 1.000)
</t>
  </si>
  <si>
    <t>Burg. Heymansstr 2 te Hoogwoud</t>
  </si>
  <si>
    <t xml:space="preserve">1716VS 1 | 1718AN 4 (BS)
Storm - zonnewering beschadigd | dakbedekking + gymmateriaal
(ER 1.000)
</t>
  </si>
  <si>
    <t>220739 | Klaproos 1 te Opmeer</t>
  </si>
  <si>
    <t xml:space="preserve">hossende menigte zakt bij concert door vloer Theresiahuis Vekenweg 2
</t>
  </si>
  <si>
    <t xml:space="preserve">1718AN 2 (Burg. Heymansstraat)
Buitenvandalisme aan ruiten
ER 1000
</t>
  </si>
  <si>
    <t xml:space="preserve">1715EP 4
Tak door het dak &amp; hemelwater naar binnen
ER 1000            // Salvage 2023 3153
</t>
  </si>
  <si>
    <t>Veldstralaan 4 te Spanbroek</t>
  </si>
  <si>
    <t xml:space="preserve">1716WH 2
Inbraak
</t>
  </si>
  <si>
    <t>Marsstraat 2 te Opmeer</t>
  </si>
  <si>
    <t xml:space="preserve">1716WH 2 (Marsstraat)
Buitenvandalisme - ruiten ingegooid
</t>
  </si>
  <si>
    <t xml:space="preserve">1715EP 4
Vandalisme fietsenstalling in de vorm van graffiti
</t>
  </si>
  <si>
    <t>Totaal incl.Reserve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</si>
</sst>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3" fillId="3" borderId="1" xfId="1" applyNumberFormat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2"/>
  <sheetViews>
    <sheetView showGridLines="0" tabSelected="1" workbookViewId="0">
      <selection activeCell="N5" sqref="N5"/>
    </sheetView>
  </sheetViews>
  <sheetFormatPr defaultRowHeight="15" x14ac:dyDescent="0.25"/>
  <cols>
    <col min="1" max="1" width="13.42578125" customWidth="1"/>
    <col min="2" max="2" width="13.5703125" customWidth="1"/>
    <col min="3" max="3" width="25.140625" customWidth="1"/>
    <col min="4" max="4" width="9.42578125" customWidth="1"/>
    <col min="5" max="5" width="10.85546875" customWidth="1"/>
    <col min="6" max="6" width="13.7109375" customWidth="1"/>
    <col min="7" max="7" width="35.140625" customWidth="1"/>
    <col min="8" max="8" width="14.85546875" customWidth="1"/>
    <col min="9" max="9" width="9.42578125" customWidth="1"/>
    <col min="10" max="11" width="0" hidden="1" customWidth="1"/>
    <col min="12" max="12" width="13.7109375" customWidth="1"/>
    <col min="13" max="13" width="0" hidden="1" customWidth="1"/>
    <col min="14" max="14" width="13.7109375" customWidth="1"/>
    <col min="15" max="15" width="0" hidden="1" customWidth="1"/>
    <col min="16" max="16" width="13.7109375" customWidth="1"/>
    <col min="17" max="17" width="0" hidden="1" customWidth="1"/>
    <col min="18" max="18" width="13.42578125" customWidth="1"/>
    <col min="19" max="19" width="0" hidden="1" customWidth="1"/>
    <col min="20" max="20" width="13.7109375" customWidth="1"/>
    <col min="21" max="21" width="0" hidden="1" customWidth="1"/>
    <col min="22" max="22" width="13.7109375" customWidth="1"/>
    <col min="23" max="23" width="0" hidden="1" customWidth="1"/>
    <col min="24" max="24" width="13.7109375" customWidth="1"/>
    <col min="25" max="25" width="0" hidden="1" customWidth="1"/>
    <col min="26" max="26" width="13.7109375" customWidth="1"/>
    <col min="27" max="27" width="0" hidden="1" customWidth="1"/>
    <col min="28" max="28" width="13.7109375" customWidth="1"/>
    <col min="29" max="29" width="64" customWidth="1"/>
  </cols>
  <sheetData>
    <row r="1" spans="1:28" ht="25.9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18" customHeight="1" x14ac:dyDescent="0.25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2"/>
    </row>
    <row r="3" spans="1:28" ht="2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0" t="s">
        <v>9</v>
      </c>
      <c r="I3" s="12"/>
      <c r="L3" s="1" t="s">
        <v>11</v>
      </c>
      <c r="N3" s="1" t="s">
        <v>12</v>
      </c>
      <c r="P3" s="1" t="s">
        <v>13</v>
      </c>
      <c r="R3" s="1" t="s">
        <v>14</v>
      </c>
      <c r="T3" s="1" t="s">
        <v>15</v>
      </c>
      <c r="V3" s="1" t="s">
        <v>16</v>
      </c>
      <c r="X3" s="1" t="s">
        <v>17</v>
      </c>
      <c r="Z3" s="1" t="s">
        <v>18</v>
      </c>
      <c r="AB3" s="1" t="s">
        <v>19</v>
      </c>
    </row>
    <row r="4" spans="1:28" x14ac:dyDescent="0.25">
      <c r="A4" s="2" t="s">
        <v>20</v>
      </c>
      <c r="B4" s="2" t="s">
        <v>21</v>
      </c>
      <c r="C4" s="2" t="s">
        <v>22</v>
      </c>
      <c r="D4" s="3">
        <v>2020</v>
      </c>
      <c r="E4" s="2"/>
      <c r="F4" s="2"/>
      <c r="G4" s="2"/>
      <c r="H4" s="13"/>
      <c r="I4" s="12"/>
      <c r="L4" s="2"/>
      <c r="N4" s="2"/>
      <c r="P4" s="2"/>
      <c r="R4" s="2"/>
      <c r="T4" s="4">
        <v>0</v>
      </c>
      <c r="V4" s="4">
        <v>0</v>
      </c>
      <c r="X4" s="2"/>
      <c r="Z4" s="4">
        <v>0</v>
      </c>
      <c r="AB4" s="2"/>
    </row>
    <row r="5" spans="1:28" ht="31.5" x14ac:dyDescent="0.25">
      <c r="A5" s="2" t="s">
        <v>20</v>
      </c>
      <c r="B5" s="2" t="s">
        <v>21</v>
      </c>
      <c r="C5" s="2" t="s">
        <v>22</v>
      </c>
      <c r="D5" s="3">
        <v>2020</v>
      </c>
      <c r="E5" s="3">
        <v>2102238</v>
      </c>
      <c r="F5" s="5">
        <v>44278</v>
      </c>
      <c r="G5" s="2" t="s">
        <v>24</v>
      </c>
      <c r="H5" s="13" t="s">
        <v>25</v>
      </c>
      <c r="I5" s="12"/>
      <c r="L5" s="4">
        <v>0</v>
      </c>
      <c r="N5" s="4">
        <v>-9808.14</v>
      </c>
      <c r="P5" s="4">
        <v>1000</v>
      </c>
      <c r="R5" s="4">
        <v>-516.66999999999996</v>
      </c>
      <c r="T5" s="4">
        <v>-9324.81</v>
      </c>
      <c r="V5" s="4">
        <v>-9324.81</v>
      </c>
      <c r="X5" s="4">
        <v>0</v>
      </c>
      <c r="Z5" s="4">
        <v>-9324.81</v>
      </c>
      <c r="AB5" s="2" t="s">
        <v>23</v>
      </c>
    </row>
    <row r="6" spans="1:28" x14ac:dyDescent="0.25">
      <c r="A6" s="6" t="s">
        <v>26</v>
      </c>
      <c r="B6" s="6" t="s">
        <v>26</v>
      </c>
      <c r="C6" s="6" t="s">
        <v>26</v>
      </c>
      <c r="D6" s="6" t="s">
        <v>27</v>
      </c>
      <c r="E6" s="6" t="s">
        <v>26</v>
      </c>
      <c r="F6" s="6" t="s">
        <v>26</v>
      </c>
      <c r="G6" s="6" t="s">
        <v>26</v>
      </c>
      <c r="H6" s="14" t="s">
        <v>26</v>
      </c>
      <c r="I6" s="12"/>
      <c r="L6" s="7">
        <v>0</v>
      </c>
      <c r="N6" s="7">
        <f>N5</f>
        <v>-9808.14</v>
      </c>
      <c r="O6" s="7">
        <f t="shared" ref="O6:Z6" si="0">O5</f>
        <v>0</v>
      </c>
      <c r="P6" s="7">
        <f t="shared" si="0"/>
        <v>1000</v>
      </c>
      <c r="Q6" s="7">
        <f t="shared" si="0"/>
        <v>0</v>
      </c>
      <c r="R6" s="7">
        <f t="shared" si="0"/>
        <v>-516.66999999999996</v>
      </c>
      <c r="S6" s="7">
        <f t="shared" si="0"/>
        <v>0</v>
      </c>
      <c r="T6" s="7">
        <f t="shared" si="0"/>
        <v>-9324.81</v>
      </c>
      <c r="U6" s="7">
        <f t="shared" si="0"/>
        <v>0</v>
      </c>
      <c r="V6" s="7">
        <f t="shared" si="0"/>
        <v>-9324.81</v>
      </c>
      <c r="W6" s="7">
        <f t="shared" si="0"/>
        <v>0</v>
      </c>
      <c r="X6" s="7">
        <f t="shared" si="0"/>
        <v>0</v>
      </c>
      <c r="Y6" s="7">
        <f t="shared" si="0"/>
        <v>0</v>
      </c>
      <c r="Z6" s="7">
        <f t="shared" si="0"/>
        <v>-9324.81</v>
      </c>
      <c r="AB6" s="6" t="s">
        <v>26</v>
      </c>
    </row>
    <row r="7" spans="1:28" x14ac:dyDescent="0.25">
      <c r="A7" s="2" t="s">
        <v>20</v>
      </c>
      <c r="B7" s="2" t="s">
        <v>21</v>
      </c>
      <c r="C7" s="2" t="s">
        <v>22</v>
      </c>
      <c r="D7" s="3">
        <v>2021</v>
      </c>
      <c r="E7" s="2"/>
      <c r="F7" s="2"/>
      <c r="G7" s="2"/>
      <c r="H7" s="13"/>
      <c r="I7" s="12"/>
      <c r="L7" s="2"/>
      <c r="N7" s="2"/>
      <c r="P7" s="2"/>
      <c r="R7" s="2"/>
      <c r="T7" s="4">
        <v>0</v>
      </c>
      <c r="V7" s="4">
        <v>0</v>
      </c>
      <c r="X7" s="2"/>
      <c r="Z7" s="4">
        <v>0</v>
      </c>
      <c r="AB7" s="2"/>
    </row>
    <row r="8" spans="1:28" ht="52.5" x14ac:dyDescent="0.25">
      <c r="A8" s="2" t="s">
        <v>20</v>
      </c>
      <c r="B8" s="2" t="s">
        <v>21</v>
      </c>
      <c r="C8" s="2" t="s">
        <v>22</v>
      </c>
      <c r="D8" s="3">
        <v>2021</v>
      </c>
      <c r="E8" s="3">
        <v>2113174</v>
      </c>
      <c r="F8" s="5">
        <v>44474</v>
      </c>
      <c r="G8" s="2" t="s">
        <v>28</v>
      </c>
      <c r="H8" s="13" t="s">
        <v>29</v>
      </c>
      <c r="I8" s="12"/>
      <c r="L8" s="4">
        <v>0</v>
      </c>
      <c r="N8" s="4">
        <v>-1427.8</v>
      </c>
      <c r="P8" s="4">
        <v>1000</v>
      </c>
      <c r="R8" s="4">
        <v>0</v>
      </c>
      <c r="T8" s="4">
        <v>-427.8</v>
      </c>
      <c r="V8" s="4">
        <v>-427.8</v>
      </c>
      <c r="X8" s="4">
        <v>0</v>
      </c>
      <c r="Z8" s="4">
        <v>-427.8</v>
      </c>
      <c r="AB8" s="2" t="s">
        <v>23</v>
      </c>
    </row>
    <row r="9" spans="1:28" ht="52.5" x14ac:dyDescent="0.25">
      <c r="A9" s="2" t="s">
        <v>20</v>
      </c>
      <c r="B9" s="2" t="s">
        <v>21</v>
      </c>
      <c r="C9" s="2" t="s">
        <v>22</v>
      </c>
      <c r="D9" s="3">
        <v>2021</v>
      </c>
      <c r="E9" s="3">
        <v>2202515</v>
      </c>
      <c r="F9" s="5">
        <v>44610</v>
      </c>
      <c r="G9" s="2" t="s">
        <v>30</v>
      </c>
      <c r="H9" s="13" t="s">
        <v>31</v>
      </c>
      <c r="I9" s="12"/>
      <c r="L9" s="4">
        <v>0</v>
      </c>
      <c r="N9" s="4">
        <v>-21295.74</v>
      </c>
      <c r="P9" s="4">
        <v>1000</v>
      </c>
      <c r="R9" s="4">
        <v>-686.07</v>
      </c>
      <c r="T9" s="4">
        <v>-20981.81</v>
      </c>
      <c r="V9" s="4">
        <v>-20981.81</v>
      </c>
      <c r="X9" s="4">
        <v>0</v>
      </c>
      <c r="Z9" s="4">
        <v>-20981.81</v>
      </c>
      <c r="AB9" s="2" t="s">
        <v>23</v>
      </c>
    </row>
    <row r="10" spans="1:28" ht="31.5" x14ac:dyDescent="0.25">
      <c r="A10" s="2" t="s">
        <v>20</v>
      </c>
      <c r="B10" s="2" t="s">
        <v>21</v>
      </c>
      <c r="C10" s="2" t="s">
        <v>22</v>
      </c>
      <c r="D10" s="3">
        <v>2021</v>
      </c>
      <c r="E10" s="3">
        <v>2206314</v>
      </c>
      <c r="F10" s="5">
        <v>44695</v>
      </c>
      <c r="G10" s="2" t="s">
        <v>32</v>
      </c>
      <c r="H10" s="13"/>
      <c r="I10" s="12"/>
      <c r="L10" s="4">
        <v>0</v>
      </c>
      <c r="N10" s="4">
        <v>0</v>
      </c>
      <c r="P10" s="4">
        <v>0</v>
      </c>
      <c r="R10" s="4">
        <v>0</v>
      </c>
      <c r="T10" s="4">
        <v>0</v>
      </c>
      <c r="V10" s="4">
        <v>0</v>
      </c>
      <c r="X10" s="4">
        <v>0</v>
      </c>
      <c r="Z10" s="4">
        <v>0</v>
      </c>
      <c r="AB10" s="2" t="s">
        <v>23</v>
      </c>
    </row>
    <row r="11" spans="1:28" x14ac:dyDescent="0.25">
      <c r="A11" s="6" t="s">
        <v>26</v>
      </c>
      <c r="B11" s="6" t="s">
        <v>26</v>
      </c>
      <c r="C11" s="6" t="s">
        <v>26</v>
      </c>
      <c r="D11" s="6" t="s">
        <v>27</v>
      </c>
      <c r="E11" s="6" t="s">
        <v>26</v>
      </c>
      <c r="F11" s="6" t="s">
        <v>26</v>
      </c>
      <c r="G11" s="6" t="s">
        <v>26</v>
      </c>
      <c r="H11" s="14" t="s">
        <v>26</v>
      </c>
      <c r="I11" s="12"/>
      <c r="L11" s="7">
        <v>0</v>
      </c>
      <c r="N11" s="7">
        <f>SUM(N8:N10)</f>
        <v>-22723.54</v>
      </c>
      <c r="O11" s="7">
        <f t="shared" ref="O11:AA11" si="1">SUM(O8:O10)</f>
        <v>0</v>
      </c>
      <c r="P11" s="7">
        <f t="shared" si="1"/>
        <v>2000</v>
      </c>
      <c r="Q11" s="7">
        <f t="shared" si="1"/>
        <v>0</v>
      </c>
      <c r="R11" s="7">
        <f t="shared" si="1"/>
        <v>-686.07</v>
      </c>
      <c r="S11" s="7">
        <f t="shared" si="1"/>
        <v>0</v>
      </c>
      <c r="T11" s="7">
        <f t="shared" si="1"/>
        <v>-21409.61</v>
      </c>
      <c r="U11" s="7">
        <f t="shared" si="1"/>
        <v>0</v>
      </c>
      <c r="V11" s="7">
        <f t="shared" si="1"/>
        <v>-21409.61</v>
      </c>
      <c r="W11" s="7">
        <f t="shared" si="1"/>
        <v>0</v>
      </c>
      <c r="X11" s="7">
        <f t="shared" si="1"/>
        <v>0</v>
      </c>
      <c r="Y11" s="7">
        <f t="shared" si="1"/>
        <v>0</v>
      </c>
      <c r="Z11" s="7">
        <f t="shared" si="1"/>
        <v>-21409.61</v>
      </c>
      <c r="AA11" s="7">
        <f t="shared" si="1"/>
        <v>0</v>
      </c>
      <c r="AB11" s="6" t="s">
        <v>26</v>
      </c>
    </row>
    <row r="12" spans="1:28" x14ac:dyDescent="0.25">
      <c r="A12" s="2" t="s">
        <v>20</v>
      </c>
      <c r="B12" s="2" t="s">
        <v>21</v>
      </c>
      <c r="C12" s="2" t="s">
        <v>22</v>
      </c>
      <c r="D12" s="3">
        <v>2022</v>
      </c>
      <c r="E12" s="2"/>
      <c r="F12" s="2"/>
      <c r="G12" s="2"/>
      <c r="H12" s="13"/>
      <c r="I12" s="12"/>
      <c r="L12" s="2"/>
      <c r="N12" s="2"/>
      <c r="P12" s="2"/>
      <c r="R12" s="2"/>
      <c r="T12" s="4">
        <v>0</v>
      </c>
      <c r="V12" s="4">
        <v>0</v>
      </c>
      <c r="X12" s="2"/>
      <c r="Z12" s="4">
        <v>0</v>
      </c>
      <c r="AB12" s="2"/>
    </row>
    <row r="13" spans="1:28" ht="42" x14ac:dyDescent="0.25">
      <c r="A13" s="2" t="s">
        <v>20</v>
      </c>
      <c r="B13" s="2" t="s">
        <v>21</v>
      </c>
      <c r="C13" s="2" t="s">
        <v>22</v>
      </c>
      <c r="D13" s="3">
        <v>2022</v>
      </c>
      <c r="E13" s="3">
        <v>2213269</v>
      </c>
      <c r="F13" s="5">
        <v>44814</v>
      </c>
      <c r="G13" s="2" t="s">
        <v>33</v>
      </c>
      <c r="H13" s="13"/>
      <c r="I13" s="12"/>
      <c r="L13" s="4">
        <v>0</v>
      </c>
      <c r="N13" s="4">
        <v>0</v>
      </c>
      <c r="P13" s="4">
        <v>0</v>
      </c>
      <c r="R13" s="4">
        <v>0</v>
      </c>
      <c r="T13" s="4">
        <v>0</v>
      </c>
      <c r="V13" s="4">
        <v>0</v>
      </c>
      <c r="X13" s="4">
        <v>0</v>
      </c>
      <c r="Z13" s="4">
        <v>0</v>
      </c>
      <c r="AB13" s="2" t="s">
        <v>23</v>
      </c>
    </row>
    <row r="14" spans="1:28" x14ac:dyDescent="0.25">
      <c r="A14" s="6" t="s">
        <v>26</v>
      </c>
      <c r="B14" s="6" t="s">
        <v>26</v>
      </c>
      <c r="C14" s="6" t="s">
        <v>26</v>
      </c>
      <c r="D14" s="6" t="s">
        <v>27</v>
      </c>
      <c r="E14" s="6" t="s">
        <v>26</v>
      </c>
      <c r="F14" s="6" t="s">
        <v>26</v>
      </c>
      <c r="G14" s="6" t="s">
        <v>26</v>
      </c>
      <c r="H14" s="14" t="s">
        <v>26</v>
      </c>
      <c r="I14" s="12"/>
      <c r="L14" s="7">
        <v>0</v>
      </c>
      <c r="N14" s="7">
        <v>0</v>
      </c>
      <c r="P14" s="7">
        <v>0</v>
      </c>
      <c r="R14" s="7">
        <v>0</v>
      </c>
      <c r="T14" s="7">
        <v>0</v>
      </c>
      <c r="V14" s="7">
        <v>0</v>
      </c>
      <c r="X14" s="7">
        <v>0</v>
      </c>
      <c r="Z14" s="7">
        <v>0</v>
      </c>
      <c r="AB14" s="6" t="s">
        <v>26</v>
      </c>
    </row>
    <row r="15" spans="1:28" x14ac:dyDescent="0.25">
      <c r="A15" s="2" t="s">
        <v>20</v>
      </c>
      <c r="B15" s="2" t="s">
        <v>21</v>
      </c>
      <c r="C15" s="2" t="s">
        <v>22</v>
      </c>
      <c r="D15" s="3">
        <v>2023</v>
      </c>
      <c r="E15" s="2"/>
      <c r="F15" s="2"/>
      <c r="G15" s="2"/>
      <c r="H15" s="13"/>
      <c r="I15" s="12"/>
      <c r="L15" s="2"/>
      <c r="N15" s="2"/>
      <c r="P15" s="2"/>
      <c r="R15" s="2"/>
      <c r="T15" s="4">
        <v>0</v>
      </c>
      <c r="V15" s="4">
        <v>0</v>
      </c>
      <c r="X15" s="2"/>
      <c r="Z15" s="4">
        <v>0</v>
      </c>
      <c r="AB15" s="2"/>
    </row>
    <row r="16" spans="1:28" ht="42" x14ac:dyDescent="0.25">
      <c r="A16" s="2" t="s">
        <v>20</v>
      </c>
      <c r="B16" s="2" t="s">
        <v>21</v>
      </c>
      <c r="C16" s="2" t="s">
        <v>22</v>
      </c>
      <c r="D16" s="3">
        <v>2023</v>
      </c>
      <c r="E16" s="3">
        <v>2306846</v>
      </c>
      <c r="F16" s="5">
        <v>45112</v>
      </c>
      <c r="G16" s="2" t="s">
        <v>34</v>
      </c>
      <c r="H16" s="13" t="s">
        <v>35</v>
      </c>
      <c r="I16" s="12"/>
      <c r="L16" s="4">
        <v>0</v>
      </c>
      <c r="N16" s="4">
        <v>-3231</v>
      </c>
      <c r="P16" s="4">
        <v>1000</v>
      </c>
      <c r="R16" s="4">
        <v>-958.74</v>
      </c>
      <c r="T16" s="4">
        <v>-3189.74</v>
      </c>
      <c r="V16" s="4">
        <v>-3189.74</v>
      </c>
      <c r="X16" s="4">
        <v>0</v>
      </c>
      <c r="Z16" s="4">
        <v>-3189.74</v>
      </c>
      <c r="AB16" s="2" t="s">
        <v>23</v>
      </c>
    </row>
    <row r="17" spans="1:28" ht="31.5" x14ac:dyDescent="0.25">
      <c r="A17" s="2" t="s">
        <v>20</v>
      </c>
      <c r="B17" s="2" t="s">
        <v>21</v>
      </c>
      <c r="C17" s="2" t="s">
        <v>22</v>
      </c>
      <c r="D17" s="3">
        <v>2023</v>
      </c>
      <c r="E17" s="3">
        <v>2315968</v>
      </c>
      <c r="F17" s="5">
        <v>45109</v>
      </c>
      <c r="G17" s="2" t="s">
        <v>36</v>
      </c>
      <c r="H17" s="13" t="s">
        <v>37</v>
      </c>
      <c r="I17" s="12"/>
      <c r="L17" s="4">
        <v>0</v>
      </c>
      <c r="N17" s="4">
        <v>0</v>
      </c>
      <c r="P17" s="4">
        <v>0</v>
      </c>
      <c r="R17" s="4">
        <v>0</v>
      </c>
      <c r="T17" s="4">
        <v>0</v>
      </c>
      <c r="V17" s="4">
        <v>0</v>
      </c>
      <c r="X17" s="4">
        <v>0</v>
      </c>
      <c r="Z17" s="4">
        <v>0</v>
      </c>
      <c r="AB17" s="2" t="s">
        <v>23</v>
      </c>
    </row>
    <row r="18" spans="1:28" ht="31.5" x14ac:dyDescent="0.25">
      <c r="A18" s="2" t="s">
        <v>20</v>
      </c>
      <c r="B18" s="2" t="s">
        <v>21</v>
      </c>
      <c r="C18" s="2" t="s">
        <v>22</v>
      </c>
      <c r="D18" s="3">
        <v>2023</v>
      </c>
      <c r="E18" s="3">
        <v>2315981</v>
      </c>
      <c r="F18" s="5">
        <v>45154</v>
      </c>
      <c r="G18" s="2" t="s">
        <v>38</v>
      </c>
      <c r="H18" s="13"/>
      <c r="I18" s="12"/>
      <c r="L18" s="4">
        <v>0</v>
      </c>
      <c r="N18" s="4">
        <v>0</v>
      </c>
      <c r="P18" s="4">
        <v>0</v>
      </c>
      <c r="R18" s="4">
        <v>0</v>
      </c>
      <c r="T18" s="4">
        <v>0</v>
      </c>
      <c r="V18" s="4">
        <v>0</v>
      </c>
      <c r="X18" s="4">
        <v>0</v>
      </c>
      <c r="Z18" s="4">
        <v>0</v>
      </c>
      <c r="AB18" s="2" t="s">
        <v>23</v>
      </c>
    </row>
    <row r="19" spans="1:28" ht="31.5" x14ac:dyDescent="0.25">
      <c r="A19" s="2" t="s">
        <v>20</v>
      </c>
      <c r="B19" s="2" t="s">
        <v>21</v>
      </c>
      <c r="C19" s="2" t="s">
        <v>22</v>
      </c>
      <c r="D19" s="3">
        <v>2023</v>
      </c>
      <c r="E19" s="3">
        <v>2316927</v>
      </c>
      <c r="F19" s="5">
        <v>45289</v>
      </c>
      <c r="G19" s="2" t="s">
        <v>39</v>
      </c>
      <c r="H19" s="13" t="s">
        <v>35</v>
      </c>
      <c r="I19" s="12"/>
      <c r="L19" s="4">
        <v>0</v>
      </c>
      <c r="N19" s="4">
        <v>0</v>
      </c>
      <c r="P19" s="4">
        <v>0</v>
      </c>
      <c r="R19" s="4">
        <v>0</v>
      </c>
      <c r="T19" s="4">
        <v>0</v>
      </c>
      <c r="V19" s="4">
        <v>0</v>
      </c>
      <c r="X19" s="4">
        <v>0</v>
      </c>
      <c r="Z19" s="4">
        <v>0</v>
      </c>
      <c r="AB19" s="2" t="s">
        <v>23</v>
      </c>
    </row>
    <row r="20" spans="1:28" x14ac:dyDescent="0.25">
      <c r="A20" s="6" t="s">
        <v>26</v>
      </c>
      <c r="B20" s="6" t="s">
        <v>26</v>
      </c>
      <c r="C20" s="6" t="s">
        <v>26</v>
      </c>
      <c r="D20" s="6" t="s">
        <v>27</v>
      </c>
      <c r="E20" s="6" t="s">
        <v>26</v>
      </c>
      <c r="F20" s="6" t="s">
        <v>26</v>
      </c>
      <c r="G20" s="6" t="s">
        <v>26</v>
      </c>
      <c r="H20" s="14" t="s">
        <v>26</v>
      </c>
      <c r="I20" s="12"/>
      <c r="L20" s="7">
        <v>0</v>
      </c>
      <c r="N20" s="7">
        <f>N16</f>
        <v>-3231</v>
      </c>
      <c r="O20" s="7">
        <f t="shared" ref="O20:AA20" si="2">O16</f>
        <v>0</v>
      </c>
      <c r="P20" s="7">
        <f t="shared" si="2"/>
        <v>1000</v>
      </c>
      <c r="Q20" s="7">
        <f t="shared" si="2"/>
        <v>0</v>
      </c>
      <c r="R20" s="7">
        <f t="shared" si="2"/>
        <v>-958.74</v>
      </c>
      <c r="S20" s="7">
        <f t="shared" si="2"/>
        <v>0</v>
      </c>
      <c r="T20" s="7">
        <f t="shared" si="2"/>
        <v>-3189.74</v>
      </c>
      <c r="U20" s="7">
        <f t="shared" si="2"/>
        <v>0</v>
      </c>
      <c r="V20" s="7">
        <f t="shared" si="2"/>
        <v>-3189.74</v>
      </c>
      <c r="W20" s="7">
        <f t="shared" si="2"/>
        <v>0</v>
      </c>
      <c r="X20" s="7">
        <f t="shared" si="2"/>
        <v>0</v>
      </c>
      <c r="Y20" s="7">
        <f t="shared" si="2"/>
        <v>0</v>
      </c>
      <c r="Z20" s="7">
        <f t="shared" si="2"/>
        <v>-3189.74</v>
      </c>
      <c r="AA20" s="7">
        <f t="shared" si="2"/>
        <v>0</v>
      </c>
      <c r="AB20" s="6" t="s">
        <v>26</v>
      </c>
    </row>
    <row r="21" spans="1:28" x14ac:dyDescent="0.25">
      <c r="A21" s="2" t="s">
        <v>20</v>
      </c>
      <c r="B21" s="2" t="s">
        <v>21</v>
      </c>
      <c r="C21" s="2" t="s">
        <v>22</v>
      </c>
      <c r="D21" s="3">
        <v>2024</v>
      </c>
      <c r="E21" s="2"/>
      <c r="F21" s="2"/>
      <c r="G21" s="2"/>
      <c r="H21" s="13"/>
      <c r="I21" s="12"/>
      <c r="L21" s="2"/>
      <c r="N21" s="2"/>
      <c r="P21" s="2"/>
      <c r="R21" s="2"/>
      <c r="T21" s="4">
        <v>0</v>
      </c>
      <c r="V21" s="4">
        <v>0</v>
      </c>
      <c r="X21" s="2"/>
      <c r="Z21" s="4">
        <v>0</v>
      </c>
      <c r="AB21" s="2"/>
    </row>
    <row r="22" spans="1:28" x14ac:dyDescent="0.25">
      <c r="A22" s="6" t="s">
        <v>26</v>
      </c>
      <c r="B22" s="6" t="s">
        <v>26</v>
      </c>
      <c r="C22" s="6" t="s">
        <v>26</v>
      </c>
      <c r="D22" s="6" t="s">
        <v>27</v>
      </c>
      <c r="E22" s="6" t="s">
        <v>26</v>
      </c>
      <c r="F22" s="6" t="s">
        <v>26</v>
      </c>
      <c r="G22" s="6" t="s">
        <v>26</v>
      </c>
      <c r="H22" s="14" t="s">
        <v>26</v>
      </c>
      <c r="I22" s="12"/>
      <c r="L22" s="6"/>
      <c r="N22" s="6"/>
      <c r="P22" s="6"/>
      <c r="R22" s="6"/>
      <c r="T22" s="7">
        <v>0</v>
      </c>
      <c r="V22" s="7">
        <v>0</v>
      </c>
      <c r="X22" s="6"/>
      <c r="Z22" s="7">
        <v>0</v>
      </c>
      <c r="AB22" s="6" t="s">
        <v>26</v>
      </c>
    </row>
    <row r="23" spans="1:28" x14ac:dyDescent="0.25">
      <c r="A23" s="2" t="s">
        <v>26</v>
      </c>
      <c r="B23" s="2" t="s">
        <v>26</v>
      </c>
      <c r="C23" s="2" t="s">
        <v>26</v>
      </c>
      <c r="D23" s="2" t="s">
        <v>26</v>
      </c>
      <c r="E23" s="2" t="s">
        <v>26</v>
      </c>
      <c r="F23" s="2" t="s">
        <v>26</v>
      </c>
      <c r="G23" s="2" t="s">
        <v>26</v>
      </c>
      <c r="H23" s="13" t="s">
        <v>26</v>
      </c>
      <c r="I23" s="12"/>
      <c r="L23" s="4">
        <v>0</v>
      </c>
      <c r="N23" s="4"/>
      <c r="P23" s="4"/>
      <c r="R23" s="4"/>
      <c r="T23" s="3"/>
      <c r="V23" s="3"/>
      <c r="X23" s="4"/>
      <c r="Z23" s="3"/>
      <c r="AB23" s="2" t="s">
        <v>26</v>
      </c>
    </row>
    <row r="24" spans="1:28" ht="3.4" customHeight="1" x14ac:dyDescent="0.25"/>
    <row r="25" spans="1:28" x14ac:dyDescent="0.25">
      <c r="I25" s="1" t="s">
        <v>5</v>
      </c>
      <c r="J25" s="1" t="s">
        <v>10</v>
      </c>
      <c r="K25" s="10" t="s">
        <v>11</v>
      </c>
      <c r="L25" s="12"/>
      <c r="M25" s="10" t="s">
        <v>12</v>
      </c>
      <c r="N25" s="12"/>
      <c r="O25" s="10" t="s">
        <v>13</v>
      </c>
      <c r="P25" s="12"/>
      <c r="Q25" s="10" t="s">
        <v>14</v>
      </c>
      <c r="R25" s="12"/>
      <c r="S25" s="10" t="s">
        <v>15</v>
      </c>
      <c r="T25" s="12"/>
      <c r="U25" s="10" t="s">
        <v>40</v>
      </c>
      <c r="V25" s="12"/>
      <c r="W25" s="10" t="s">
        <v>17</v>
      </c>
      <c r="X25" s="12"/>
      <c r="Y25" s="10" t="s">
        <v>18</v>
      </c>
      <c r="Z25" s="12"/>
    </row>
    <row r="26" spans="1:28" x14ac:dyDescent="0.25">
      <c r="I26" s="3">
        <v>2020</v>
      </c>
      <c r="J26" s="4">
        <v>53554.84</v>
      </c>
      <c r="K26" s="15">
        <v>0</v>
      </c>
      <c r="L26" s="12"/>
      <c r="M26" s="15">
        <f>N6</f>
        <v>-9808.14</v>
      </c>
      <c r="N26" s="12"/>
      <c r="O26" s="15">
        <f>P6</f>
        <v>1000</v>
      </c>
      <c r="P26" s="12"/>
      <c r="Q26" s="15">
        <f t="shared" ref="Q26" si="3">R6</f>
        <v>-516.66999999999996</v>
      </c>
      <c r="R26" s="12"/>
      <c r="S26" s="15">
        <f t="shared" ref="S26" si="4">T6</f>
        <v>-9324.81</v>
      </c>
      <c r="T26" s="12"/>
      <c r="U26" s="15">
        <f t="shared" ref="U26" si="5">V6</f>
        <v>-9324.81</v>
      </c>
      <c r="V26" s="12"/>
      <c r="W26" s="15">
        <f t="shared" ref="W26" si="6">X6</f>
        <v>0</v>
      </c>
      <c r="X26" s="12"/>
      <c r="Y26" s="15">
        <f t="shared" ref="Y26" si="7">Z6</f>
        <v>-9324.81</v>
      </c>
      <c r="Z26" s="12"/>
    </row>
    <row r="27" spans="1:28" x14ac:dyDescent="0.25">
      <c r="I27" s="3">
        <v>2021</v>
      </c>
      <c r="J27" s="4">
        <v>56015.65</v>
      </c>
      <c r="K27" s="15">
        <v>0</v>
      </c>
      <c r="L27" s="12"/>
      <c r="M27" s="15">
        <v>-22723.54</v>
      </c>
      <c r="N27" s="12"/>
      <c r="O27" s="15">
        <f>P11</f>
        <v>2000</v>
      </c>
      <c r="P27" s="12"/>
      <c r="Q27" s="15">
        <f t="shared" ref="Q27" si="8">R11</f>
        <v>-686.07</v>
      </c>
      <c r="R27" s="12"/>
      <c r="S27" s="15">
        <f t="shared" ref="S27" si="9">T11</f>
        <v>-21409.61</v>
      </c>
      <c r="T27" s="12"/>
      <c r="U27" s="15">
        <f t="shared" ref="U27" si="10">V11</f>
        <v>-21409.61</v>
      </c>
      <c r="V27" s="12"/>
      <c r="W27" s="15">
        <f t="shared" ref="W27" si="11">X11</f>
        <v>0</v>
      </c>
      <c r="X27" s="12"/>
      <c r="Y27" s="15">
        <f t="shared" ref="Y27" si="12">Z11</f>
        <v>-21409.61</v>
      </c>
      <c r="Z27" s="12"/>
    </row>
    <row r="28" spans="1:28" x14ac:dyDescent="0.25">
      <c r="I28" s="3">
        <v>2022</v>
      </c>
      <c r="J28" s="4">
        <v>66513.820000000007</v>
      </c>
      <c r="K28" s="15">
        <v>0</v>
      </c>
      <c r="L28" s="12"/>
      <c r="M28" s="15">
        <v>0</v>
      </c>
      <c r="N28" s="12"/>
      <c r="O28" s="15">
        <v>0</v>
      </c>
      <c r="P28" s="12"/>
      <c r="Q28" s="15">
        <v>0</v>
      </c>
      <c r="R28" s="12"/>
      <c r="S28" s="15">
        <v>0</v>
      </c>
      <c r="T28" s="12"/>
      <c r="U28" s="15">
        <v>0</v>
      </c>
      <c r="V28" s="12"/>
      <c r="W28" s="15">
        <v>0</v>
      </c>
      <c r="X28" s="12"/>
      <c r="Y28" s="15">
        <v>0</v>
      </c>
      <c r="Z28" s="12"/>
    </row>
    <row r="29" spans="1:28" x14ac:dyDescent="0.25">
      <c r="I29" s="3">
        <v>2023</v>
      </c>
      <c r="J29" s="4">
        <v>71718.570000000007</v>
      </c>
      <c r="K29" s="15">
        <v>0</v>
      </c>
      <c r="L29" s="12"/>
      <c r="M29" s="15">
        <f>N20</f>
        <v>-3231</v>
      </c>
      <c r="N29" s="12"/>
      <c r="O29" s="15">
        <f t="shared" ref="O29" si="13">P20</f>
        <v>1000</v>
      </c>
      <c r="P29" s="12"/>
      <c r="Q29" s="15">
        <f t="shared" ref="Q29" si="14">R20</f>
        <v>-958.74</v>
      </c>
      <c r="R29" s="12"/>
      <c r="S29" s="15">
        <f t="shared" ref="S29" si="15">T20</f>
        <v>-3189.74</v>
      </c>
      <c r="T29" s="12"/>
      <c r="U29" s="15">
        <f t="shared" ref="U29" si="16">V20</f>
        <v>-3189.74</v>
      </c>
      <c r="V29" s="12"/>
      <c r="W29" s="15">
        <f t="shared" ref="W29" si="17">X20</f>
        <v>0</v>
      </c>
      <c r="X29" s="12"/>
      <c r="Y29" s="15">
        <f t="shared" ref="Y29" si="18">Z20</f>
        <v>-3189.74</v>
      </c>
      <c r="Z29" s="12"/>
    </row>
    <row r="30" spans="1:28" x14ac:dyDescent="0.25">
      <c r="I30" s="3">
        <v>2024</v>
      </c>
      <c r="J30" s="4">
        <v>75746.55</v>
      </c>
      <c r="K30" s="13"/>
      <c r="L30" s="12"/>
      <c r="M30" s="13"/>
      <c r="N30" s="12"/>
      <c r="O30" s="13"/>
      <c r="P30" s="12"/>
      <c r="Q30" s="13"/>
      <c r="R30" s="12"/>
      <c r="S30" s="13"/>
      <c r="T30" s="12"/>
      <c r="U30" s="13"/>
      <c r="V30" s="12"/>
      <c r="W30" s="13"/>
      <c r="X30" s="12"/>
      <c r="Y30" s="13"/>
      <c r="Z30" s="12"/>
    </row>
    <row r="31" spans="1:28" x14ac:dyDescent="0.25">
      <c r="I31" s="2" t="s">
        <v>26</v>
      </c>
      <c r="J31" s="4">
        <v>323549.43</v>
      </c>
      <c r="K31" s="15">
        <v>0</v>
      </c>
      <c r="L31" s="12"/>
      <c r="M31" s="15">
        <f>SUM(M26:N29)</f>
        <v>-35762.68</v>
      </c>
      <c r="N31" s="12"/>
      <c r="O31" s="15">
        <f t="shared" ref="O31" si="19">SUM(O26:P29)</f>
        <v>4000</v>
      </c>
      <c r="P31" s="12"/>
      <c r="Q31" s="15">
        <f t="shared" ref="Q31" si="20">SUM(Q26:R29)</f>
        <v>-2161.48</v>
      </c>
      <c r="R31" s="12"/>
      <c r="S31" s="15">
        <f t="shared" ref="S31" si="21">SUM(S26:T29)</f>
        <v>-33924.159999999996</v>
      </c>
      <c r="T31" s="12"/>
      <c r="U31" s="15">
        <f t="shared" ref="U31" si="22">SUM(U26:V29)</f>
        <v>-33924.159999999996</v>
      </c>
      <c r="V31" s="12"/>
      <c r="W31" s="15">
        <f t="shared" ref="W31" si="23">SUM(W26:X29)</f>
        <v>0</v>
      </c>
      <c r="X31" s="12"/>
      <c r="Y31" s="15">
        <f t="shared" ref="Y31" si="24">SUM(Y26:Z29)</f>
        <v>-33924.159999999996</v>
      </c>
      <c r="Z31" s="12"/>
    </row>
    <row r="32" spans="1:28" ht="0" hidden="1" customHeight="1" x14ac:dyDescent="0.25"/>
  </sheetData>
  <mergeCells count="79">
    <mergeCell ref="S31:T31"/>
    <mergeCell ref="U31:V31"/>
    <mergeCell ref="W31:X31"/>
    <mergeCell ref="Y31:Z31"/>
    <mergeCell ref="K31:L31"/>
    <mergeCell ref="M31:N31"/>
    <mergeCell ref="O31:P31"/>
    <mergeCell ref="Q31:R31"/>
    <mergeCell ref="S29:T29"/>
    <mergeCell ref="U29:V29"/>
    <mergeCell ref="W29:X29"/>
    <mergeCell ref="Y29:Z29"/>
    <mergeCell ref="K30:L30"/>
    <mergeCell ref="M30:N30"/>
    <mergeCell ref="O30:P30"/>
    <mergeCell ref="Q30:R30"/>
    <mergeCell ref="S30:T30"/>
    <mergeCell ref="U30:V30"/>
    <mergeCell ref="W30:X30"/>
    <mergeCell ref="Y30:Z30"/>
    <mergeCell ref="K29:L29"/>
    <mergeCell ref="M29:N29"/>
    <mergeCell ref="O29:P29"/>
    <mergeCell ref="Q29:R29"/>
    <mergeCell ref="S27:T27"/>
    <mergeCell ref="U27:V27"/>
    <mergeCell ref="W27:X27"/>
    <mergeCell ref="Y27:Z27"/>
    <mergeCell ref="K28:L28"/>
    <mergeCell ref="M28:N28"/>
    <mergeCell ref="O28:P28"/>
    <mergeCell ref="Q28:R28"/>
    <mergeCell ref="S28:T28"/>
    <mergeCell ref="U28:V28"/>
    <mergeCell ref="W28:X28"/>
    <mergeCell ref="Y28:Z28"/>
    <mergeCell ref="K27:L27"/>
    <mergeCell ref="M27:N27"/>
    <mergeCell ref="O27:P27"/>
    <mergeCell ref="Q27:R27"/>
    <mergeCell ref="W25:X25"/>
    <mergeCell ref="Y25:Z25"/>
    <mergeCell ref="K26:L26"/>
    <mergeCell ref="M26:N26"/>
    <mergeCell ref="O26:P26"/>
    <mergeCell ref="Q26:R26"/>
    <mergeCell ref="S26:T26"/>
    <mergeCell ref="U26:V26"/>
    <mergeCell ref="W26:X26"/>
    <mergeCell ref="Y26:Z26"/>
    <mergeCell ref="K25:L25"/>
    <mergeCell ref="M25:N25"/>
    <mergeCell ref="O25:P25"/>
    <mergeCell ref="Q25:R25"/>
    <mergeCell ref="H21:I21"/>
    <mergeCell ref="H22:I22"/>
    <mergeCell ref="H23:I23"/>
    <mergeCell ref="S25:T25"/>
    <mergeCell ref="U25:V25"/>
    <mergeCell ref="H16:I16"/>
    <mergeCell ref="H17:I17"/>
    <mergeCell ref="H18:I18"/>
    <mergeCell ref="H19:I19"/>
    <mergeCell ref="H20:I20"/>
    <mergeCell ref="H11:I11"/>
    <mergeCell ref="H12:I12"/>
    <mergeCell ref="H13:I13"/>
    <mergeCell ref="H14:I14"/>
    <mergeCell ref="H15:I15"/>
    <mergeCell ref="H6:I6"/>
    <mergeCell ref="H7:I7"/>
    <mergeCell ref="H8:I8"/>
    <mergeCell ref="H9:I9"/>
    <mergeCell ref="H10:I10"/>
    <mergeCell ref="A1:AB1"/>
    <mergeCell ref="A2:AB2"/>
    <mergeCell ref="H3:I3"/>
    <mergeCell ref="H4:I4"/>
    <mergeCell ref="H5:I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E1A3A989D966458F040A16F624AF17" ma:contentTypeVersion="5" ma:contentTypeDescription="Een nieuw document maken." ma:contentTypeScope="" ma:versionID="b2d7fe69bde8797c6dad4b065ea3d937">
  <xsd:schema xmlns:xsd="http://www.w3.org/2001/XMLSchema" xmlns:xs="http://www.w3.org/2001/XMLSchema" xmlns:p="http://schemas.microsoft.com/office/2006/metadata/properties" xmlns:ns3="2d751f60-1254-4c25-9445-a5a4087584d8" targetNamespace="http://schemas.microsoft.com/office/2006/metadata/properties" ma:root="true" ma:fieldsID="04c43122def62cc5fd7cd881f6443e68" ns3:_="">
    <xsd:import namespace="2d751f60-1254-4c25-9445-a5a4087584d8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751f60-1254-4c25-9445-a5a4087584d8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548707-9282-4BEA-B5F3-6F12D250BF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212D9E-B795-45CE-8FCF-F30D9F7CA4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751f60-1254-4c25-9445-a5a4087584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A3E0DA-4074-4654-8C60-6D68EC613E5B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2d751f60-1254-4c25-9445-a5a4087584d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Premie Schadeoverzicht voor rel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 van Aalderen</dc:creator>
  <cp:lastModifiedBy>Siebe van Aalderen</cp:lastModifiedBy>
  <dcterms:created xsi:type="dcterms:W3CDTF">2025-02-28T13:12:36Z</dcterms:created>
  <dcterms:modified xsi:type="dcterms:W3CDTF">2025-02-28T15:21:40Z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0x01010025E1A3A989D966458F040A16F624AF17</vt:lpwstr>
  </property>
</Properties>
</file>