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ArtEZ/Multifunctionals en grafische machines 2024/3. Leidraad/"/>
    </mc:Choice>
  </mc:AlternateContent>
  <xr:revisionPtr revIDLastSave="9" documentId="8_{A2045371-91FE-4B38-8BE8-143B10F7AD4C}" xr6:coauthVersionLast="47" xr6:coauthVersionMax="47" xr10:uidLastSave="{F261C600-670E-48CD-A175-C375AD435188}"/>
  <bookViews>
    <workbookView xWindow="28680" yWindow="-120" windowWidth="29040" windowHeight="15720" activeTab="1"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7" l="1"/>
  <c r="C41" i="17"/>
  <c r="D41" i="17"/>
  <c r="D40" i="17"/>
  <c r="C40" i="17"/>
  <c r="C39" i="17"/>
  <c r="B38" i="17"/>
  <c r="B32" i="17"/>
  <c r="D35" i="17"/>
  <c r="D34" i="17"/>
  <c r="C34" i="17"/>
  <c r="A40" i="17"/>
  <c r="A34" i="17"/>
  <c r="B40" i="17"/>
  <c r="B34" i="17"/>
  <c r="C28" i="17"/>
  <c r="D28" i="17" s="1"/>
  <c r="E22" i="17"/>
  <c r="C22" i="17"/>
  <c r="C27" i="17"/>
  <c r="D27" i="17" s="1"/>
  <c r="E21" i="17"/>
  <c r="C21" i="17"/>
  <c r="D29" i="17" l="1"/>
  <c r="C29" i="17"/>
  <c r="C23" i="17"/>
  <c r="E23" i="17"/>
  <c r="F22" i="17"/>
  <c r="F21" i="17"/>
  <c r="F23" i="17" l="1"/>
  <c r="B33" i="17"/>
  <c r="C33" i="17" s="1"/>
  <c r="D33" i="17" s="1"/>
  <c r="B39" i="17"/>
  <c r="D39" i="17" l="1"/>
  <c r="B11" i="20" l="1"/>
  <c r="D11" i="20" s="1"/>
  <c r="A39" i="17"/>
  <c r="A33" i="17" l="1"/>
  <c r="B7" i="20" l="1"/>
  <c r="D7" i="20" s="1"/>
  <c r="B8" i="20" l="1"/>
  <c r="D8" i="20" s="1"/>
  <c r="C9" i="20" l="1"/>
  <c r="A27" i="17"/>
  <c r="D9" i="20" l="1"/>
  <c r="D13" i="20" l="1"/>
</calcChain>
</file>

<file path=xl/sharedStrings.xml><?xml version="1.0" encoding="utf-8"?>
<sst xmlns="http://schemas.openxmlformats.org/spreadsheetml/2006/main" count="70" uniqueCount="53">
  <si>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</si>
  <si>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</si>
  <si>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</si>
  <si>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</si>
  <si>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</si>
  <si>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</si>
  <si>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</si>
  <si>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</si>
  <si>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</si>
  <si>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 De installatiekosten van een machine mogen, op straffe van uitsluiting, maximaal vier keer de maandelijkse leaseprijs van de betreffende machine bedragen.</t>
  </si>
  <si>
    <t>Afdrukkosten</t>
  </si>
  <si>
    <t>Locatie</t>
  </si>
  <si>
    <t>Aantal tikken p.j. z/w</t>
  </si>
  <si>
    <t>Kosten per jaar</t>
  </si>
  <si>
    <t>Aantal tikken p.j. kleur</t>
  </si>
  <si>
    <t>Totaal per jaar</t>
  </si>
  <si>
    <t>Totaal</t>
  </si>
  <si>
    <t>Leasekosten</t>
  </si>
  <si>
    <t>Softwarekosten</t>
  </si>
  <si>
    <t>Installatiekosten</t>
  </si>
  <si>
    <t>Eenmalige kosten</t>
  </si>
  <si>
    <t>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</si>
  <si>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</si>
  <si>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</si>
  <si>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</si>
  <si>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</si>
  <si>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</si>
  <si>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</si>
  <si>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</si>
  <si>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</si>
  <si>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</si>
  <si>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</si>
  <si>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</si>
  <si>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</si>
  <si>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</si>
  <si>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</si>
  <si>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</si>
  <si>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</si>
  <si>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</si>
  <si>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Naam inschrijver</t>
  </si>
  <si>
    <t>Naam ondertekenaar</t>
  </si>
  <si>
    <t>Handtekening</t>
  </si>
  <si>
    <t>Datum</t>
  </si>
  <si>
    <t>Multifunctional</t>
  </si>
  <si>
    <t>Grafische machine</t>
  </si>
  <si>
    <t>Tikprijs Multifunctionals</t>
  </si>
  <si>
    <t>Tikprijs Grafische machines</t>
  </si>
  <si>
    <t>Multifunctionals</t>
  </si>
  <si>
    <t>Grafische machines</t>
  </si>
  <si>
    <t>Aantal machines</t>
  </si>
  <si>
    <t>Prijzenblad Multifunctionals en Grafische machines - ArtEZ University of the Arts</t>
  </si>
  <si>
    <t>Inschrijver dient alleen de oranje cellen in te vullen, prijzen exclusief BTW</t>
  </si>
  <si>
    <t>Inschrijver dient alleen de oranje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</si>
</sst>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3"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6"/>
      <name val="Aptos"/>
      <family val="2"/>
    </font>
    <font>
      <sz val="16"/>
      <color indexed="8"/>
      <name val="Aptos"/>
      <family val="2"/>
    </font>
    <font>
      <b/>
      <sz val="9"/>
      <color theme="0"/>
      <name val="Aptos"/>
      <family val="2"/>
    </font>
    <font>
      <sz val="18"/>
      <name val="Aptos"/>
      <family val="2"/>
    </font>
    <font>
      <sz val="20"/>
      <name val="Aptos"/>
      <family val="2"/>
    </font>
  </fonts>
  <fills count="7">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73">
    <xf numFmtId="0" fontId="0" fillId="0" borderId="0" xfId="0"/>
    <xf numFmtId="0" fontId="3" fillId="0" borderId="0" xfId="0" applyFont="1"/>
    <xf numFmtId="0" fontId="4" fillId="0" borderId="0" xfId="0" applyFont="1"/>
    <xf numFmtId="0" fontId="5" fillId="0" borderId="1" xfId="0" applyFont="1" applyBorder="1"/>
    <xf numFmtId="0" fontId="5" fillId="2" borderId="1" xfId="0" applyFont="1" applyFill="1" applyBorder="1"/>
    <xf numFmtId="0" fontId="5" fillId="0" borderId="0" xfId="0" applyFont="1" applyAlignment="1">
      <alignment horizontal="center"/>
    </xf>
    <xf numFmtId="0" fontId="3" fillId="0" borderId="0" xfId="0" applyFont="1" applyAlignment="1">
      <alignment vertical="center"/>
    </xf>
    <xf numFmtId="0" fontId="3" fillId="0" borderId="1" xfId="0" applyFont="1" applyBorder="1"/>
    <xf numFmtId="44" fontId="4" fillId="0" borderId="1" xfId="0" applyNumberFormat="1" applyFont="1" applyBorder="1" applyAlignment="1">
      <alignment horizontal="center" vertical="center"/>
    </xf>
    <xf numFmtId="0" fontId="3" fillId="0" borderId="0" xfId="0" applyFont="1" applyAlignment="1">
      <alignment wrapText="1"/>
    </xf>
    <xf numFmtId="164" fontId="3" fillId="0" borderId="1" xfId="2" applyFont="1" applyBorder="1" applyAlignment="1">
      <alignment horizontal="center" vertical="center"/>
    </xf>
    <xf numFmtId="44" fontId="3" fillId="0" borderId="1" xfId="0" applyNumberFormat="1" applyFont="1" applyBorder="1" applyAlignment="1">
      <alignment horizontal="center" vertical="center"/>
    </xf>
    <xf numFmtId="44" fontId="3" fillId="0" borderId="2" xfId="0" applyNumberFormat="1" applyFont="1" applyBorder="1" applyAlignment="1">
      <alignment horizontal="center" vertical="center"/>
    </xf>
    <xf numFmtId="164" fontId="3" fillId="0" borderId="2" xfId="2"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wrapText="1"/>
    </xf>
    <xf numFmtId="0" fontId="7" fillId="0" borderId="0" xfId="0" applyFont="1" applyAlignment="1" applyProtection="1">
      <alignment horizontal="center" vertical="top"/>
      <protection locked="0"/>
    </xf>
    <xf numFmtId="0" fontId="8" fillId="0" borderId="0" xfId="0" applyFont="1"/>
    <xf numFmtId="0" fontId="9" fillId="0" borderId="0" xfId="0" applyFont="1"/>
    <xf numFmtId="0" fontId="6" fillId="3" borderId="1" xfId="0" applyFont="1" applyFill="1" applyBorder="1" applyAlignment="1">
      <alignment vertical="center"/>
    </xf>
    <xf numFmtId="0" fontId="5" fillId="3" borderId="1" xfId="0" applyFont="1" applyFill="1" applyBorder="1" applyAlignment="1">
      <alignment vertical="center"/>
    </xf>
    <xf numFmtId="0" fontId="5" fillId="3" borderId="3" xfId="0" applyFont="1" applyFill="1" applyBorder="1"/>
    <xf numFmtId="0" fontId="5" fillId="3" borderId="4" xfId="0" applyFont="1" applyFill="1" applyBorder="1"/>
    <xf numFmtId="0" fontId="6" fillId="3" borderId="1" xfId="0" applyFont="1" applyFill="1" applyBorder="1" applyAlignment="1">
      <alignment horizontal="center" vertical="center"/>
    </xf>
    <xf numFmtId="0" fontId="4" fillId="0" borderId="1" xfId="0" applyFont="1" applyBorder="1" applyAlignment="1">
      <alignment horizontal="center" vertical="center"/>
    </xf>
    <xf numFmtId="164" fontId="4" fillId="0" borderId="1" xfId="2" applyFont="1" applyFill="1" applyBorder="1" applyAlignment="1">
      <alignment horizontal="center" vertical="center"/>
    </xf>
    <xf numFmtId="0" fontId="10" fillId="3" borderId="1" xfId="0" applyFont="1" applyFill="1" applyBorder="1" applyAlignment="1">
      <alignment vertical="center"/>
    </xf>
    <xf numFmtId="0" fontId="10" fillId="3" borderId="1" xfId="0" applyFont="1" applyFill="1" applyBorder="1" applyAlignment="1">
      <alignment horizontal="center" vertical="center" wrapText="1"/>
    </xf>
    <xf numFmtId="0" fontId="6" fillId="3" borderId="1" xfId="0" applyFont="1" applyFill="1" applyBorder="1" applyAlignment="1">
      <alignment horizontal="left" vertical="top"/>
    </xf>
    <xf numFmtId="0" fontId="10" fillId="3" borderId="0" xfId="0" applyFont="1" applyFill="1"/>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vertical="top"/>
    </xf>
    <xf numFmtId="164" fontId="5" fillId="4" borderId="1" xfId="2" applyFont="1" applyFill="1" applyBorder="1" applyAlignment="1">
      <alignment horizontal="center" vertical="top"/>
    </xf>
    <xf numFmtId="0" fontId="4" fillId="4" borderId="1" xfId="0" applyFont="1" applyFill="1" applyBorder="1"/>
    <xf numFmtId="0" fontId="4" fillId="4" borderId="1" xfId="0" applyFont="1" applyFill="1" applyBorder="1" applyAlignment="1">
      <alignment horizontal="center" wrapText="1"/>
    </xf>
    <xf numFmtId="0" fontId="4" fillId="4" borderId="1" xfId="0" applyFont="1" applyFill="1" applyBorder="1" applyAlignment="1">
      <alignment horizontal="center"/>
    </xf>
    <xf numFmtId="0" fontId="4" fillId="4" borderId="1" xfId="0" applyFont="1" applyFill="1" applyBorder="1" applyAlignment="1">
      <alignment vertical="top"/>
    </xf>
    <xf numFmtId="167" fontId="4" fillId="4" borderId="1" xfId="1" applyNumberFormat="1" applyFont="1" applyFill="1" applyBorder="1" applyAlignment="1">
      <alignment horizontal="center" vertical="top"/>
    </xf>
    <xf numFmtId="44" fontId="4" fillId="4" borderId="1" xfId="1" applyNumberFormat="1" applyFont="1" applyFill="1" applyBorder="1" applyAlignment="1">
      <alignment horizontal="center" vertical="top"/>
    </xf>
    <xf numFmtId="0" fontId="5" fillId="4" borderId="1" xfId="0" applyFont="1" applyFill="1" applyBorder="1" applyAlignment="1">
      <alignment horizontal="center" vertical="center"/>
    </xf>
    <xf numFmtId="44" fontId="5"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4" fillId="4" borderId="3" xfId="0" applyFont="1" applyFill="1" applyBorder="1" applyAlignment="1">
      <alignment vertical="top"/>
    </xf>
    <xf numFmtId="164" fontId="4" fillId="4"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5" fillId="5" borderId="0" xfId="0" applyFont="1" applyFill="1"/>
    <xf numFmtId="44" fontId="5" fillId="4" borderId="1" xfId="0" applyNumberFormat="1" applyFont="1" applyFill="1" applyBorder="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0" borderId="1" xfId="3" applyFont="1" applyBorder="1"/>
    <xf numFmtId="164" fontId="4" fillId="0" borderId="1" xfId="2" applyFont="1" applyBorder="1" applyAlignment="1">
      <alignment horizontal="center" vertical="center"/>
    </xf>
    <xf numFmtId="0" fontId="3" fillId="0" borderId="1" xfId="0" applyFont="1" applyBorder="1" applyAlignment="1">
      <alignment horizontal="left" vertical="center"/>
    </xf>
    <xf numFmtId="0" fontId="4" fillId="0" borderId="1" xfId="0" applyFont="1" applyBorder="1" applyAlignment="1">
      <alignment vertical="center"/>
    </xf>
    <xf numFmtId="44" fontId="4" fillId="0" borderId="1" xfId="0" applyNumberFormat="1" applyFont="1" applyBorder="1" applyAlignment="1">
      <alignment vertical="center"/>
    </xf>
    <xf numFmtId="0" fontId="3" fillId="0" borderId="1" xfId="0" applyFont="1" applyBorder="1" applyAlignment="1">
      <alignment vertical="center"/>
    </xf>
    <xf numFmtId="0" fontId="11" fillId="6" borderId="0" xfId="0" applyFont="1" applyFill="1"/>
    <xf numFmtId="0" fontId="12" fillId="6" borderId="0" xfId="0" applyFont="1" applyFill="1"/>
    <xf numFmtId="0" fontId="3" fillId="6" borderId="1" xfId="0" applyFont="1" applyFill="1" applyBorder="1"/>
    <xf numFmtId="0" fontId="4" fillId="6" borderId="1" xfId="0" applyFont="1" applyFill="1" applyBorder="1"/>
    <xf numFmtId="164" fontId="3" fillId="6" borderId="1" xfId="2" applyFont="1" applyFill="1" applyBorder="1" applyAlignment="1">
      <alignment horizontal="center" vertical="center"/>
    </xf>
    <xf numFmtId="164" fontId="3" fillId="6" borderId="2" xfId="2" applyFont="1" applyFill="1" applyBorder="1" applyAlignment="1">
      <alignment horizontal="center" vertical="center"/>
    </xf>
    <xf numFmtId="0" fontId="5" fillId="2" borderId="3" xfId="0" applyFont="1" applyFill="1" applyBorder="1"/>
    <xf numFmtId="3" fontId="4" fillId="0" borderId="1" xfId="0" applyNumberFormat="1" applyFont="1" applyBorder="1" applyAlignment="1">
      <alignment horizontal="center" vertical="center"/>
    </xf>
    <xf numFmtId="0" fontId="4"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wrapText="1"/>
    </xf>
    <xf numFmtId="0" fontId="5" fillId="5" borderId="1" xfId="0" applyFont="1" applyFill="1" applyBorder="1" applyAlignment="1" applyProtection="1">
      <alignment horizontal="center" vertical="center" wrapText="1"/>
      <protection locked="0" hidden="1"/>
    </xf>
    <xf numFmtId="164" fontId="4" fillId="5" borderId="1" xfId="0" applyNumberFormat="1" applyFont="1" applyFill="1" applyBorder="1" applyAlignment="1" applyProtection="1">
      <alignment horizontal="center"/>
      <protection locked="0" hidden="1"/>
    </xf>
    <xf numFmtId="166" fontId="4" fillId="5" borderId="1" xfId="0" applyNumberFormat="1" applyFont="1" applyFill="1" applyBorder="1" applyProtection="1">
      <protection locked="0" hidden="1"/>
    </xf>
    <xf numFmtId="0" fontId="7" fillId="5" borderId="1" xfId="0" applyFont="1" applyFill="1" applyBorder="1" applyAlignment="1" applyProtection="1">
      <alignment horizontal="center" vertical="top"/>
      <protection locked="0" hidden="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EA9922"/>
      <color rgb="FFFFCC00"/>
      <color rgb="FF2B4155"/>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1293813</xdr:colOff>
      <xdr:row>4</xdr:row>
      <xdr:rowOff>137583</xdr:rowOff>
    </xdr:from>
    <xdr:to>
      <xdr:col>6</xdr:col>
      <xdr:colOff>818727</xdr:colOff>
      <xdr:row>12</xdr:row>
      <xdr:rowOff>17780</xdr:rowOff>
    </xdr:to>
    <xdr:pic>
      <xdr:nvPicPr>
        <xdr:cNvPr id="2" name="Afbeelding 1" descr="De bronafbeelding bekijken">
          <a:extLst>
            <a:ext uri="{FF2B5EF4-FFF2-40B4-BE49-F238E27FC236}">
              <a16:creationId xmlns:a16="http://schemas.microsoft.com/office/drawing/2014/main" id="{3BBFD476-62B6-4EB2-B7A1-250E86C7F6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62813" y="923396"/>
          <a:ext cx="5763789" cy="10866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123826</xdr:colOff>
      <xdr:row>0</xdr:row>
      <xdr:rowOff>76200</xdr:rowOff>
    </xdr:from>
    <xdr:to>
      <xdr:col>4</xdr:col>
      <xdr:colOff>19050</xdr:colOff>
      <xdr:row>3</xdr:row>
      <xdr:rowOff>101313</xdr:rowOff>
    </xdr:to>
    <xdr:pic>
      <xdr:nvPicPr>
        <xdr:cNvPr id="2" name="Afbeelding 1" descr="De bronafbeelding bekijken">
          <a:extLst>
            <a:ext uri="{FF2B5EF4-FFF2-40B4-BE49-F238E27FC236}">
              <a16:creationId xmlns:a16="http://schemas.microsoft.com/office/drawing/2014/main" id="{874C31EE-F205-4E9A-B0D3-BCBA7EAE93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48201" y="76200"/>
          <a:ext cx="3181349" cy="59661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2"/>
  <sheetViews>
    <sheetView showGridLines="0" topLeftCell="A5" zoomScaleNormal="100" workbookViewId="0">
      <selection activeCell="C9" sqref="C9"/>
    </sheetView>
  </sheetViews>
  <sheetFormatPr defaultRowHeight="12" x14ac:dyDescent="0.2"/>
  <cols>
    <col min="1" max="1" width="64" style="1" customWidth="1"/>
    <col min="2" max="2" width="25.42578125" style="1" customWidth="1"/>
    <col min="3" max="3" width="23.140625" style="1" customWidth="1"/>
    <col min="4" max="4" width="25.7109375" style="1" customWidth="1"/>
    <col min="5" max="6" width="22.42578125" style="1" customWidth="1"/>
    <col min="7" max="9" width="22" style="1" customWidth="1"/>
    <col min="10" max="10" width="21.28515625" style="1" customWidth="1"/>
    <col min="11" max="16384" width="9.140625" style="1"/>
  </cols>
  <sheetData>
    <row r="1" spans="1:4" ht="26.25" x14ac:dyDescent="0.4">
      <c r="A1" s="56" t="s">
        <v>50</v>
      </c>
      <c r="B1" s="57"/>
    </row>
    <row r="2" spans="1:4" x14ac:dyDescent="0.2">
      <c r="A2" s="2"/>
      <c r="B2" s="2"/>
    </row>
    <row r="3" spans="1:4" x14ac:dyDescent="0.2">
      <c r="A3" s="46" t="s">
        <v>51</v>
      </c>
    </row>
    <row r="5" spans="1:4" x14ac:dyDescent="0.2">
      <c r="A5" s="19" t="s">
        <v>0</v>
      </c>
      <c r="B5" s="23"/>
      <c r="C5" s="23"/>
    </row>
    <row r="6" spans="1:4" x14ac:dyDescent="0.2">
      <c r="A6" s="32"/>
      <c r="B6" s="45" t="s">
        <v>43</v>
      </c>
      <c r="C6" s="45" t="s">
        <v>44</v>
      </c>
    </row>
    <row r="7" spans="1:4" x14ac:dyDescent="0.2">
      <c r="A7" s="3" t="s">
        <v>1</v>
      </c>
      <c r="B7" s="69"/>
      <c r="C7" s="69"/>
    </row>
    <row r="8" spans="1:4" x14ac:dyDescent="0.2">
      <c r="A8" s="3" t="s">
        <v>2</v>
      </c>
      <c r="B8" s="69"/>
      <c r="C8" s="69"/>
    </row>
    <row r="9" spans="1:4" x14ac:dyDescent="0.2">
      <c r="A9" s="3" t="s">
        <v>3</v>
      </c>
      <c r="B9" s="70">
        <v>0</v>
      </c>
      <c r="C9" s="70"/>
    </row>
    <row r="10" spans="1:4" x14ac:dyDescent="0.2">
      <c r="A10" s="3" t="s">
        <v>4</v>
      </c>
      <c r="B10" s="70">
        <v>0</v>
      </c>
      <c r="C10" s="70">
        <v>0</v>
      </c>
    </row>
    <row r="11" spans="1:4" x14ac:dyDescent="0.2">
      <c r="A11" s="3" t="s">
        <v>5</v>
      </c>
      <c r="B11" s="70">
        <v>0</v>
      </c>
      <c r="C11" s="70">
        <v>0</v>
      </c>
    </row>
    <row r="12" spans="1:4" x14ac:dyDescent="0.2">
      <c r="A12" s="26" t="s">
        <v>6</v>
      </c>
      <c r="B12" s="27" t="s">
        <v>7</v>
      </c>
      <c r="C12" s="27" t="s">
        <v>8</v>
      </c>
    </row>
    <row r="13" spans="1:4" x14ac:dyDescent="0.2">
      <c r="A13" s="4" t="s">
        <v>45</v>
      </c>
      <c r="B13" s="71">
        <v>0</v>
      </c>
      <c r="C13" s="71">
        <v>0</v>
      </c>
    </row>
    <row r="14" spans="1:4" x14ac:dyDescent="0.2">
      <c r="A14" s="62" t="s">
        <v>46</v>
      </c>
      <c r="B14" s="71">
        <v>0</v>
      </c>
      <c r="C14" s="71"/>
    </row>
    <row r="15" spans="1:4" x14ac:dyDescent="0.2">
      <c r="A15" s="21"/>
      <c r="B15" s="22"/>
      <c r="C15" s="22"/>
      <c r="D15" s="5"/>
    </row>
    <row r="17" spans="1:6" x14ac:dyDescent="0.2">
      <c r="A17" s="1" t="s">
        <v>9</v>
      </c>
      <c r="F17" s="6"/>
    </row>
    <row r="19" spans="1:6" x14ac:dyDescent="0.2">
      <c r="A19" s="29" t="s">
        <v>10</v>
      </c>
      <c r="B19" s="19"/>
      <c r="C19" s="19"/>
      <c r="D19" s="19"/>
      <c r="E19" s="19"/>
      <c r="F19" s="19"/>
    </row>
    <row r="20" spans="1:6" x14ac:dyDescent="0.2">
      <c r="A20" s="34" t="s">
        <v>11</v>
      </c>
      <c r="B20" s="35" t="s">
        <v>12</v>
      </c>
      <c r="C20" s="36" t="s">
        <v>13</v>
      </c>
      <c r="D20" s="35" t="s">
        <v>14</v>
      </c>
      <c r="E20" s="36" t="s">
        <v>13</v>
      </c>
      <c r="F20" s="31" t="s">
        <v>15</v>
      </c>
    </row>
    <row r="21" spans="1:6" ht="17.25" customHeight="1" x14ac:dyDescent="0.2">
      <c r="A21" s="52" t="s">
        <v>47</v>
      </c>
      <c r="B21" s="63">
        <v>660000</v>
      </c>
      <c r="C21" s="25">
        <f>B21*$B$13</f>
        <v>0</v>
      </c>
      <c r="D21" s="63">
        <v>300000</v>
      </c>
      <c r="E21" s="25">
        <f>D21*$C$13</f>
        <v>0</v>
      </c>
      <c r="F21" s="51">
        <f>C21+E21</f>
        <v>0</v>
      </c>
    </row>
    <row r="22" spans="1:6" ht="17.25" customHeight="1" x14ac:dyDescent="0.2">
      <c r="A22" s="52" t="s">
        <v>48</v>
      </c>
      <c r="B22" s="63">
        <v>265000</v>
      </c>
      <c r="C22" s="25">
        <f>B22*$B$14</f>
        <v>0</v>
      </c>
      <c r="D22" s="63">
        <v>305000</v>
      </c>
      <c r="E22" s="25">
        <f>D22*$C$14</f>
        <v>0</v>
      </c>
      <c r="F22" s="51">
        <f>C22+E22</f>
        <v>0</v>
      </c>
    </row>
    <row r="23" spans="1:6" x14ac:dyDescent="0.2">
      <c r="A23" s="37" t="s">
        <v>16</v>
      </c>
      <c r="B23" s="38"/>
      <c r="C23" s="39">
        <f>SUM(C21:C22)</f>
        <v>0</v>
      </c>
      <c r="D23" s="38"/>
      <c r="E23" s="39">
        <f>SUM(E21:E22)</f>
        <v>0</v>
      </c>
      <c r="F23" s="33">
        <f>C23+E23</f>
        <v>0</v>
      </c>
    </row>
    <row r="25" spans="1:6" x14ac:dyDescent="0.2">
      <c r="A25" s="19" t="s">
        <v>17</v>
      </c>
      <c r="B25" s="19"/>
      <c r="C25" s="19"/>
      <c r="D25" s="19"/>
    </row>
    <row r="26" spans="1:6" x14ac:dyDescent="0.2">
      <c r="A26" s="34" t="s">
        <v>11</v>
      </c>
      <c r="B26" s="42" t="s">
        <v>49</v>
      </c>
      <c r="C26" s="36" t="s">
        <v>13</v>
      </c>
      <c r="D26" s="31" t="s">
        <v>15</v>
      </c>
    </row>
    <row r="27" spans="1:6" ht="17.25" customHeight="1" x14ac:dyDescent="0.2">
      <c r="A27" s="53" t="str">
        <f>A21</f>
        <v>Multifunctionals</v>
      </c>
      <c r="B27" s="24">
        <v>22</v>
      </c>
      <c r="C27" s="25">
        <f>B27*$B$9*12</f>
        <v>0</v>
      </c>
      <c r="D27" s="54">
        <f>C27</f>
        <v>0</v>
      </c>
    </row>
    <row r="28" spans="1:6" ht="17.25" customHeight="1" x14ac:dyDescent="0.2">
      <c r="A28" s="64" t="s">
        <v>48</v>
      </c>
      <c r="B28" s="24">
        <v>4</v>
      </c>
      <c r="C28" s="25">
        <f>B28*$C$9*12</f>
        <v>0</v>
      </c>
      <c r="D28" s="54">
        <f>C28</f>
        <v>0</v>
      </c>
    </row>
    <row r="29" spans="1:6" x14ac:dyDescent="0.2">
      <c r="A29" s="43" t="s">
        <v>16</v>
      </c>
      <c r="B29" s="42"/>
      <c r="C29" s="44">
        <f>SUM(C27:C28)</f>
        <v>0</v>
      </c>
      <c r="D29" s="41">
        <f>SUM(D27:D28)</f>
        <v>0</v>
      </c>
    </row>
    <row r="30" spans="1:6" x14ac:dyDescent="0.2">
      <c r="B30" s="2"/>
      <c r="C30" s="2"/>
    </row>
    <row r="31" spans="1:6" x14ac:dyDescent="0.2">
      <c r="A31" s="19" t="s">
        <v>18</v>
      </c>
      <c r="B31" s="19"/>
      <c r="C31" s="19"/>
      <c r="D31" s="19"/>
    </row>
    <row r="32" spans="1:6" x14ac:dyDescent="0.2">
      <c r="A32" s="34" t="s">
        <v>11</v>
      </c>
      <c r="B32" s="42" t="str">
        <f>B26</f>
        <v>Aantal machines</v>
      </c>
      <c r="C32" s="36" t="s">
        <v>13</v>
      </c>
      <c r="D32" s="31" t="s">
        <v>15</v>
      </c>
    </row>
    <row r="33" spans="1:6" ht="17.25" customHeight="1" x14ac:dyDescent="0.2">
      <c r="A33" s="53" t="str">
        <f>A21</f>
        <v>Multifunctionals</v>
      </c>
      <c r="B33" s="24">
        <f>B27</f>
        <v>22</v>
      </c>
      <c r="C33" s="25">
        <f>B33*$B$10*12</f>
        <v>0</v>
      </c>
      <c r="D33" s="54">
        <f>C33</f>
        <v>0</v>
      </c>
    </row>
    <row r="34" spans="1:6" ht="17.25" customHeight="1" x14ac:dyDescent="0.2">
      <c r="A34" s="64" t="str">
        <f>A28</f>
        <v>Grafische machines</v>
      </c>
      <c r="B34" s="24">
        <f>B28</f>
        <v>4</v>
      </c>
      <c r="C34" s="25">
        <f>B34*$C$10*12</f>
        <v>0</v>
      </c>
      <c r="D34" s="54">
        <f>C34</f>
        <v>0</v>
      </c>
    </row>
    <row r="35" spans="1:6" x14ac:dyDescent="0.2">
      <c r="A35" s="43" t="s">
        <v>16</v>
      </c>
      <c r="B35" s="42"/>
      <c r="C35" s="44">
        <f>SUM(C33:C34)</f>
        <v>0</v>
      </c>
      <c r="D35" s="41">
        <f>SUM(D33:D34)</f>
        <v>0</v>
      </c>
    </row>
    <row r="36" spans="1:6" x14ac:dyDescent="0.2">
      <c r="B36" s="2"/>
      <c r="C36" s="2"/>
    </row>
    <row r="37" spans="1:6" x14ac:dyDescent="0.2">
      <c r="A37" s="19" t="s">
        <v>19</v>
      </c>
      <c r="B37" s="20"/>
      <c r="C37" s="20"/>
      <c r="D37" s="20"/>
    </row>
    <row r="38" spans="1:6" x14ac:dyDescent="0.2">
      <c r="A38" s="34" t="s">
        <v>11</v>
      </c>
      <c r="B38" s="42" t="str">
        <f>B26</f>
        <v>Aantal machines</v>
      </c>
      <c r="C38" s="42" t="s">
        <v>20</v>
      </c>
      <c r="D38" s="40" t="s">
        <v>16</v>
      </c>
    </row>
    <row r="39" spans="1:6" ht="17.25" customHeight="1" x14ac:dyDescent="0.2">
      <c r="A39" s="55" t="str">
        <f>A21</f>
        <v>Multifunctionals</v>
      </c>
      <c r="B39" s="24">
        <f>B27</f>
        <v>22</v>
      </c>
      <c r="C39" s="25">
        <f>B39*$B$11</f>
        <v>0</v>
      </c>
      <c r="D39" s="8">
        <f>C39</f>
        <v>0</v>
      </c>
    </row>
    <row r="40" spans="1:6" ht="17.25" customHeight="1" x14ac:dyDescent="0.2">
      <c r="A40" s="65" t="str">
        <f>A28</f>
        <v>Grafische machines</v>
      </c>
      <c r="B40" s="24">
        <f>B28</f>
        <v>4</v>
      </c>
      <c r="C40" s="25">
        <f>B40*$C$11</f>
        <v>0</v>
      </c>
      <c r="D40" s="8">
        <f>C40</f>
        <v>0</v>
      </c>
    </row>
    <row r="41" spans="1:6" x14ac:dyDescent="0.2">
      <c r="A41" s="43" t="s">
        <v>16</v>
      </c>
      <c r="B41" s="42"/>
      <c r="C41" s="44">
        <f>SUM(C39:C40)</f>
        <v>0</v>
      </c>
      <c r="D41" s="41">
        <f>SUM(D39:D40)</f>
        <v>0</v>
      </c>
    </row>
    <row r="42" spans="1:6" x14ac:dyDescent="0.2">
      <c r="B42" s="2"/>
      <c r="C42" s="2"/>
      <c r="D42" s="2"/>
      <c r="E42" s="2"/>
      <c r="F42" s="2"/>
    </row>
  </sheetData>
  <sheetProtection algorithmName="SHA-512" hashValue="9PrV5O8myHQjmkPF9lOOykWIrfAuZ/mkF2l4bLJSmYwhvaL1oBZx6cCfoPZyE0mWE7JyZB9axBBLselqCOVHmA==" saltValue="DMXGmXUgmZjhIyJYH8NCbw==" spinCount="100000" sheet="1" objects="1" scenarios="1"/>
  <pageMargins left="0.70866141732283472" right="0.70866141732283472" top="0.74803149606299213" bottom="0.74803149606299213" header="0.31496062992125984" footer="0.31496062992125984"/>
  <pageSetup paperSize="9" scale="55" orientation="landscape" r:id="rId1"/>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tabSelected="1" zoomScaleNormal="100" workbookViewId="0">
      <selection activeCell="A40" sqref="A40"/>
    </sheetView>
  </sheetViews>
  <sheetFormatPr defaultRowHeight="12" x14ac:dyDescent="0.2"/>
  <cols>
    <col min="1" max="1" width="44.85546875" style="1" customWidth="1"/>
    <col min="2" max="2" width="23" style="1" customWidth="1"/>
    <col min="3" max="3" width="21.140625" style="1" customWidth="1"/>
    <col min="4" max="4" width="28.140625" style="1" customWidth="1"/>
    <col min="5" max="5" width="21.7109375" style="1" customWidth="1"/>
    <col min="6" max="6" width="21.7109375" style="1" bestFit="1" customWidth="1"/>
    <col min="7" max="16384" width="9.140625" style="1"/>
  </cols>
  <sheetData>
    <row r="1" spans="1:5" s="18" customFormat="1" ht="21" x14ac:dyDescent="0.35">
      <c r="A1" s="17" t="s">
        <v>21</v>
      </c>
      <c r="B1" s="17"/>
      <c r="C1" s="17"/>
    </row>
    <row r="2" spans="1:5" x14ac:dyDescent="0.2">
      <c r="A2" s="2"/>
      <c r="B2" s="2"/>
      <c r="C2" s="2"/>
    </row>
    <row r="3" spans="1:5" x14ac:dyDescent="0.2">
      <c r="A3" s="46" t="s">
        <v>52</v>
      </c>
    </row>
    <row r="5" spans="1:5" x14ac:dyDescent="0.2">
      <c r="A5" s="19" t="s">
        <v>22</v>
      </c>
      <c r="B5" s="19"/>
      <c r="C5" s="19"/>
      <c r="D5" s="19"/>
    </row>
    <row r="6" spans="1:5" x14ac:dyDescent="0.2">
      <c r="A6" s="34" t="s">
        <v>23</v>
      </c>
      <c r="B6" s="48" t="s">
        <v>13</v>
      </c>
      <c r="C6" s="49" t="s">
        <v>20</v>
      </c>
      <c r="D6" s="49" t="s">
        <v>24</v>
      </c>
    </row>
    <row r="7" spans="1:5" x14ac:dyDescent="0.2">
      <c r="A7" s="58" t="s">
        <v>25</v>
      </c>
      <c r="B7" s="10">
        <f>Kosten!D29</f>
        <v>0</v>
      </c>
      <c r="C7" s="11"/>
      <c r="D7" s="60">
        <f>B7*5</f>
        <v>0</v>
      </c>
    </row>
    <row r="8" spans="1:5" x14ac:dyDescent="0.2">
      <c r="A8" s="58" t="s">
        <v>26</v>
      </c>
      <c r="B8" s="10">
        <f>Kosten!D35</f>
        <v>0</v>
      </c>
      <c r="C8" s="12"/>
      <c r="D8" s="61">
        <f>B8*7</f>
        <v>0</v>
      </c>
    </row>
    <row r="9" spans="1:5" x14ac:dyDescent="0.2">
      <c r="A9" s="7" t="s">
        <v>19</v>
      </c>
      <c r="B9" s="10"/>
      <c r="C9" s="12">
        <f>Kosten!D41</f>
        <v>0</v>
      </c>
      <c r="D9" s="13">
        <f>C9</f>
        <v>0</v>
      </c>
    </row>
    <row r="10" spans="1:5" x14ac:dyDescent="0.2">
      <c r="A10" s="34" t="s">
        <v>27</v>
      </c>
      <c r="B10" s="48" t="s">
        <v>13</v>
      </c>
      <c r="C10" s="49"/>
      <c r="D10" s="49"/>
    </row>
    <row r="11" spans="1:5" x14ac:dyDescent="0.2">
      <c r="A11" s="59" t="s">
        <v>28</v>
      </c>
      <c r="B11" s="10">
        <f>Kosten!F23</f>
        <v>0</v>
      </c>
      <c r="C11" s="14"/>
      <c r="D11" s="10">
        <f>B11*7</f>
        <v>0</v>
      </c>
    </row>
    <row r="13" spans="1:5" x14ac:dyDescent="0.2">
      <c r="A13" s="30" t="s">
        <v>29</v>
      </c>
      <c r="B13" s="30"/>
      <c r="C13" s="30"/>
      <c r="D13" s="47">
        <f>SUM(D7:D11)</f>
        <v>0</v>
      </c>
    </row>
    <row r="15" spans="1:5" ht="27" customHeight="1" x14ac:dyDescent="0.2">
      <c r="A15" s="66" t="s">
        <v>30</v>
      </c>
      <c r="B15" s="66"/>
      <c r="C15" s="66"/>
      <c r="D15" s="66"/>
      <c r="E15" s="9"/>
    </row>
    <row r="16" spans="1:5" x14ac:dyDescent="0.2">
      <c r="A16" s="15"/>
      <c r="B16" s="15"/>
      <c r="C16" s="15"/>
      <c r="D16" s="15"/>
      <c r="E16" s="9"/>
    </row>
    <row r="17" spans="1:5" x14ac:dyDescent="0.2">
      <c r="A17" s="19" t="s">
        <v>31</v>
      </c>
      <c r="B17" s="23" t="s">
        <v>32</v>
      </c>
      <c r="C17" s="23" t="s">
        <v>33</v>
      </c>
      <c r="D17" s="15"/>
      <c r="E17" s="9"/>
    </row>
    <row r="18" spans="1:5" x14ac:dyDescent="0.2">
      <c r="A18" s="50" t="s">
        <v>34</v>
      </c>
      <c r="B18" s="70">
        <v>0</v>
      </c>
      <c r="C18" s="70">
        <v>0</v>
      </c>
      <c r="D18" s="15"/>
      <c r="E18" s="9"/>
    </row>
    <row r="19" spans="1:5" x14ac:dyDescent="0.2">
      <c r="A19" s="50" t="s">
        <v>35</v>
      </c>
      <c r="B19" s="70">
        <v>0</v>
      </c>
      <c r="C19" s="70">
        <v>0</v>
      </c>
      <c r="D19" s="67"/>
      <c r="E19" s="68"/>
    </row>
    <row r="20" spans="1:5" x14ac:dyDescent="0.2">
      <c r="A20" s="50" t="s">
        <v>36</v>
      </c>
      <c r="B20" s="70">
        <v>0</v>
      </c>
      <c r="C20" s="70">
        <v>0</v>
      </c>
      <c r="D20" s="15"/>
      <c r="E20" s="9"/>
    </row>
    <row r="21" spans="1:5" x14ac:dyDescent="0.2">
      <c r="A21" s="50" t="s">
        <v>37</v>
      </c>
      <c r="B21" s="70">
        <v>0</v>
      </c>
      <c r="C21" s="70">
        <v>0</v>
      </c>
      <c r="D21" s="15"/>
      <c r="E21" s="9"/>
    </row>
    <row r="22" spans="1:5" x14ac:dyDescent="0.2">
      <c r="A22" s="50" t="s">
        <v>38</v>
      </c>
      <c r="B22" s="70">
        <v>0</v>
      </c>
      <c r="C22" s="70">
        <v>0</v>
      </c>
      <c r="D22" s="15"/>
      <c r="E22" s="9"/>
    </row>
    <row r="25" spans="1:5" x14ac:dyDescent="0.2">
      <c r="A25" s="28" t="s">
        <v>39</v>
      </c>
      <c r="B25" s="72"/>
      <c r="C25" s="72"/>
      <c r="D25" s="72"/>
      <c r="E25" s="16"/>
    </row>
    <row r="26" spans="1:5" x14ac:dyDescent="0.2">
      <c r="A26" s="28" t="s">
        <v>40</v>
      </c>
      <c r="B26" s="72"/>
      <c r="C26" s="72"/>
      <c r="D26" s="72"/>
      <c r="E26" s="16"/>
    </row>
    <row r="27" spans="1:5" ht="48" customHeight="1" x14ac:dyDescent="0.2">
      <c r="A27" s="28" t="s">
        <v>41</v>
      </c>
      <c r="B27" s="72"/>
      <c r="C27" s="72"/>
      <c r="D27" s="72"/>
      <c r="E27" s="16"/>
    </row>
    <row r="28" spans="1:5" x14ac:dyDescent="0.2">
      <c r="A28" s="28" t="s">
        <v>42</v>
      </c>
      <c r="B28" s="72"/>
      <c r="C28" s="72"/>
      <c r="D28" s="72"/>
      <c r="E28" s="16"/>
    </row>
  </sheetData>
  <sheetProtection algorithmName="SHA-512" hashValue="kcRtRkKopY1O5mMy8YU9qMISWUNHZlnyNN18U4NOZ4BMCTpyMETgACYVeSSXV16OJKvu2FmaqaqlHaIltHFopA==" saltValue="5BBebwHd8xdHdSnQsY2d3A==" spinCount="100000" sheet="1" objects="1" scenarios="1"/>
  <mergeCells count="6">
    <mergeCell ref="B28:D28"/>
    <mergeCell ref="B25:D25"/>
    <mergeCell ref="B26:D26"/>
    <mergeCell ref="B27:D27"/>
    <mergeCell ref="A15:D15"/>
    <mergeCell ref="D19:E19"/>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FA08495A-B03A-401A-9D14-0C8C96761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87C6A55B-ACC8-45F7-96FA-A943162CB0F8}">
  <ds:schemaRefs>
    <ds:schemaRef ds:uri="http://schemas.microsoft.com/office/2006/documentManagement/types"/>
    <ds:schemaRef ds:uri="49162e7d-e8fb-417b-ac49-2a59d79660a7"/>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Joy Wijnberg | Inkada Inkoop &amp; Advies</cp:lastModifiedBy>
  <cp:revision/>
  <dcterms:created xsi:type="dcterms:W3CDTF">2010-11-09T10:42:38Z</dcterms:created>
  <dcterms:modified xsi:type="dcterms:W3CDTF">2025-02-12T12:23:04Z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