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corphhnk-my.sharepoint.com/personal/m_janssen_hhnk_nl/Documents/Aanbesteding gasdetectiemeters/"/>
    </mc:Choice>
  </mc:AlternateContent>
  <xr:revisionPtr revIDLastSave="3" documentId="8_{6EAC2FFE-A630-4D4C-934F-1C72F2F545EC}" xr6:coauthVersionLast="47" xr6:coauthVersionMax="47" xr10:uidLastSave="{385B95CB-2CFE-41CF-800C-2B13E5661E6D}"/>
  <bookViews>
    <workbookView xWindow="-110" yWindow="-110" windowWidth="19420" windowHeight="11620" xr2:uid="{C252A0D5-8153-4E30-BF8D-D93DD73DFBF0}"/>
  </bookViews>
  <sheets>
    <sheet name="Voor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G13" i="2"/>
  <c r="G20" i="2"/>
  <c r="G19" i="2"/>
  <c r="B10" i="1" l="1" a="1"/>
  <c r="B10" i="1" s="1"/>
  <c r="G12" i="2"/>
  <c r="G14" i="2"/>
  <c r="G15" i="2"/>
  <c r="G17" i="2"/>
  <c r="G18" i="2"/>
  <c r="G21" i="2"/>
  <c r="G22" i="2"/>
  <c r="G23" i="2"/>
  <c r="G11" i="2"/>
  <c r="C8" i="2"/>
  <c r="B2" i="2"/>
  <c r="G24" i="2" l="1"/>
  <c r="G25" i="2" l="1"/>
  <c r="G26" i="2" s="1"/>
  <c r="D73" i="1"/>
  <c r="D75" i="1" s="1" a="1"/>
  <c r="D78" i="1" l="1"/>
  <c r="D80" i="1" s="1" a="1"/>
  <c r="D75" i="1"/>
  <c r="D8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<sst xmlns="http://schemas.openxmlformats.org/spreadsheetml/2006/main" count="105" uniqueCount="64">
  <si>
    <t>BIJLAGE 1. INSCHRIJVINGSBILJET AANBESTEDING GASDETECTIEMETERS  REFERENTIENUMMER 25.0394794</t>
  </si>
  <si>
    <t>Datum:</t>
  </si>
  <si>
    <t>Versie:</t>
  </si>
  <si>
    <t>Status:</t>
  </si>
  <si>
    <t>Definitief</t>
  </si>
  <si>
    <t>(de statutaire naam van de inschrijver)</t>
  </si>
  <si>
    <t>(Vestiginsadres)</t>
  </si>
  <si>
    <t>(Postcode)</t>
  </si>
  <si>
    <t>(Plaats)</t>
  </si>
  <si>
    <t>(naam tekeningsgerechtigde functionaris)</t>
  </si>
  <si>
    <t>(functie van de tekensgerichtge functionaris)</t>
  </si>
  <si>
    <t>(datum ondertekening)</t>
  </si>
  <si>
    <t>(handtekening)</t>
  </si>
  <si>
    <t>Wordt er ingeschreven in een samwerkingsverband (combinatie) van ondernemers?</t>
  </si>
  <si>
    <t>Nee</t>
  </si>
  <si>
    <t>(Keuzemenu: Ja / Nee)</t>
  </si>
  <si>
    <t>Inschrijver B:</t>
  </si>
  <si>
    <t>Inschrijver C:</t>
  </si>
  <si>
    <t>Bij inschrijving in combinatie is Inschrijver A de penvoerder</t>
  </si>
  <si>
    <t>Inschrijvingssom</t>
  </si>
  <si>
    <t>(bedrag in cijfers excl. btw)</t>
  </si>
  <si>
    <t>(bedrag in letters excl. btw)</t>
  </si>
  <si>
    <t>Wordt automatisch ingevuld als tabblad "Prijzenblad" is ingevuld</t>
  </si>
  <si>
    <t>Omzetbelasting</t>
  </si>
  <si>
    <t>(bedrag in cijfers)</t>
  </si>
  <si>
    <t>(bedrag in letters)</t>
  </si>
  <si>
    <t>Nr.</t>
  </si>
  <si>
    <t>Omschrijving</t>
  </si>
  <si>
    <t>Eenheid</t>
  </si>
  <si>
    <t>Prijs/eenheid</t>
  </si>
  <si>
    <t>Aantal*</t>
  </si>
  <si>
    <t>Totaal</t>
  </si>
  <si>
    <t>stuks</t>
  </si>
  <si>
    <t>Flowregelaar kalibratiegas</t>
  </si>
  <si>
    <t>Kalibratiegastest cilinders, 4 gassen</t>
  </si>
  <si>
    <t>Multiladers</t>
  </si>
  <si>
    <t>Arbeidsloon t.b.v. onderhoud en reparaties</t>
  </si>
  <si>
    <t>uurtarief</t>
  </si>
  <si>
    <t>Totaal excl. btw</t>
  </si>
  <si>
    <t>(bedrag wordt automatisch overgenomen in voorblad)</t>
  </si>
  <si>
    <t>Btw</t>
  </si>
  <si>
    <t>Totaal incl. btw</t>
  </si>
  <si>
    <t xml:space="preserve">* De aantallen opgenomen in het prijzenblad zijn gebaseerd op basis van een schatting over een contractperiode van 10 jaar. Dit is maximale looptijd inclusief de optionele verlengingen. Aan deze aantallen kunnen geen rechten worden ontleent en de uiteindelijk werkelijke leveringen kunnen hiervan afwijken. </t>
  </si>
  <si>
    <t>* Reparaties worden uitgevoerd op basis van nacalculatie waarbij de gewerkte uren mogen worden gefactureerd en de verbruikte materialen worden verrekend.</t>
  </si>
  <si>
    <t>OPTIONEEL AAN TE BIEDEN (TELT NIET MEE VOOR HET TOTAALBEDRAG)</t>
  </si>
  <si>
    <t>Signaalversterker (nav vraag 3</t>
  </si>
  <si>
    <t>Catridge voor ammoniak (nav vraag 28)</t>
  </si>
  <si>
    <t>Kalibratiestations</t>
  </si>
  <si>
    <r>
      <t xml:space="preserve">Reserve cartridge (geschikt voor H2S, CO, O2, LEL, </t>
    </r>
    <r>
      <rPr>
        <strike/>
        <sz val="9"/>
        <color theme="1"/>
        <rFont val="Verdana"/>
        <family val="2"/>
      </rPr>
      <t>Ozon, Cyanide</t>
    </r>
    <r>
      <rPr>
        <sz val="9"/>
        <color theme="1"/>
        <rFont val="Verdana"/>
        <family val="2"/>
      </rPr>
      <t>)</t>
    </r>
  </si>
  <si>
    <r>
      <rPr>
        <sz val="9"/>
        <color rgb="FF00B0F0"/>
        <rFont val="Verdana"/>
        <family val="2"/>
      </rPr>
      <t>Diffuse</t>
    </r>
    <r>
      <rPr>
        <sz val="9"/>
        <color rgb="FFFF0000"/>
        <rFont val="Verdana"/>
        <family val="2"/>
      </rPr>
      <t xml:space="preserve"> Cartridge geschikt voor Cyanide (aangepast nav vraag 1)</t>
    </r>
  </si>
  <si>
    <r>
      <rPr>
        <sz val="9"/>
        <color rgb="FF00B0F0"/>
        <rFont val="Verdana"/>
        <family val="2"/>
      </rPr>
      <t>Diffuse</t>
    </r>
    <r>
      <rPr>
        <sz val="9"/>
        <color rgb="FFFF0000"/>
        <rFont val="Verdana"/>
        <family val="2"/>
      </rPr>
      <t xml:space="preserve"> Cartridge geschikt voor Ozon/O2 (aangepast nav vraag 1)</t>
    </r>
  </si>
  <si>
    <t>Stuks per jaar</t>
  </si>
  <si>
    <r>
      <t>Cartridge om gepompt te kunnen meten</t>
    </r>
    <r>
      <rPr>
        <sz val="9"/>
        <color rgb="FF00B0F0"/>
        <rFont val="Verdana"/>
        <family val="2"/>
      </rPr>
      <t>, geschikt voor H2S, CO, O2, LEL</t>
    </r>
  </si>
  <si>
    <t>3.0</t>
  </si>
  <si>
    <r>
      <t>Gas</t>
    </r>
    <r>
      <rPr>
        <sz val="9"/>
        <color rgb="FF00B0F0"/>
        <rFont val="Verdana"/>
        <family val="2"/>
      </rPr>
      <t>detectie</t>
    </r>
    <r>
      <rPr>
        <sz val="9"/>
        <color theme="1"/>
        <rFont val="Verdana"/>
        <family val="2"/>
      </rPr>
      <t>meters O2/LEL/H2S/CO</t>
    </r>
  </si>
  <si>
    <r>
      <rPr>
        <strike/>
        <sz val="9"/>
        <color rgb="FFFF0000"/>
        <rFont val="Verdana"/>
        <family val="2"/>
      </rPr>
      <t>Dockstations</t>
    </r>
    <r>
      <rPr>
        <sz val="9"/>
        <color rgb="FFFF0000"/>
        <rFont val="Verdana"/>
        <family val="2"/>
      </rPr>
      <t xml:space="preserve"> </t>
    </r>
    <r>
      <rPr>
        <sz val="9"/>
        <color rgb="FF00B0F0"/>
        <rFont val="Verdana"/>
        <family val="2"/>
      </rPr>
      <t>Multilader</t>
    </r>
    <r>
      <rPr>
        <sz val="9"/>
        <color rgb="FFFF0000"/>
        <rFont val="Verdana"/>
        <family val="2"/>
      </rPr>
      <t xml:space="preserve"> tbv 5 gas</t>
    </r>
    <r>
      <rPr>
        <sz val="9"/>
        <color rgb="FF00B0F0"/>
        <rFont val="Verdana"/>
        <family val="2"/>
      </rPr>
      <t>detectie</t>
    </r>
    <r>
      <rPr>
        <sz val="9"/>
        <color rgb="FFFF0000"/>
        <rFont val="Verdana"/>
        <family val="2"/>
      </rPr>
      <t>meters (aangepast nav vraag 40)</t>
    </r>
  </si>
  <si>
    <r>
      <rPr>
        <strike/>
        <sz val="9"/>
        <color rgb="FFFF0000"/>
        <rFont val="Verdana"/>
        <family val="2"/>
      </rPr>
      <t>Dockstations</t>
    </r>
    <r>
      <rPr>
        <sz val="9"/>
        <color rgb="FFFF0000"/>
        <rFont val="Verdana"/>
        <family val="2"/>
      </rPr>
      <t xml:space="preserve"> </t>
    </r>
    <r>
      <rPr>
        <sz val="9"/>
        <color rgb="FF00B0F0"/>
        <rFont val="Verdana"/>
        <family val="2"/>
      </rPr>
      <t>Multilader</t>
    </r>
    <r>
      <rPr>
        <sz val="9"/>
        <color rgb="FFFF0000"/>
        <rFont val="Verdana"/>
        <family val="2"/>
      </rPr>
      <t xml:space="preserve"> tbv 20 gas</t>
    </r>
    <r>
      <rPr>
        <sz val="9"/>
        <color rgb="FF00B0F0"/>
        <rFont val="Verdana"/>
        <family val="2"/>
      </rPr>
      <t>detectie</t>
    </r>
    <r>
      <rPr>
        <sz val="9"/>
        <color rgb="FFFF0000"/>
        <rFont val="Verdana"/>
        <family val="2"/>
      </rPr>
      <t>meters (aangepast nav vraag 40)</t>
    </r>
  </si>
  <si>
    <t>Uitgebreidere versie portofoonoptie conform eis I.5 (nav vraag 25)</t>
  </si>
  <si>
    <t>Portofoonfunctie als (jaar)abonnement (per stuk)</t>
  </si>
  <si>
    <r>
      <t>Abonnement (volgens eis I.</t>
    </r>
    <r>
      <rPr>
        <sz val="9"/>
        <color rgb="FF00B0F0"/>
        <rFont val="Verdana"/>
        <family val="2"/>
      </rPr>
      <t>5</t>
    </r>
    <r>
      <rPr>
        <strike/>
        <sz val="9"/>
        <color theme="1"/>
        <rFont val="Verdana"/>
        <family val="2"/>
      </rPr>
      <t>6</t>
    </r>
    <r>
      <rPr>
        <sz val="9"/>
        <color theme="1"/>
        <rFont val="Verdana"/>
        <family val="2"/>
      </rPr>
      <t xml:space="preserve">). De portofoonfunctie en spraakcommunicatie moeten optioneel worden aangeboden </t>
    </r>
    <r>
      <rPr>
        <sz val="9"/>
        <color rgb="FF00B0F0"/>
        <rFont val="Verdana"/>
        <family val="2"/>
      </rPr>
      <t>als (jaar)abonnement (per stuk)</t>
    </r>
  </si>
  <si>
    <t>jaar</t>
  </si>
  <si>
    <t xml:space="preserve">Spraakcommunicatie als (jaar)abonnement (per stuk) </t>
  </si>
  <si>
    <t>Jaarprijs per stuk</t>
  </si>
  <si>
    <r>
      <t xml:space="preserve">Kosten meldkamer (nav vraag 23), </t>
    </r>
    <r>
      <rPr>
        <sz val="9"/>
        <color rgb="FF00B0F0"/>
        <rFont val="Verdana"/>
        <family val="2"/>
      </rPr>
      <t xml:space="preserve">als (jaar)abonnement (per stuk)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</si>
</sst>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0.00_ ;\-#,##0.00\ "/>
  </numFmts>
  <fonts count="16"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11"/>
      <color theme="1"/>
      <name val="Verdana"/>
      <family val="2"/>
    </font>
    <font>
      <b/>
      <sz val="9"/>
      <color theme="1"/>
      <name val="Verdana"/>
      <family val="2"/>
    </font>
    <font>
      <sz val="10"/>
      <color theme="1"/>
      <name val="Calibri"/>
      <family val="2"/>
    </font>
    <font>
      <sz val="9"/>
      <color theme="1"/>
      <name val="Symbol"/>
      <family val="1"/>
      <charset val="2"/>
    </font>
    <font>
      <sz val="9"/>
      <color rgb="FFFF0000"/>
      <name val="Verdana"/>
      <family val="2"/>
    </font>
    <font>
      <sz val="9"/>
      <color rgb="FF00B0F0"/>
      <name val="Verdana"/>
      <family val="2"/>
    </font>
    <font>
      <strike/>
      <sz val="9"/>
      <color theme="1"/>
      <name val="Verdana"/>
      <family val="2"/>
    </font>
    <font>
      <strike/>
      <sz val="9"/>
      <color rgb="FFFF0000"/>
      <name val="Verdana"/>
      <family val="2"/>
    </font>
    <font>
      <strike/>
      <sz val="9"/>
      <color rgb="FF00B0F0"/>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6" fillId="2" borderId="0" xfId="0" applyFont="1" applyFill="1"/>
    <xf numFmtId="0" fontId="7" fillId="2" borderId="0" xfId="0" applyFont="1" applyFill="1"/>
    <xf numFmtId="0" fontId="8" fillId="2" borderId="0" xfId="0" applyFont="1" applyFill="1"/>
    <xf numFmtId="44" fontId="6" fillId="2" borderId="0" xfId="0" applyNumberFormat="1" applyFont="1" applyFill="1"/>
    <xf numFmtId="0" fontId="9" fillId="0" borderId="0" xfId="0" applyFont="1" applyAlignment="1">
      <alignment horizontal="left" vertical="center" indent="3"/>
    </xf>
    <xf numFmtId="0" fontId="10" fillId="0" borderId="0" xfId="0" applyFont="1" applyAlignment="1">
      <alignment horizontal="left" vertical="center" indent="3"/>
    </xf>
    <xf numFmtId="0" fontId="5" fillId="2" borderId="0" xfId="0" applyFont="1" applyFill="1" applyAlignment="1">
      <alignment wrapText="1"/>
    </xf>
    <xf numFmtId="0" fontId="5" fillId="2" borderId="0" xfId="0" applyFont="1" applyFill="1"/>
    <xf numFmtId="164" fontId="5" fillId="2" borderId="0" xfId="0" applyNumberFormat="1" applyFont="1" applyFill="1" applyAlignment="1">
      <alignment horizontal="left"/>
    </xf>
    <xf numFmtId="0" fontId="5" fillId="3" borderId="0" xfId="0" applyFont="1" applyFill="1"/>
    <xf numFmtId="44" fontId="5" fillId="4" borderId="0" xfId="0" applyNumberFormat="1" applyFont="1" applyFill="1"/>
    <xf numFmtId="44" fontId="5" fillId="2" borderId="0" xfId="0" applyNumberFormat="1" applyFont="1" applyFill="1"/>
    <xf numFmtId="14" fontId="5" fillId="2" borderId="0" xfId="0" applyNumberFormat="1" applyFont="1" applyFill="1"/>
    <xf numFmtId="0" fontId="5" fillId="2" borderId="1" xfId="0" applyFont="1" applyFill="1" applyBorder="1" applyAlignment="1">
      <alignment horizontal="center"/>
    </xf>
    <xf numFmtId="0" fontId="5" fillId="6" borderId="1" xfId="0" applyFont="1" applyFill="1" applyBorder="1"/>
    <xf numFmtId="0" fontId="5" fillId="2" borderId="1" xfId="0" applyFont="1" applyFill="1" applyBorder="1"/>
    <xf numFmtId="0" fontId="5" fillId="2" borderId="1" xfId="0" applyFont="1" applyFill="1" applyBorder="1" applyAlignment="1">
      <alignment wrapText="1"/>
    </xf>
    <xf numFmtId="44" fontId="5" fillId="2" borderId="1" xfId="0" applyNumberFormat="1" applyFont="1" applyFill="1" applyBorder="1"/>
    <xf numFmtId="44" fontId="5" fillId="3" borderId="1" xfId="0" applyNumberFormat="1" applyFont="1" applyFill="1" applyBorder="1"/>
    <xf numFmtId="44" fontId="5" fillId="5" borderId="1" xfId="0" applyNumberFormat="1" applyFont="1" applyFill="1" applyBorder="1"/>
    <xf numFmtId="165" fontId="5" fillId="2" borderId="0" xfId="0" applyNumberFormat="1" applyFont="1" applyFill="1"/>
    <xf numFmtId="0" fontId="4" fillId="2" borderId="1" xfId="0" applyFont="1" applyFill="1" applyBorder="1"/>
    <xf numFmtId="0" fontId="11" fillId="2" borderId="1" xfId="0" applyFont="1" applyFill="1" applyBorder="1"/>
    <xf numFmtId="0" fontId="4" fillId="2" borderId="0" xfId="0" applyFont="1" applyFill="1"/>
    <xf numFmtId="0" fontId="11" fillId="2" borderId="0" xfId="0" applyFont="1" applyFill="1"/>
    <xf numFmtId="0" fontId="4" fillId="2" borderId="1" xfId="0" applyFont="1" applyFill="1" applyBorder="1" applyAlignment="1">
      <alignment wrapText="1"/>
    </xf>
    <xf numFmtId="14" fontId="4" fillId="2" borderId="0" xfId="0" applyNumberFormat="1" applyFont="1" applyFill="1" applyAlignment="1">
      <alignment horizontal="left"/>
    </xf>
    <xf numFmtId="0" fontId="12" fillId="2" borderId="1" xfId="0" applyFont="1" applyFill="1" applyBorder="1" applyAlignment="1">
      <alignment wrapText="1"/>
    </xf>
    <xf numFmtId="0" fontId="3" fillId="2" borderId="1" xfId="0" applyFont="1" applyFill="1" applyBorder="1"/>
    <xf numFmtId="0" fontId="12" fillId="2" borderId="1" xfId="0" applyFont="1" applyFill="1" applyBorder="1"/>
    <xf numFmtId="0" fontId="13" fillId="2" borderId="1" xfId="0" applyFont="1" applyFill="1" applyBorder="1"/>
    <xf numFmtId="0" fontId="3" fillId="2" borderId="0" xfId="0" applyFont="1" applyFill="1"/>
    <xf numFmtId="14" fontId="3" fillId="2" borderId="0" xfId="0" applyNumberFormat="1" applyFont="1" applyFill="1"/>
    <xf numFmtId="0" fontId="2" fillId="2" borderId="1" xfId="0" applyFont="1" applyFill="1" applyBorder="1"/>
    <xf numFmtId="0" fontId="2" fillId="2" borderId="1" xfId="0" applyFont="1" applyFill="1" applyBorder="1" applyAlignment="1">
      <alignment wrapText="1"/>
    </xf>
    <xf numFmtId="0" fontId="13" fillId="2" borderId="0" xfId="0" applyFont="1" applyFill="1"/>
    <xf numFmtId="0" fontId="15" fillId="2" borderId="1" xfId="0" applyFont="1" applyFill="1" applyBorder="1"/>
    <xf numFmtId="0" fontId="5" fillId="4" borderId="0" xfId="0" applyFont="1" applyFill="1" applyAlignment="1">
      <alignment horizontal="left" vertical="top" wrapText="1"/>
    </xf>
    <xf numFmtId="0" fontId="1"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11</xdr:col>
      <xdr:colOff>85725</xdr:colOff>
      <xdr:row>72</xdr:row>
      <xdr:rowOff>66675</xdr:rowOff>
    </xdr:from>
    <xdr:to>
      <xdr:col>11</xdr:col>
      <xdr:colOff>257175</xdr:colOff>
      <xdr:row>79</xdr:row>
      <xdr:rowOff>133350</xdr:rowOff>
    </xdr:to>
    <xdr:sp macro="" textlink="">
      <xdr:nvSpPr>
        <xdr:cNvPr id="2" name="Rechteraccolade 1">
          <a:extLst>
            <a:ext uri="{FF2B5EF4-FFF2-40B4-BE49-F238E27FC236}">
              <a16:creationId xmlns:a16="http://schemas.microsoft.com/office/drawing/2014/main" id="{CC57028E-5C63-BF11-B83A-39729BB9BEE0}"/>
            </a:ext>
          </a:extLst>
        </xdr:cNvPr>
        <xdr:cNvSpPr/>
      </xdr:nvSpPr>
      <xdr:spPr>
        <a:xfrm>
          <a:off x="6791325" y="4819650"/>
          <a:ext cx="171450" cy="10668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900">
            <a:solidFill>
              <a:srgbClr val="FF0000"/>
            </a:solidFill>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E06E-9FA0-46A0-857E-800945465DEC}">
  <sheetPr codeName="Blad1"/>
  <dimension ref="B2:N81"/>
  <sheetViews>
    <sheetView tabSelected="1" workbookViewId="0">
      <selection activeCell="D6" sqref="D6"/>
    </sheetView>
  </sheetViews>
  <sheetFormatPr defaultColWidth="9.1796875" defaultRowHeight="11.5" x14ac:dyDescent="0.25"/>
  <cols>
    <col min="1" max="1" width="3.81640625" style="1" customWidth="1"/>
    <col min="2" max="3" width="9.1796875" style="1"/>
    <col min="4" max="4" width="16.453125" style="1" bestFit="1" customWidth="1"/>
    <col min="5" max="10" width="9.1796875" style="1"/>
    <col min="11" max="11" width="7.1796875" style="1" customWidth="1"/>
    <col min="12" max="12" width="6.7265625" style="1" customWidth="1"/>
    <col min="13" max="13" width="13" style="1" customWidth="1"/>
    <col min="14" max="16384" width="9.1796875" style="1"/>
  </cols>
  <sheetData>
    <row r="2" spans="2:9" ht="13.5" x14ac:dyDescent="0.25">
      <c r="B2" s="2" t="s">
        <v>0</v>
      </c>
      <c r="C2" s="8"/>
      <c r="D2" s="8"/>
      <c r="E2" s="8"/>
      <c r="F2" s="8"/>
      <c r="G2" s="8"/>
      <c r="H2" s="8"/>
      <c r="I2" s="8"/>
    </row>
    <row r="4" spans="2:9" x14ac:dyDescent="0.25">
      <c r="B4" s="8" t="s">
        <v>1</v>
      </c>
      <c r="C4" s="8"/>
      <c r="D4" s="9">
        <v>45805</v>
      </c>
      <c r="E4" s="8"/>
      <c r="F4" s="8"/>
      <c r="G4" s="8"/>
      <c r="H4" s="8"/>
      <c r="I4" s="8"/>
    </row>
    <row r="6" spans="2:9" x14ac:dyDescent="0.25">
      <c r="B6" s="8" t="s">
        <v>2</v>
      </c>
      <c r="C6" s="8"/>
      <c r="D6" s="39" t="s">
        <v>53</v>
      </c>
      <c r="E6" s="8"/>
      <c r="F6" s="8"/>
      <c r="G6" s="8"/>
      <c r="H6" s="8"/>
      <c r="I6" s="8"/>
    </row>
    <row r="8" spans="2:9" x14ac:dyDescent="0.25">
      <c r="B8" s="8" t="s">
        <v>3</v>
      </c>
      <c r="C8" s="8"/>
      <c r="D8" s="8" t="s">
        <v>4</v>
      </c>
      <c r="E8" s="8"/>
      <c r="F8" s="8"/>
      <c r="G8" s="8"/>
      <c r="H8" s="8"/>
      <c r="I8" s="8"/>
    </row>
    <row r="10" spans="2:9" x14ac:dyDescent="0.25">
      <c r="B10" s="8" t="str" cm="1">
        <f t="array" ref="B10">IF(D31="Nee","Inschrijver",IF(D31="Ja","Inschrijver A",Inschrijver))</f>
        <v>Inschrijver</v>
      </c>
      <c r="C10" s="8"/>
      <c r="D10" s="10"/>
      <c r="E10" s="10"/>
      <c r="F10" s="10"/>
      <c r="G10" s="10"/>
      <c r="H10" s="8"/>
      <c r="I10" s="8" t="s">
        <v>5</v>
      </c>
    </row>
    <row r="12" spans="2:9" x14ac:dyDescent="0.25">
      <c r="B12" s="8"/>
      <c r="C12" s="8"/>
      <c r="D12" s="10"/>
      <c r="E12" s="10"/>
      <c r="F12" s="10"/>
      <c r="G12" s="10"/>
      <c r="H12" s="8"/>
      <c r="I12" s="8" t="s">
        <v>6</v>
      </c>
    </row>
    <row r="14" spans="2:9" x14ac:dyDescent="0.25">
      <c r="B14" s="8"/>
      <c r="C14" s="8"/>
      <c r="D14" s="10"/>
      <c r="E14" s="10"/>
      <c r="F14" s="8"/>
      <c r="G14" s="8"/>
      <c r="H14" s="8"/>
      <c r="I14" s="8" t="s">
        <v>7</v>
      </c>
    </row>
    <row r="16" spans="2:9" x14ac:dyDescent="0.25">
      <c r="B16" s="8"/>
      <c r="C16" s="8"/>
      <c r="D16" s="10"/>
      <c r="E16" s="10"/>
      <c r="F16" s="10"/>
      <c r="G16" s="10"/>
      <c r="H16" s="8"/>
      <c r="I16" s="8" t="s">
        <v>8</v>
      </c>
    </row>
    <row r="18" spans="2:9" x14ac:dyDescent="0.25">
      <c r="B18" s="8"/>
      <c r="C18" s="8"/>
      <c r="D18" s="10"/>
      <c r="E18" s="10"/>
      <c r="F18" s="10"/>
      <c r="G18" s="8"/>
      <c r="H18" s="8"/>
      <c r="I18" s="8" t="s">
        <v>9</v>
      </c>
    </row>
    <row r="20" spans="2:9" x14ac:dyDescent="0.25">
      <c r="B20" s="8"/>
      <c r="C20" s="8"/>
      <c r="D20" s="10"/>
      <c r="E20" s="10"/>
      <c r="F20" s="10"/>
      <c r="G20" s="8"/>
      <c r="H20" s="8"/>
      <c r="I20" s="8" t="s">
        <v>10</v>
      </c>
    </row>
    <row r="22" spans="2:9" x14ac:dyDescent="0.25">
      <c r="B22" s="8"/>
      <c r="C22" s="8"/>
      <c r="D22" s="10"/>
      <c r="E22" s="10"/>
      <c r="F22" s="8"/>
      <c r="G22" s="8"/>
      <c r="H22" s="8"/>
      <c r="I22" s="8" t="s">
        <v>11</v>
      </c>
    </row>
    <row r="24" spans="2:9" x14ac:dyDescent="0.25">
      <c r="B24" s="8"/>
      <c r="C24" s="8"/>
      <c r="D24" s="10"/>
      <c r="E24" s="10"/>
      <c r="F24" s="10"/>
      <c r="G24" s="10"/>
      <c r="H24" s="8"/>
      <c r="I24" s="8" t="s">
        <v>12</v>
      </c>
    </row>
    <row r="25" spans="2:9" x14ac:dyDescent="0.25">
      <c r="B25" s="8"/>
      <c r="C25" s="8"/>
      <c r="D25" s="10"/>
      <c r="E25" s="10"/>
      <c r="F25" s="10"/>
      <c r="G25" s="10"/>
      <c r="H25" s="8"/>
      <c r="I25" s="8"/>
    </row>
    <row r="26" spans="2:9" x14ac:dyDescent="0.25">
      <c r="B26" s="8"/>
      <c r="C26" s="8"/>
      <c r="D26" s="10"/>
      <c r="E26" s="10"/>
      <c r="F26" s="10"/>
      <c r="G26" s="10"/>
      <c r="H26" s="8"/>
      <c r="I26" s="8"/>
    </row>
    <row r="27" spans="2:9" x14ac:dyDescent="0.25">
      <c r="B27" s="8"/>
      <c r="C27" s="8"/>
      <c r="D27" s="10"/>
      <c r="E27" s="10"/>
      <c r="F27" s="10"/>
      <c r="G27" s="10"/>
      <c r="H27" s="8"/>
      <c r="I27" s="8"/>
    </row>
    <row r="29" spans="2:9" x14ac:dyDescent="0.25">
      <c r="B29" s="8" t="s">
        <v>13</v>
      </c>
      <c r="C29" s="8"/>
      <c r="D29" s="8"/>
      <c r="E29" s="8"/>
      <c r="F29" s="8"/>
      <c r="G29" s="8"/>
      <c r="H29" s="8"/>
      <c r="I29" s="8"/>
    </row>
    <row r="31" spans="2:9" x14ac:dyDescent="0.25">
      <c r="B31" s="8"/>
      <c r="C31" s="8"/>
      <c r="D31" s="10" t="s">
        <v>14</v>
      </c>
      <c r="E31" s="8"/>
      <c r="F31" s="8"/>
      <c r="G31" s="8"/>
      <c r="H31" s="8"/>
      <c r="I31" s="8" t="s">
        <v>15</v>
      </c>
    </row>
    <row r="33" spans="2:9" hidden="1" x14ac:dyDescent="0.25">
      <c r="B33" s="8" t="s">
        <v>16</v>
      </c>
      <c r="C33" s="8"/>
      <c r="D33" s="10"/>
      <c r="E33" s="10"/>
      <c r="F33" s="10"/>
      <c r="G33" s="10"/>
      <c r="H33" s="8"/>
      <c r="I33" s="8" t="s">
        <v>5</v>
      </c>
    </row>
    <row r="34" spans="2:9" hidden="1" x14ac:dyDescent="0.25">
      <c r="B34" s="8"/>
      <c r="C34" s="8"/>
      <c r="D34" s="8"/>
      <c r="E34" s="8"/>
      <c r="F34" s="8"/>
      <c r="G34" s="8"/>
      <c r="H34" s="8"/>
      <c r="I34" s="8"/>
    </row>
    <row r="35" spans="2:9" hidden="1" x14ac:dyDescent="0.25">
      <c r="B35" s="8"/>
      <c r="C35" s="8"/>
      <c r="D35" s="10"/>
      <c r="E35" s="10"/>
      <c r="F35" s="10"/>
      <c r="G35" s="10"/>
      <c r="H35" s="8"/>
      <c r="I35" s="8" t="s">
        <v>6</v>
      </c>
    </row>
    <row r="36" spans="2:9" hidden="1" x14ac:dyDescent="0.25">
      <c r="B36" s="8"/>
      <c r="C36" s="8"/>
      <c r="D36" s="8"/>
      <c r="E36" s="8"/>
      <c r="F36" s="8"/>
      <c r="G36" s="8"/>
      <c r="H36" s="8"/>
      <c r="I36" s="8"/>
    </row>
    <row r="37" spans="2:9" hidden="1" x14ac:dyDescent="0.25">
      <c r="B37" s="8"/>
      <c r="C37" s="8"/>
      <c r="D37" s="10"/>
      <c r="E37" s="10"/>
      <c r="F37" s="8"/>
      <c r="G37" s="8"/>
      <c r="H37" s="8"/>
      <c r="I37" s="8" t="s">
        <v>7</v>
      </c>
    </row>
    <row r="38" spans="2:9" hidden="1" x14ac:dyDescent="0.25">
      <c r="B38" s="8"/>
      <c r="C38" s="8"/>
      <c r="D38" s="8"/>
      <c r="E38" s="8"/>
      <c r="F38" s="8"/>
      <c r="G38" s="8"/>
      <c r="H38" s="8"/>
      <c r="I38" s="8"/>
    </row>
    <row r="39" spans="2:9" hidden="1" x14ac:dyDescent="0.25">
      <c r="B39" s="8"/>
      <c r="C39" s="8"/>
      <c r="D39" s="10"/>
      <c r="E39" s="10"/>
      <c r="F39" s="10"/>
      <c r="G39" s="10"/>
      <c r="H39" s="8"/>
      <c r="I39" s="8" t="s">
        <v>8</v>
      </c>
    </row>
    <row r="40" spans="2:9" hidden="1" x14ac:dyDescent="0.25">
      <c r="B40" s="8"/>
      <c r="C40" s="8"/>
      <c r="D40" s="8"/>
      <c r="E40" s="8"/>
      <c r="F40" s="8"/>
      <c r="G40" s="8"/>
      <c r="H40" s="8"/>
      <c r="I40" s="8"/>
    </row>
    <row r="41" spans="2:9" hidden="1" x14ac:dyDescent="0.25">
      <c r="B41" s="8"/>
      <c r="C41" s="8"/>
      <c r="D41" s="10"/>
      <c r="E41" s="10"/>
      <c r="F41" s="10"/>
      <c r="G41" s="8"/>
      <c r="H41" s="8"/>
      <c r="I41" s="8" t="s">
        <v>9</v>
      </c>
    </row>
    <row r="42" spans="2:9" hidden="1" x14ac:dyDescent="0.25">
      <c r="B42" s="8"/>
      <c r="C42" s="8"/>
      <c r="D42" s="8"/>
      <c r="E42" s="8"/>
      <c r="F42" s="8"/>
      <c r="G42" s="8"/>
      <c r="H42" s="8"/>
      <c r="I42" s="8"/>
    </row>
    <row r="43" spans="2:9" hidden="1" x14ac:dyDescent="0.25">
      <c r="B43" s="8"/>
      <c r="C43" s="8"/>
      <c r="D43" s="10"/>
      <c r="E43" s="10"/>
      <c r="F43" s="10"/>
      <c r="G43" s="8"/>
      <c r="H43" s="8"/>
      <c r="I43" s="8" t="s">
        <v>10</v>
      </c>
    </row>
    <row r="44" spans="2:9" hidden="1" x14ac:dyDescent="0.25">
      <c r="B44" s="8"/>
      <c r="C44" s="8"/>
      <c r="D44" s="8"/>
      <c r="E44" s="8"/>
      <c r="F44" s="8"/>
      <c r="G44" s="8"/>
      <c r="H44" s="8"/>
      <c r="I44" s="8"/>
    </row>
    <row r="45" spans="2:9" hidden="1" x14ac:dyDescent="0.25">
      <c r="B45" s="8"/>
      <c r="C45" s="8"/>
      <c r="D45" s="10"/>
      <c r="E45" s="10"/>
      <c r="F45" s="8"/>
      <c r="G45" s="8"/>
      <c r="H45" s="8"/>
      <c r="I45" s="8" t="s">
        <v>11</v>
      </c>
    </row>
    <row r="46" spans="2:9" hidden="1" x14ac:dyDescent="0.25">
      <c r="B46" s="8"/>
      <c r="C46" s="8"/>
      <c r="D46" s="8"/>
      <c r="E46" s="8"/>
      <c r="F46" s="8"/>
      <c r="G46" s="8"/>
      <c r="H46" s="8"/>
      <c r="I46" s="8"/>
    </row>
    <row r="47" spans="2:9" hidden="1" x14ac:dyDescent="0.25">
      <c r="B47" s="8"/>
      <c r="C47" s="8"/>
      <c r="D47" s="10"/>
      <c r="E47" s="10"/>
      <c r="F47" s="10"/>
      <c r="G47" s="10"/>
      <c r="H47" s="8"/>
      <c r="I47" s="8" t="s">
        <v>12</v>
      </c>
    </row>
    <row r="48" spans="2:9" hidden="1" x14ac:dyDescent="0.25">
      <c r="B48" s="8"/>
      <c r="C48" s="8"/>
      <c r="D48" s="10"/>
      <c r="E48" s="10"/>
      <c r="F48" s="10"/>
      <c r="G48" s="10"/>
      <c r="H48" s="8"/>
      <c r="I48" s="8"/>
    </row>
    <row r="49" spans="2:9" hidden="1" x14ac:dyDescent="0.25">
      <c r="B49" s="8"/>
      <c r="C49" s="8"/>
      <c r="D49" s="10"/>
      <c r="E49" s="10"/>
      <c r="F49" s="10"/>
      <c r="G49" s="10"/>
      <c r="H49" s="8"/>
      <c r="I49" s="8"/>
    </row>
    <row r="50" spans="2:9" hidden="1" x14ac:dyDescent="0.25">
      <c r="B50" s="8"/>
      <c r="C50" s="8"/>
      <c r="D50" s="10"/>
      <c r="E50" s="10"/>
      <c r="F50" s="10"/>
      <c r="G50" s="10"/>
      <c r="H50" s="8"/>
      <c r="I50" s="8"/>
    </row>
    <row r="51" spans="2:9" hidden="1" x14ac:dyDescent="0.25">
      <c r="B51" s="8"/>
      <c r="C51" s="8"/>
      <c r="D51" s="8"/>
      <c r="E51" s="8"/>
      <c r="F51" s="8"/>
      <c r="G51" s="8"/>
      <c r="H51" s="8"/>
      <c r="I51" s="8"/>
    </row>
    <row r="52" spans="2:9" hidden="1" x14ac:dyDescent="0.25">
      <c r="B52" s="8" t="s">
        <v>17</v>
      </c>
      <c r="C52" s="8"/>
      <c r="D52" s="10"/>
      <c r="E52" s="10"/>
      <c r="F52" s="10"/>
      <c r="G52" s="10"/>
      <c r="H52" s="8"/>
      <c r="I52" s="8" t="s">
        <v>5</v>
      </c>
    </row>
    <row r="53" spans="2:9" hidden="1" x14ac:dyDescent="0.25">
      <c r="B53" s="8"/>
      <c r="C53" s="8"/>
      <c r="D53" s="8"/>
      <c r="E53" s="8"/>
      <c r="F53" s="8"/>
      <c r="G53" s="8"/>
      <c r="H53" s="8"/>
      <c r="I53" s="8"/>
    </row>
    <row r="54" spans="2:9" hidden="1" x14ac:dyDescent="0.25">
      <c r="B54" s="8"/>
      <c r="C54" s="8"/>
      <c r="D54" s="10"/>
      <c r="E54" s="10"/>
      <c r="F54" s="10"/>
      <c r="G54" s="10"/>
      <c r="H54" s="8"/>
      <c r="I54" s="8" t="s">
        <v>6</v>
      </c>
    </row>
    <row r="55" spans="2:9" hidden="1" x14ac:dyDescent="0.25">
      <c r="B55" s="8"/>
      <c r="C55" s="8"/>
      <c r="D55" s="8"/>
      <c r="E55" s="8"/>
      <c r="F55" s="8"/>
      <c r="G55" s="8"/>
      <c r="H55" s="8"/>
      <c r="I55" s="8"/>
    </row>
    <row r="56" spans="2:9" hidden="1" x14ac:dyDescent="0.25">
      <c r="B56" s="8"/>
      <c r="C56" s="8"/>
      <c r="D56" s="10"/>
      <c r="E56" s="10"/>
      <c r="F56" s="8"/>
      <c r="G56" s="8"/>
      <c r="H56" s="8"/>
      <c r="I56" s="8" t="s">
        <v>7</v>
      </c>
    </row>
    <row r="57" spans="2:9" hidden="1" x14ac:dyDescent="0.25">
      <c r="B57" s="8"/>
      <c r="C57" s="8"/>
      <c r="D57" s="8"/>
      <c r="E57" s="8"/>
      <c r="F57" s="8"/>
      <c r="G57" s="8"/>
      <c r="H57" s="8"/>
      <c r="I57" s="8"/>
    </row>
    <row r="58" spans="2:9" hidden="1" x14ac:dyDescent="0.25">
      <c r="B58" s="8"/>
      <c r="C58" s="8"/>
      <c r="D58" s="10"/>
      <c r="E58" s="10"/>
      <c r="F58" s="10"/>
      <c r="G58" s="10"/>
      <c r="H58" s="8"/>
      <c r="I58" s="8" t="s">
        <v>8</v>
      </c>
    </row>
    <row r="59" spans="2:9" hidden="1" x14ac:dyDescent="0.25">
      <c r="B59" s="8"/>
      <c r="C59" s="8"/>
      <c r="D59" s="8"/>
      <c r="E59" s="8"/>
      <c r="F59" s="8"/>
      <c r="G59" s="8"/>
      <c r="H59" s="8"/>
      <c r="I59" s="8"/>
    </row>
    <row r="60" spans="2:9" hidden="1" x14ac:dyDescent="0.25">
      <c r="B60" s="8"/>
      <c r="C60" s="8"/>
      <c r="D60" s="10"/>
      <c r="E60" s="10"/>
      <c r="F60" s="10"/>
      <c r="G60" s="8"/>
      <c r="H60" s="8"/>
      <c r="I60" s="8" t="s">
        <v>9</v>
      </c>
    </row>
    <row r="61" spans="2:9" hidden="1" x14ac:dyDescent="0.25">
      <c r="B61" s="8"/>
      <c r="C61" s="8"/>
      <c r="D61" s="8"/>
      <c r="E61" s="8"/>
      <c r="F61" s="8"/>
      <c r="G61" s="8"/>
      <c r="H61" s="8"/>
      <c r="I61" s="8"/>
    </row>
    <row r="62" spans="2:9" hidden="1" x14ac:dyDescent="0.25">
      <c r="B62" s="8"/>
      <c r="C62" s="8"/>
      <c r="D62" s="10"/>
      <c r="E62" s="10"/>
      <c r="F62" s="10"/>
      <c r="G62" s="8"/>
      <c r="H62" s="8"/>
      <c r="I62" s="8" t="s">
        <v>10</v>
      </c>
    </row>
    <row r="63" spans="2:9" hidden="1" x14ac:dyDescent="0.25">
      <c r="B63" s="8"/>
      <c r="C63" s="8"/>
      <c r="D63" s="8"/>
      <c r="E63" s="8"/>
      <c r="F63" s="8"/>
      <c r="G63" s="8"/>
      <c r="H63" s="8"/>
      <c r="I63" s="8"/>
    </row>
    <row r="64" spans="2:9" hidden="1" x14ac:dyDescent="0.25">
      <c r="B64" s="8"/>
      <c r="C64" s="8"/>
      <c r="D64" s="10"/>
      <c r="E64" s="10"/>
      <c r="F64" s="8"/>
      <c r="G64" s="8"/>
      <c r="H64" s="8"/>
      <c r="I64" s="8" t="s">
        <v>11</v>
      </c>
    </row>
    <row r="65" spans="2:14" hidden="1" x14ac:dyDescent="0.25">
      <c r="B65" s="8"/>
      <c r="C65" s="8"/>
      <c r="D65" s="8"/>
      <c r="E65" s="8"/>
      <c r="F65" s="8"/>
      <c r="G65" s="8"/>
      <c r="H65" s="8"/>
      <c r="I65" s="8"/>
      <c r="J65" s="8"/>
      <c r="K65" s="8"/>
      <c r="L65" s="8"/>
      <c r="M65" s="8"/>
      <c r="N65" s="8"/>
    </row>
    <row r="66" spans="2:14" hidden="1" x14ac:dyDescent="0.25">
      <c r="B66" s="8"/>
      <c r="C66" s="8"/>
      <c r="D66" s="10"/>
      <c r="E66" s="10"/>
      <c r="F66" s="10"/>
      <c r="G66" s="10"/>
      <c r="H66" s="8"/>
      <c r="I66" s="8" t="s">
        <v>12</v>
      </c>
      <c r="J66" s="8"/>
      <c r="K66" s="8"/>
      <c r="L66" s="8"/>
      <c r="M66" s="8"/>
      <c r="N66" s="8"/>
    </row>
    <row r="67" spans="2:14" hidden="1" x14ac:dyDescent="0.25">
      <c r="B67" s="8"/>
      <c r="C67" s="8"/>
      <c r="D67" s="10"/>
      <c r="E67" s="10"/>
      <c r="F67" s="10"/>
      <c r="G67" s="10"/>
      <c r="H67" s="8"/>
      <c r="I67" s="8"/>
      <c r="J67" s="8"/>
      <c r="K67" s="8"/>
      <c r="L67" s="8"/>
      <c r="M67" s="8"/>
      <c r="N67" s="8"/>
    </row>
    <row r="68" spans="2:14" hidden="1" x14ac:dyDescent="0.25">
      <c r="B68" s="8"/>
      <c r="C68" s="8"/>
      <c r="D68" s="10"/>
      <c r="E68" s="10"/>
      <c r="F68" s="10"/>
      <c r="G68" s="10"/>
      <c r="H68" s="8"/>
      <c r="I68" s="8"/>
      <c r="J68" s="8"/>
      <c r="K68" s="8"/>
      <c r="L68" s="8"/>
      <c r="M68" s="8"/>
      <c r="N68" s="8"/>
    </row>
    <row r="69" spans="2:14" hidden="1" x14ac:dyDescent="0.25">
      <c r="B69" s="8"/>
      <c r="C69" s="8"/>
      <c r="D69" s="10"/>
      <c r="E69" s="10"/>
      <c r="F69" s="10"/>
      <c r="G69" s="10"/>
      <c r="H69" s="8"/>
      <c r="I69" s="8"/>
      <c r="J69" s="8"/>
      <c r="K69" s="8"/>
      <c r="L69" s="8"/>
      <c r="M69" s="8"/>
      <c r="N69" s="8"/>
    </row>
    <row r="70" spans="2:14" hidden="1" x14ac:dyDescent="0.25">
      <c r="B70" s="8"/>
      <c r="C70" s="8"/>
      <c r="D70" s="8"/>
      <c r="E70" s="8"/>
      <c r="F70" s="8"/>
      <c r="G70" s="8"/>
      <c r="H70" s="8"/>
      <c r="I70" s="8"/>
      <c r="J70" s="8"/>
      <c r="K70" s="8"/>
      <c r="L70" s="8"/>
      <c r="M70" s="8"/>
      <c r="N70" s="8"/>
    </row>
    <row r="71" spans="2:14" hidden="1" x14ac:dyDescent="0.25">
      <c r="B71" s="3" t="s">
        <v>18</v>
      </c>
      <c r="C71" s="8"/>
      <c r="D71" s="8"/>
      <c r="E71" s="8"/>
      <c r="F71" s="8"/>
      <c r="G71" s="8"/>
      <c r="H71" s="8"/>
      <c r="I71" s="8"/>
      <c r="J71" s="8"/>
      <c r="K71" s="8"/>
      <c r="L71" s="8"/>
      <c r="M71" s="8"/>
      <c r="N71" s="8"/>
    </row>
    <row r="72" spans="2:14" x14ac:dyDescent="0.25">
      <c r="B72" s="3"/>
      <c r="C72" s="8"/>
      <c r="D72" s="8"/>
      <c r="E72" s="8"/>
      <c r="F72" s="8"/>
      <c r="G72" s="8"/>
      <c r="H72" s="8"/>
      <c r="I72" s="8"/>
      <c r="J72" s="8"/>
      <c r="K72" s="8"/>
      <c r="L72" s="8"/>
      <c r="M72" s="8"/>
      <c r="N72" s="8"/>
    </row>
    <row r="73" spans="2:14" x14ac:dyDescent="0.25">
      <c r="B73" s="8" t="s">
        <v>19</v>
      </c>
      <c r="C73" s="8"/>
      <c r="D73" s="11">
        <f>Prijzenblad!$G$24</f>
        <v>0</v>
      </c>
      <c r="E73" s="8"/>
      <c r="F73" s="8"/>
      <c r="G73" s="8"/>
      <c r="H73" s="8"/>
      <c r="I73" s="8" t="s">
        <v>20</v>
      </c>
      <c r="J73" s="8"/>
      <c r="K73" s="8"/>
      <c r="L73" s="8"/>
      <c r="M73" s="8"/>
      <c r="N73" s="8"/>
    </row>
    <row r="75" spans="2:14" x14ac:dyDescent="0.25">
      <c r="B75" s="8" t="s">
        <v>19</v>
      </c>
      <c r="C75" s="8"/>
      <c r="D75" s="38" t="str" cm="1">
        <f t="array" ref="D75">IF(D73=0,"",GetalEuro(D73))</f>
        <v/>
      </c>
      <c r="E75" s="38"/>
      <c r="F75" s="38"/>
      <c r="G75" s="38"/>
      <c r="H75" s="38"/>
      <c r="I75" s="8" t="s">
        <v>21</v>
      </c>
      <c r="J75" s="8"/>
      <c r="K75" s="8"/>
      <c r="L75" s="8"/>
      <c r="M75" s="8"/>
      <c r="N75" s="7"/>
    </row>
    <row r="76" spans="2:14" ht="11.25" customHeight="1" x14ac:dyDescent="0.25">
      <c r="B76" s="8"/>
      <c r="C76" s="8"/>
      <c r="D76" s="38"/>
      <c r="E76" s="38"/>
      <c r="F76" s="38"/>
      <c r="G76" s="38"/>
      <c r="H76" s="38"/>
      <c r="I76" s="8"/>
      <c r="J76" s="8"/>
      <c r="K76" s="8"/>
      <c r="L76" s="8"/>
      <c r="M76" s="7"/>
      <c r="N76" s="7"/>
    </row>
    <row r="77" spans="2:14" x14ac:dyDescent="0.25">
      <c r="B77" s="8"/>
      <c r="C77" s="8"/>
      <c r="D77" s="8"/>
      <c r="E77" s="8"/>
      <c r="F77" s="8"/>
      <c r="G77" s="8"/>
      <c r="H77" s="8"/>
      <c r="I77" s="8"/>
      <c r="J77" s="8"/>
      <c r="K77" s="8"/>
      <c r="L77" s="8"/>
      <c r="M77" s="8" t="s">
        <v>22</v>
      </c>
      <c r="N77" s="7"/>
    </row>
    <row r="78" spans="2:14" x14ac:dyDescent="0.25">
      <c r="B78" s="8" t="s">
        <v>23</v>
      </c>
      <c r="C78" s="8"/>
      <c r="D78" s="11">
        <f>Prijzenblad!$G$25</f>
        <v>0</v>
      </c>
      <c r="E78" s="8"/>
      <c r="F78" s="8"/>
      <c r="G78" s="8"/>
      <c r="H78" s="8"/>
      <c r="I78" s="8" t="s">
        <v>24</v>
      </c>
      <c r="J78" s="8"/>
      <c r="K78" s="8"/>
      <c r="L78" s="8"/>
      <c r="M78" s="8"/>
      <c r="N78" s="8"/>
    </row>
    <row r="80" spans="2:14" x14ac:dyDescent="0.25">
      <c r="B80" s="8" t="s">
        <v>23</v>
      </c>
      <c r="C80" s="8"/>
      <c r="D80" s="38" t="str" cm="1">
        <f t="array" ref="D80">IF(D78=0,"",GetalEuro(D78))</f>
        <v/>
      </c>
      <c r="E80" s="38"/>
      <c r="F80" s="38"/>
      <c r="G80" s="38"/>
      <c r="H80" s="38"/>
      <c r="I80" s="8" t="s">
        <v>25</v>
      </c>
      <c r="J80" s="8"/>
      <c r="K80" s="8"/>
      <c r="L80" s="8"/>
      <c r="M80" s="8"/>
      <c r="N80" s="8"/>
    </row>
    <row r="81" spans="4:8" x14ac:dyDescent="0.25">
      <c r="D81" s="38"/>
      <c r="E81" s="38"/>
      <c r="F81" s="38"/>
      <c r="G81" s="38"/>
      <c r="H81" s="38"/>
    </row>
  </sheetData>
  <mergeCells count="2">
    <mergeCell ref="D75:H76"/>
    <mergeCell ref="D80:H81"/>
  </mergeCells>
  <dataValidations count="1">
    <dataValidation type="list" allowBlank="1" showInputMessage="1" showErrorMessage="1" sqref="D31" xr:uid="{6B144557-16A8-4503-B09D-43899C509E05}">
      <formula1>"Ja, Nee"</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236E-B587-4981-A812-76A3788B7CA9}">
  <sheetPr codeName="Blad2"/>
  <dimension ref="A2:I40"/>
  <sheetViews>
    <sheetView zoomScale="130" zoomScaleNormal="130" workbookViewId="0">
      <selection activeCell="C4" sqref="C4"/>
    </sheetView>
  </sheetViews>
  <sheetFormatPr defaultColWidth="9.1796875" defaultRowHeight="11.5" x14ac:dyDescent="0.25"/>
  <cols>
    <col min="1" max="2" width="9.1796875" style="1"/>
    <col min="3" max="3" width="68.81640625" style="1" customWidth="1"/>
    <col min="4" max="4" width="18.453125" style="1" customWidth="1"/>
    <col min="5" max="5" width="13.1796875" style="1" bestFit="1" customWidth="1"/>
    <col min="6" max="6" width="9.1796875" style="1"/>
    <col min="7" max="7" width="14.26953125" style="4" bestFit="1" customWidth="1"/>
    <col min="8" max="9" width="10.81640625" style="1" bestFit="1" customWidth="1"/>
    <col min="10" max="16384" width="9.1796875" style="1"/>
  </cols>
  <sheetData>
    <row r="2" spans="2:7" ht="13.5" x14ac:dyDescent="0.25">
      <c r="B2" s="2" t="str">
        <f>Voorblad!B2</f>
        <v>BIJLAGE 1. INSCHRIJVINGSBILJET AANBESTEDING GASDETECTIEMETERS  REFERENTIENUMMER 25.0394794</v>
      </c>
      <c r="C2" s="8"/>
      <c r="D2" s="8"/>
      <c r="E2" s="8"/>
      <c r="F2" s="8"/>
      <c r="G2" s="12"/>
    </row>
    <row r="4" spans="2:7" x14ac:dyDescent="0.25">
      <c r="B4" s="8" t="s">
        <v>1</v>
      </c>
      <c r="C4" s="27">
        <v>45805</v>
      </c>
      <c r="D4" s="8"/>
      <c r="E4" s="8"/>
      <c r="F4" s="8"/>
      <c r="G4" s="12"/>
    </row>
    <row r="5" spans="2:7" x14ac:dyDescent="0.25">
      <c r="B5" s="8"/>
      <c r="C5" s="13"/>
      <c r="D5" s="8"/>
      <c r="E5" s="8"/>
      <c r="F5" s="8"/>
      <c r="G5" s="12"/>
    </row>
    <row r="6" spans="2:7" x14ac:dyDescent="0.25">
      <c r="B6" s="8" t="s">
        <v>2</v>
      </c>
      <c r="C6" s="33" t="s">
        <v>53</v>
      </c>
      <c r="D6" s="8"/>
      <c r="E6" s="8"/>
      <c r="F6" s="8"/>
      <c r="G6" s="12"/>
    </row>
    <row r="7" spans="2:7" x14ac:dyDescent="0.25">
      <c r="B7" s="8"/>
      <c r="C7" s="13"/>
      <c r="D7" s="8"/>
      <c r="E7" s="8"/>
      <c r="F7" s="8"/>
      <c r="G7" s="12"/>
    </row>
    <row r="8" spans="2:7" x14ac:dyDescent="0.25">
      <c r="B8" s="8" t="s">
        <v>3</v>
      </c>
      <c r="C8" s="13" t="str">
        <f>Voorblad!D8</f>
        <v>Definitief</v>
      </c>
      <c r="D8" s="8"/>
      <c r="E8" s="8"/>
      <c r="F8" s="8"/>
      <c r="G8" s="12"/>
    </row>
    <row r="10" spans="2:7" x14ac:dyDescent="0.25">
      <c r="B10" s="14" t="s">
        <v>26</v>
      </c>
      <c r="C10" s="15" t="s">
        <v>27</v>
      </c>
      <c r="D10" s="16" t="s">
        <v>28</v>
      </c>
      <c r="E10" s="17" t="s">
        <v>29</v>
      </c>
      <c r="F10" s="16" t="s">
        <v>30</v>
      </c>
      <c r="G10" s="18" t="s">
        <v>31</v>
      </c>
    </row>
    <row r="11" spans="2:7" x14ac:dyDescent="0.25">
      <c r="B11" s="14">
        <v>1</v>
      </c>
      <c r="C11" s="34" t="s">
        <v>54</v>
      </c>
      <c r="D11" s="16" t="s">
        <v>32</v>
      </c>
      <c r="E11" s="19"/>
      <c r="F11" s="16">
        <v>240</v>
      </c>
      <c r="G11" s="18">
        <f>E11*F11</f>
        <v>0</v>
      </c>
    </row>
    <row r="12" spans="2:7" x14ac:dyDescent="0.25">
      <c r="B12" s="14">
        <v>2</v>
      </c>
      <c r="C12" s="23" t="s">
        <v>55</v>
      </c>
      <c r="D12" s="16" t="s">
        <v>32</v>
      </c>
      <c r="E12" s="19"/>
      <c r="F12" s="16">
        <v>7</v>
      </c>
      <c r="G12" s="18">
        <f t="shared" ref="G12:G23" si="0">E12*F12</f>
        <v>0</v>
      </c>
    </row>
    <row r="13" spans="2:7" x14ac:dyDescent="0.25">
      <c r="B13" s="14">
        <v>3</v>
      </c>
      <c r="C13" s="23" t="s">
        <v>56</v>
      </c>
      <c r="D13" s="22" t="s">
        <v>32</v>
      </c>
      <c r="E13" s="19"/>
      <c r="F13" s="16">
        <v>8</v>
      </c>
      <c r="G13" s="18">
        <f t="shared" si="0"/>
        <v>0</v>
      </c>
    </row>
    <row r="14" spans="2:7" x14ac:dyDescent="0.25">
      <c r="B14" s="14">
        <v>4</v>
      </c>
      <c r="C14" s="8" t="s">
        <v>33</v>
      </c>
      <c r="D14" s="16" t="s">
        <v>32</v>
      </c>
      <c r="E14" s="19"/>
      <c r="F14" s="16">
        <v>15</v>
      </c>
      <c r="G14" s="18">
        <f t="shared" si="0"/>
        <v>0</v>
      </c>
    </row>
    <row r="15" spans="2:7" ht="12.65" customHeight="1" x14ac:dyDescent="0.25">
      <c r="B15" s="14">
        <v>5</v>
      </c>
      <c r="C15" s="17" t="s">
        <v>34</v>
      </c>
      <c r="D15" s="16" t="s">
        <v>32</v>
      </c>
      <c r="E15" s="19"/>
      <c r="F15" s="16">
        <v>100</v>
      </c>
      <c r="G15" s="18">
        <f t="shared" si="0"/>
        <v>0</v>
      </c>
    </row>
    <row r="16" spans="2:7" ht="12.65" customHeight="1" x14ac:dyDescent="0.25">
      <c r="B16" s="14">
        <v>6</v>
      </c>
      <c r="C16" s="28" t="s">
        <v>47</v>
      </c>
      <c r="D16" s="29" t="s">
        <v>32</v>
      </c>
      <c r="E16" s="19"/>
      <c r="F16" s="30">
        <v>10</v>
      </c>
      <c r="G16" s="18">
        <f t="shared" si="0"/>
        <v>0</v>
      </c>
    </row>
    <row r="17" spans="1:9" x14ac:dyDescent="0.25">
      <c r="B17" s="14">
        <v>7</v>
      </c>
      <c r="C17" s="31" t="s">
        <v>35</v>
      </c>
      <c r="D17" s="16" t="s">
        <v>32</v>
      </c>
      <c r="E17" s="19"/>
      <c r="F17" s="16">
        <v>20</v>
      </c>
      <c r="G17" s="18">
        <f t="shared" si="0"/>
        <v>0</v>
      </c>
    </row>
    <row r="18" spans="1:9" x14ac:dyDescent="0.25">
      <c r="B18" s="14">
        <v>8</v>
      </c>
      <c r="C18" s="29" t="s">
        <v>48</v>
      </c>
      <c r="D18" s="16" t="s">
        <v>32</v>
      </c>
      <c r="E18" s="19"/>
      <c r="F18" s="16">
        <v>20</v>
      </c>
      <c r="G18" s="18">
        <f t="shared" si="0"/>
        <v>0</v>
      </c>
    </row>
    <row r="19" spans="1:9" x14ac:dyDescent="0.25">
      <c r="B19" s="14">
        <v>9</v>
      </c>
      <c r="C19" s="23" t="s">
        <v>50</v>
      </c>
      <c r="D19" s="22" t="s">
        <v>32</v>
      </c>
      <c r="E19" s="19"/>
      <c r="F19" s="23">
        <v>10</v>
      </c>
      <c r="G19" s="18">
        <f t="shared" si="0"/>
        <v>0</v>
      </c>
    </row>
    <row r="20" spans="1:9" x14ac:dyDescent="0.25">
      <c r="B20" s="14">
        <v>10</v>
      </c>
      <c r="C20" s="23" t="s">
        <v>49</v>
      </c>
      <c r="D20" s="22" t="s">
        <v>32</v>
      </c>
      <c r="E20" s="19"/>
      <c r="F20" s="23">
        <v>10</v>
      </c>
      <c r="G20" s="18">
        <f t="shared" si="0"/>
        <v>0</v>
      </c>
    </row>
    <row r="21" spans="1:9" x14ac:dyDescent="0.25">
      <c r="A21" s="8"/>
      <c r="B21" s="14">
        <v>11</v>
      </c>
      <c r="C21" s="29" t="s">
        <v>52</v>
      </c>
      <c r="D21" s="16" t="s">
        <v>32</v>
      </c>
      <c r="E21" s="19"/>
      <c r="F21" s="16">
        <v>15</v>
      </c>
      <c r="G21" s="18">
        <f t="shared" si="0"/>
        <v>0</v>
      </c>
      <c r="H21" s="8"/>
      <c r="I21" s="8"/>
    </row>
    <row r="22" spans="1:9" ht="23" x14ac:dyDescent="0.25">
      <c r="A22" s="8"/>
      <c r="B22" s="14">
        <v>12</v>
      </c>
      <c r="C22" s="35" t="s">
        <v>59</v>
      </c>
      <c r="D22" s="30" t="s">
        <v>60</v>
      </c>
      <c r="E22" s="19"/>
      <c r="F22" s="16">
        <v>156</v>
      </c>
      <c r="G22" s="18">
        <f t="shared" si="0"/>
        <v>0</v>
      </c>
      <c r="H22" s="8"/>
      <c r="I22" s="8"/>
    </row>
    <row r="23" spans="1:9" x14ac:dyDescent="0.25">
      <c r="A23" s="8"/>
      <c r="B23" s="14">
        <v>13</v>
      </c>
      <c r="C23" s="16" t="s">
        <v>36</v>
      </c>
      <c r="D23" s="16" t="s">
        <v>37</v>
      </c>
      <c r="E23" s="19"/>
      <c r="F23" s="16">
        <v>500</v>
      </c>
      <c r="G23" s="18">
        <f t="shared" si="0"/>
        <v>0</v>
      </c>
      <c r="H23" s="8"/>
      <c r="I23" s="8"/>
    </row>
    <row r="24" spans="1:9" x14ac:dyDescent="0.25">
      <c r="A24" s="8"/>
      <c r="B24" s="8"/>
      <c r="C24" s="16" t="s">
        <v>38</v>
      </c>
      <c r="D24" s="8"/>
      <c r="E24" s="8"/>
      <c r="F24" s="8"/>
      <c r="G24" s="20">
        <f>SUM(G11:G23)</f>
        <v>0</v>
      </c>
      <c r="H24" s="12" t="s">
        <v>39</v>
      </c>
      <c r="I24" s="8"/>
    </row>
    <row r="25" spans="1:9" x14ac:dyDescent="0.25">
      <c r="A25" s="8"/>
      <c r="B25" s="8"/>
      <c r="C25" s="16" t="s">
        <v>40</v>
      </c>
      <c r="D25" s="8"/>
      <c r="E25" s="8"/>
      <c r="F25" s="8"/>
      <c r="G25" s="18">
        <f>G24*0.21</f>
        <v>0</v>
      </c>
      <c r="H25" s="21"/>
      <c r="I25" s="8"/>
    </row>
    <row r="26" spans="1:9" x14ac:dyDescent="0.25">
      <c r="A26" s="8"/>
      <c r="B26" s="8"/>
      <c r="C26" s="16" t="s">
        <v>41</v>
      </c>
      <c r="D26" s="8"/>
      <c r="E26" s="8"/>
      <c r="F26" s="8"/>
      <c r="G26" s="20">
        <f>SUM(G24+G25)</f>
        <v>0</v>
      </c>
      <c r="H26" s="12" t="s">
        <v>39</v>
      </c>
      <c r="I26" s="8"/>
    </row>
    <row r="28" spans="1:9" ht="58.5" customHeight="1" x14ac:dyDescent="0.25">
      <c r="A28" s="8"/>
      <c r="B28" s="8"/>
      <c r="C28" s="7" t="s">
        <v>42</v>
      </c>
      <c r="D28" s="8"/>
      <c r="E28" s="8"/>
      <c r="F28" s="8"/>
      <c r="G28" s="12"/>
      <c r="H28" s="8"/>
      <c r="I28" s="8"/>
    </row>
    <row r="29" spans="1:9" x14ac:dyDescent="0.25">
      <c r="A29" s="8"/>
      <c r="B29" s="8"/>
      <c r="C29" s="7"/>
      <c r="D29" s="8"/>
      <c r="E29" s="8"/>
      <c r="F29" s="8"/>
      <c r="G29" s="12"/>
      <c r="H29" s="8"/>
      <c r="I29" s="8"/>
    </row>
    <row r="31" spans="1:9" ht="34.5" x14ac:dyDescent="0.25">
      <c r="A31" s="8"/>
      <c r="B31" s="5"/>
      <c r="C31" s="7" t="s">
        <v>43</v>
      </c>
      <c r="D31" s="8"/>
      <c r="E31" s="8"/>
      <c r="F31" s="8"/>
      <c r="G31" s="12"/>
      <c r="H31" s="8"/>
      <c r="I31" s="8"/>
    </row>
    <row r="32" spans="1:9" x14ac:dyDescent="0.25">
      <c r="A32" s="8"/>
      <c r="B32" s="6"/>
      <c r="C32" s="8"/>
      <c r="D32" s="8"/>
      <c r="E32" s="8"/>
      <c r="F32" s="8"/>
      <c r="G32" s="12"/>
      <c r="H32" s="8"/>
      <c r="I32" s="8"/>
    </row>
    <row r="33" spans="1:7" x14ac:dyDescent="0.25">
      <c r="A33" s="24"/>
      <c r="B33" s="25" t="s">
        <v>44</v>
      </c>
    </row>
    <row r="34" spans="1:7" x14ac:dyDescent="0.25">
      <c r="B34" s="14" t="s">
        <v>26</v>
      </c>
      <c r="C34" s="15" t="s">
        <v>27</v>
      </c>
      <c r="D34" s="16" t="s">
        <v>28</v>
      </c>
      <c r="E34" s="17" t="s">
        <v>29</v>
      </c>
      <c r="F34" s="8"/>
      <c r="G34" s="12"/>
    </row>
    <row r="35" spans="1:7" x14ac:dyDescent="0.25">
      <c r="B35" s="14">
        <v>1</v>
      </c>
      <c r="C35" s="22" t="s">
        <v>45</v>
      </c>
      <c r="D35" s="16" t="s">
        <v>32</v>
      </c>
      <c r="E35" s="19"/>
      <c r="F35" s="8"/>
      <c r="G35" s="12"/>
    </row>
    <row r="36" spans="1:7" x14ac:dyDescent="0.25">
      <c r="B36" s="14">
        <v>2</v>
      </c>
      <c r="C36" s="34" t="s">
        <v>63</v>
      </c>
      <c r="D36" s="30" t="s">
        <v>62</v>
      </c>
      <c r="E36" s="19"/>
      <c r="F36" s="32"/>
      <c r="G36" s="12"/>
    </row>
    <row r="37" spans="1:7" x14ac:dyDescent="0.25">
      <c r="B37" s="14">
        <v>3</v>
      </c>
      <c r="C37" s="36" t="s">
        <v>57</v>
      </c>
      <c r="D37" s="37" t="s">
        <v>51</v>
      </c>
      <c r="E37" s="19"/>
      <c r="F37" s="8"/>
      <c r="G37" s="12"/>
    </row>
    <row r="38" spans="1:7" x14ac:dyDescent="0.25">
      <c r="B38" s="14">
        <v>4</v>
      </c>
      <c r="C38" s="26" t="s">
        <v>46</v>
      </c>
      <c r="D38" s="16" t="s">
        <v>32</v>
      </c>
      <c r="E38" s="19"/>
      <c r="F38" s="8"/>
      <c r="G38" s="12"/>
    </row>
    <row r="39" spans="1:7" x14ac:dyDescent="0.25">
      <c r="B39" s="14">
        <v>5</v>
      </c>
      <c r="C39" s="30" t="s">
        <v>61</v>
      </c>
      <c r="D39" s="30" t="s">
        <v>62</v>
      </c>
      <c r="E39" s="19"/>
      <c r="F39" s="8"/>
      <c r="G39" s="12"/>
    </row>
    <row r="40" spans="1:7" x14ac:dyDescent="0.25">
      <c r="B40" s="14">
        <v>6</v>
      </c>
      <c r="C40" s="30" t="s">
        <v>58</v>
      </c>
      <c r="D40" s="30" t="s">
        <v>62</v>
      </c>
      <c r="E40" s="19"/>
      <c r="F40" s="8"/>
      <c r="G40" s="12"/>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91D63CF8387A49942AC03B77F9BD18" ma:contentTypeVersion="22" ma:contentTypeDescription="Een nieuw document maken." ma:contentTypeScope="" ma:versionID="82194c4dc4defa733453cb74b84673bb">
  <xsd:schema xmlns:xsd="http://www.w3.org/2001/XMLSchema" xmlns:xs="http://www.w3.org/2001/XMLSchema" xmlns:p="http://schemas.microsoft.com/office/2006/metadata/properties" xmlns:ns2="b0505d80-cd7f-496b-86cd-5d19ec765a25" xmlns:ns3="79f73619-81e9-439d-91e0-4da310fb6b41" xmlns:ns4="0e7c00e5-d95c-4991-b7e7-671c0413a41b" xmlns:ns5="71ec8d19-98b7-402e-8633-fdb8dbe2355c" targetNamespace="http://schemas.microsoft.com/office/2006/metadata/properties" ma:root="true" ma:fieldsID="63e2720d765580faa1ef92723f64b936" ns2:_="" ns3:_="" ns4:_="" ns5:_="">
    <xsd:import namespace="b0505d80-cd7f-496b-86cd-5d19ec765a25"/>
    <xsd:import namespace="79f73619-81e9-439d-91e0-4da310fb6b41"/>
    <xsd:import namespace="0e7c00e5-d95c-4991-b7e7-671c0413a41b"/>
    <xsd:import namespace="71ec8d19-98b7-402e-8633-fdb8dbe2355c"/>
    <xsd:element name="properties">
      <xsd:complexType>
        <xsd:sequence>
          <xsd:element name="documentManagement">
            <xsd:complexType>
              <xsd:all>
                <xsd:element ref="ns2:Dossiernummer" minOccurs="0"/>
                <xsd:element ref="ns3:Onderwerp" minOccurs="0"/>
                <xsd:element ref="ns3:Jaar" minOccurs="0"/>
                <xsd:element ref="ns4:MediaServiceMetadata" minOccurs="0"/>
                <xsd:element ref="ns4:MediaServiceFastMetadata" minOccurs="0"/>
                <xsd:element ref="ns4:MediaServiceObjectDetectorVersions" minOccurs="0"/>
                <xsd:element ref="ns4:lcf76f155ced4ddcb4097134ff3c332f" minOccurs="0"/>
                <xsd:element ref="ns5:TaxCatchAll" minOccurs="0"/>
                <xsd:element ref="ns4:MediaServiceDateTaken" minOccurs="0"/>
                <xsd:element ref="ns4:MediaServiceGenerationTime" minOccurs="0"/>
                <xsd:element ref="ns4:MediaServiceEventHashCode" minOccurs="0"/>
                <xsd:element ref="ns4:MediaServiceSearchProperties" minOccurs="0"/>
                <xsd:element ref="ns5:SharedWithUsers" minOccurs="0"/>
                <xsd:element ref="ns5:SharedWithDetails" minOccurs="0"/>
                <xsd:element ref="ns4:MediaServiceOCR" minOccurs="0"/>
                <xsd:element ref="ns4:Leveranci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05d80-cd7f-496b-86cd-5d19ec765a25" elementFormDefault="qualified">
    <xsd:import namespace="http://schemas.microsoft.com/office/2006/documentManagement/types"/>
    <xsd:import namespace="http://schemas.microsoft.com/office/infopath/2007/PartnerControls"/>
    <xsd:element name="Dossiernummer" ma:index="8" nillable="true" ma:displayName="Dossiernummer" ma:default="HHNK/15000526" ma:internalName="Dossier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f73619-81e9-439d-91e0-4da310fb6b41" elementFormDefault="qualified">
    <xsd:import namespace="http://schemas.microsoft.com/office/2006/documentManagement/types"/>
    <xsd:import namespace="http://schemas.microsoft.com/office/infopath/2007/PartnerControls"/>
    <xsd:element name="Onderwerp" ma:index="9" nillable="true" ma:displayName="Onderwerp" ma:format="Dropdown" ma:internalName="Onderwerp">
      <xsd:simpleType>
        <xsd:restriction base="dms:Choice">
          <xsd:enumeration value="Aanbesteding AS6700"/>
          <xsd:enumeration value="Aanbesteding Bomenkap Rwzi Alkmaar"/>
          <xsd:enumeration value="Aanbesteding Blowers"/>
          <xsd:enumeration value="Aanbesteding brandmeld- en blusgasinstallaties"/>
          <xsd:enumeration value="Aanbesteding Chemicalien doseerinstallaties"/>
          <xsd:enumeration value="Aanbesteding Duikwerkzaamheden"/>
          <xsd:enumeration value="Aanbesteding Gasdetectiemeters"/>
          <xsd:enumeration value="Aanbesteding Gebouwgebonden installaties"/>
          <xsd:enumeration value="Aanbesteding Geurbehandelingsinstallaties"/>
          <xsd:enumeration value="Aanbesteding Groenonderhoud"/>
          <xsd:enumeration value="Aanbesteding Heftrucks"/>
          <xsd:enumeration value="Aanbesteding Hijskranen"/>
          <xsd:enumeration value="Aanbesteding Hijs en Hefmiddelen"/>
          <xsd:enumeration value="Aanbesteding Gasturbine"/>
          <xsd:enumeration value="Aanbesteding Kleinmateriaal en Gereedschappen"/>
          <xsd:enumeration value="Aanbesteding Las- en Constructiewerk"/>
          <xsd:enumeration value="Aanbesteding leveringen Pompen"/>
          <xsd:enumeration value="Aanbesteding Persleidingen"/>
          <xsd:enumeration value="Aanbesteding Persluchtinstallaties"/>
          <xsd:enumeration value="Aanbesteding Reinigingscontract"/>
          <xsd:enumeration value="Aanbesteding Roostergoedinstallaties"/>
          <xsd:enumeration value="Aanbesteding Swingpompen"/>
          <xsd:enumeration value="Aanbesteding TPI en Bronbemaling"/>
          <xsd:enumeration value="Aanbesteding WKK Alkmaar"/>
          <xsd:enumeration value="Aanbesteding WKK Heiloo"/>
          <xsd:enumeration value="Afstemoverleg Inkoop en WK"/>
          <xsd:enumeration value="Nieuwe aanbestedingen nog te doen"/>
          <xsd:enumeration value="Overzicht contracten Waterketen"/>
          <xsd:enumeration value="Prijzenoverzicht en planning"/>
          <xsd:enumeration value="Evaluaties"/>
        </xsd:restriction>
      </xsd:simpleType>
    </xsd:element>
    <xsd:element name="Jaar" ma:index="10" nillable="true" ma:displayName="Jaar" ma:internalName="Jaa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7c00e5-d95c-4991-b7e7-671c0413a4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456f685-abd1-47ac-b900-9350c5417bb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element name="Leverancier" ma:index="24" nillable="true" ma:displayName="Leverancier" ma:format="Dropdown" ma:internalName="Leveranci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ec8d19-98b7-402e-8633-fdb8dbe2355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abf2468-2a48-4041-9f13-ce17ea78baa9}" ma:internalName="TaxCatchAll" ma:showField="CatchAllData" ma:web="71ec8d19-98b7-402e-8633-fdb8dbe2355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ssiernummer xmlns="b0505d80-cd7f-496b-86cd-5d19ec765a25">HHNK/19005375</Dossiernummer>
    <Onderwerp xmlns="79f73619-81e9-439d-91e0-4da310fb6b41">Aanbesteding Gasdetectiemeters</Onderwerp>
    <TaxCatchAll xmlns="71ec8d19-98b7-402e-8633-fdb8dbe2355c" xsi:nil="true"/>
    <lcf76f155ced4ddcb4097134ff3c332f xmlns="0e7c00e5-d95c-4991-b7e7-671c0413a41b">
      <Terms xmlns="http://schemas.microsoft.com/office/infopath/2007/PartnerControls"/>
    </lcf76f155ced4ddcb4097134ff3c332f>
    <Jaar xmlns="79f73619-81e9-439d-91e0-4da310fb6b41" xsi:nil="true"/>
    <Leverancier xmlns="0e7c00e5-d95c-4991-b7e7-671c0413a41b" xsi:nil="true"/>
  </documentManagement>
</p:properties>
</file>

<file path=customXml/itemProps1.xml><?xml version="1.0" encoding="utf-8"?>
<ds:datastoreItem xmlns:ds="http://schemas.openxmlformats.org/officeDocument/2006/customXml" ds:itemID="{52212172-35EC-423B-9896-2A879CD0D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505d80-cd7f-496b-86cd-5d19ec765a25"/>
    <ds:schemaRef ds:uri="79f73619-81e9-439d-91e0-4da310fb6b41"/>
    <ds:schemaRef ds:uri="0e7c00e5-d95c-4991-b7e7-671c0413a41b"/>
    <ds:schemaRef ds:uri="71ec8d19-98b7-402e-8633-fdb8dbe23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08E8C9-F36A-49B8-9D98-EEA4972B5248}">
  <ds:schemaRefs>
    <ds:schemaRef ds:uri="http://schemas.microsoft.com/sharepoint/v3/contenttype/forms"/>
  </ds:schemaRefs>
</ds:datastoreItem>
</file>

<file path=customXml/itemProps3.xml><?xml version="1.0" encoding="utf-8"?>
<ds:datastoreItem xmlns:ds="http://schemas.openxmlformats.org/officeDocument/2006/customXml" ds:itemID="{3A580EDC-0670-4EFE-B37F-539F32BA86CD}">
  <ds:schemaRefs>
    <ds:schemaRef ds:uri="b0505d80-cd7f-496b-86cd-5d19ec765a25"/>
    <ds:schemaRef ds:uri="http://schemas.microsoft.com/office/2006/documentManagement/types"/>
    <ds:schemaRef ds:uri="http://purl.org/dc/elements/1.1/"/>
    <ds:schemaRef ds:uri="http://schemas.openxmlformats.org/package/2006/metadata/core-properties"/>
    <ds:schemaRef ds:uri="79f73619-81e9-439d-91e0-4da310fb6b41"/>
    <ds:schemaRef ds:uri="http://purl.org/dc/dcmitype/"/>
    <ds:schemaRef ds:uri="http://schemas.microsoft.com/office/2006/metadata/properties"/>
    <ds:schemaRef ds:uri="http://purl.org/dc/terms/"/>
    <ds:schemaRef ds:uri="http://www.w3.org/XML/1998/namespace"/>
    <ds:schemaRef ds:uri="http://schemas.microsoft.com/office/infopath/2007/PartnerControls"/>
    <ds:schemaRef ds:uri="71ec8d19-98b7-402e-8633-fdb8dbe2355c"/>
    <ds:schemaRef ds:uri="0e7c00e5-d95c-4991-b7e7-671c0413a4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Arends</dc:creator>
  <cp:keywords/>
  <dc:description/>
  <cp:lastModifiedBy>Janssen, Martine</cp:lastModifiedBy>
  <cp:revision/>
  <dcterms:created xsi:type="dcterms:W3CDTF">2023-08-08T15:47:05Z</dcterms:created>
  <dcterms:modified xsi:type="dcterms:W3CDTF">2025-05-28T14:41:23Z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0x0101007691D63CF8387A49942AC03B77F9BD18</vt:lpwstr>
  </property>
  <property fmtid="{D5CDD505-2E9C-101B-9397-08002B2CF9AE}" pid="3" name="xd_Signature">
    <vt:bool>false</vt:bool>
  </property>
  <property fmtid="{D5CDD505-2E9C-101B-9397-08002B2CF9AE}" pid="4" name="GUID">
    <vt:lpwstr>75c3b1b1-8983-4815-ae30-59cf189bac98</vt:lpwstr>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