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kindante.sharepoint.com/sites/bestuurskantoorkindante/Gedeelde documenten/RVE Bedrijfsvoering/Inkoop/Aanbestedingen Facilitair/Installaties-E/Aanbesteding E-installaties 2024/01 Aanbestedingsdocumenten/"/>
    </mc:Choice>
  </mc:AlternateContent>
  <xr:revisionPtr revIDLastSave="210" documentId="8_{E10F0C88-17A6-44A6-A2CD-888E48D164ED}" xr6:coauthVersionLast="47" xr6:coauthVersionMax="47" xr10:uidLastSave="{8078629F-2DD8-42C9-882E-D5F263E79FB9}"/>
  <bookViews>
    <workbookView xWindow="30015" yWindow="0" windowWidth="25860" windowHeight="15615" xr2:uid="{00000000-000D-0000-FFFF-FFFF00000000}"/>
  </bookViews>
  <sheets>
    <sheet name="Prijzenblad" sheetId="14" r:id="rId1"/>
    <sheet name="Installaties" sheetId="12" r:id="rId2"/>
    <sheet name="Cases" sheetId="13" r:id="rId3"/>
    <sheet name="Open Begroting Case 2" sheetId="6" r:id="rId4"/>
    <sheet name="Open Begroting Case 1" sheetId="7" r:id="rId5"/>
    <sheet name="Open Begroting Case 3" sheetId="8" r:id="rId6"/>
    <sheet name="Open Begroting Case 4" sheetId="10" r:id="rId7"/>
    <sheet name="Open begroting Case 5" sheetId="11" r:id="rId8"/>
    <sheet name="Open begroting gegevensbestande" sheetId="16" r:id="rId9"/>
    <sheet name="Totaalbeeld installaties" sheetId="15" r:id="rId10"/>
  </sheets>
  <definedNames>
    <definedName name="_xlnm._FilterDatabase" localSheetId="1" hidden="1">Installaties!$A$4:$K$558</definedName>
    <definedName name="_xlnm._FilterDatabase" localSheetId="9" hidden="1">'Totaalbeeld installaties'!$A$4:$J$717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1" i="13" l="1"/>
  <c r="F25" i="14" s="1"/>
  <c r="K561" i="12"/>
  <c r="K560" i="12"/>
  <c r="K559" i="12"/>
  <c r="F24" i="14"/>
  <c r="F23" i="14"/>
  <c r="F22" i="14"/>
  <c r="F21" i="14"/>
  <c r="F20" i="14"/>
  <c r="K557" i="12"/>
  <c r="K558" i="12"/>
  <c r="K556" i="12"/>
  <c r="K541" i="12"/>
  <c r="K542" i="12"/>
  <c r="K543" i="12"/>
  <c r="K544" i="12"/>
  <c r="K545" i="12"/>
  <c r="K546" i="12"/>
  <c r="K547" i="12"/>
  <c r="K548" i="12"/>
  <c r="K549" i="12"/>
  <c r="K550" i="12"/>
  <c r="K551" i="12"/>
  <c r="K552" i="12"/>
  <c r="K553" i="12"/>
  <c r="K554" i="12"/>
  <c r="K555" i="12"/>
  <c r="G14" i="14"/>
  <c r="G13" i="14"/>
  <c r="F16" i="14" s="1"/>
  <c r="C64" i="13"/>
  <c r="C100" i="13" s="1"/>
  <c r="C136" i="13" s="1"/>
  <c r="C172" i="13" s="1"/>
  <c r="D63" i="13"/>
  <c r="D99" i="13" s="1"/>
  <c r="D135" i="13" s="1"/>
  <c r="D171" i="13" s="1"/>
  <c r="C63" i="13"/>
  <c r="C99" i="13" s="1"/>
  <c r="C135" i="13" s="1"/>
  <c r="C171" i="13" s="1"/>
  <c r="D62" i="13"/>
  <c r="D98" i="13" s="1"/>
  <c r="D134" i="13" s="1"/>
  <c r="D170" i="13" s="1"/>
  <c r="C62" i="13"/>
  <c r="C98" i="13" s="1"/>
  <c r="C134" i="13" s="1"/>
  <c r="C170" i="13" s="1"/>
  <c r="D57" i="13"/>
  <c r="D93" i="13" s="1"/>
  <c r="D129" i="13" s="1"/>
  <c r="D165" i="13" s="1"/>
  <c r="C57" i="13"/>
  <c r="C93" i="13" s="1"/>
  <c r="C129" i="13" s="1"/>
  <c r="C165" i="13" s="1"/>
  <c r="D56" i="13"/>
  <c r="D92" i="13" s="1"/>
  <c r="D128" i="13" s="1"/>
  <c r="D164" i="13" s="1"/>
  <c r="C56" i="13"/>
  <c r="C92" i="13" s="1"/>
  <c r="C128" i="13" s="1"/>
  <c r="C164" i="13" s="1"/>
  <c r="D55" i="13"/>
  <c r="D91" i="13" s="1"/>
  <c r="D127" i="13" s="1"/>
  <c r="D163" i="13" s="1"/>
  <c r="C55" i="13"/>
  <c r="C91" i="13" s="1"/>
  <c r="C127" i="13" s="1"/>
  <c r="C163" i="13" s="1"/>
  <c r="K540" i="12"/>
  <c r="K539" i="12"/>
  <c r="K538" i="12"/>
  <c r="K537" i="12"/>
  <c r="K536" i="12"/>
  <c r="K535" i="12"/>
  <c r="K534" i="12"/>
  <c r="K533" i="12"/>
  <c r="K532" i="12"/>
  <c r="K531" i="12"/>
  <c r="K530" i="12"/>
  <c r="K529" i="12"/>
  <c r="K528" i="12"/>
  <c r="K527" i="12"/>
  <c r="K526" i="12"/>
  <c r="K525" i="12"/>
  <c r="K524" i="12"/>
  <c r="K523" i="12"/>
  <c r="K522" i="12"/>
  <c r="K521" i="12"/>
  <c r="K520" i="12"/>
  <c r="K519" i="12"/>
  <c r="K518" i="12"/>
  <c r="K517" i="12"/>
  <c r="K516" i="12"/>
  <c r="K515" i="12"/>
  <c r="K514" i="12"/>
  <c r="K513" i="12"/>
  <c r="K512" i="12"/>
  <c r="K511" i="12"/>
  <c r="K510" i="12"/>
  <c r="K509" i="12"/>
  <c r="K508" i="12"/>
  <c r="K507" i="12"/>
  <c r="K506" i="12"/>
  <c r="K505" i="12"/>
  <c r="K504" i="12"/>
  <c r="K503" i="12"/>
  <c r="K502" i="12"/>
  <c r="K501" i="12"/>
  <c r="K500" i="12"/>
  <c r="K499" i="12"/>
  <c r="K498" i="12"/>
  <c r="K497" i="12"/>
  <c r="K496" i="12"/>
  <c r="K495" i="12"/>
  <c r="K494" i="12"/>
  <c r="K493" i="12"/>
  <c r="K492" i="12"/>
  <c r="K491" i="12"/>
  <c r="K490" i="12"/>
  <c r="K489" i="12"/>
  <c r="K488" i="12"/>
  <c r="K487" i="12"/>
  <c r="K486" i="12"/>
  <c r="K485" i="12"/>
  <c r="K484" i="12"/>
  <c r="K483" i="12"/>
  <c r="K482" i="12"/>
  <c r="K481" i="12"/>
  <c r="K480" i="12"/>
  <c r="K479" i="12"/>
  <c r="K478" i="12"/>
  <c r="K477" i="12"/>
  <c r="K476" i="12"/>
  <c r="K475" i="12"/>
  <c r="K474" i="12"/>
  <c r="K473" i="12"/>
  <c r="K472" i="12"/>
  <c r="K471" i="12"/>
  <c r="K470" i="12"/>
  <c r="K469" i="12"/>
  <c r="K468" i="12"/>
  <c r="K467" i="12"/>
  <c r="K466" i="12"/>
  <c r="K465" i="12"/>
  <c r="K464" i="12"/>
  <c r="K463" i="12"/>
  <c r="K462" i="12"/>
  <c r="K461" i="12"/>
  <c r="K460" i="12"/>
  <c r="K459" i="12"/>
  <c r="K458" i="12"/>
  <c r="K457" i="12"/>
  <c r="K456" i="12"/>
  <c r="K455" i="12"/>
  <c r="K454" i="12"/>
  <c r="K453" i="12"/>
  <c r="K452" i="12"/>
  <c r="K451" i="12"/>
  <c r="K450" i="12"/>
  <c r="K449" i="12"/>
  <c r="K448" i="12"/>
  <c r="K447" i="12"/>
  <c r="K446" i="12"/>
  <c r="K445" i="12"/>
  <c r="K444" i="12"/>
  <c r="K443" i="12"/>
  <c r="K442" i="12"/>
  <c r="K441" i="12"/>
  <c r="K440" i="12"/>
  <c r="K439" i="12"/>
  <c r="K438" i="12"/>
  <c r="K437" i="12"/>
  <c r="K436" i="12"/>
  <c r="K435" i="12"/>
  <c r="K434" i="12"/>
  <c r="K433" i="12"/>
  <c r="K432" i="12"/>
  <c r="K431" i="12"/>
  <c r="K430" i="12"/>
  <c r="K429" i="12"/>
  <c r="K428" i="12"/>
  <c r="K427" i="12"/>
  <c r="K426" i="12"/>
  <c r="K425" i="12"/>
  <c r="K424" i="12"/>
  <c r="K423" i="12"/>
  <c r="K422" i="12"/>
  <c r="K421" i="12"/>
  <c r="K420" i="12"/>
  <c r="K419" i="12"/>
  <c r="K418" i="12"/>
  <c r="K417" i="12"/>
  <c r="K416" i="12"/>
  <c r="K415" i="12"/>
  <c r="K414" i="12"/>
  <c r="K413" i="12"/>
  <c r="K412" i="12"/>
  <c r="K411" i="12"/>
  <c r="K410" i="12"/>
  <c r="K409" i="12"/>
  <c r="K408" i="12"/>
  <c r="K407" i="12"/>
  <c r="K406" i="12"/>
  <c r="K405" i="12"/>
  <c r="K404" i="12"/>
  <c r="K403" i="12"/>
  <c r="K402" i="12"/>
  <c r="K401" i="12"/>
  <c r="K400" i="12"/>
  <c r="K399" i="12"/>
  <c r="K398" i="12"/>
  <c r="K397" i="12"/>
  <c r="K396" i="12"/>
  <c r="K395" i="12"/>
  <c r="K394" i="12"/>
  <c r="K393" i="12"/>
  <c r="K392" i="12"/>
  <c r="K391" i="12"/>
  <c r="K390" i="12"/>
  <c r="K389" i="12"/>
  <c r="K388" i="12"/>
  <c r="K387" i="12"/>
  <c r="K386" i="12"/>
  <c r="K385" i="12"/>
  <c r="K384" i="12"/>
  <c r="K383" i="12"/>
  <c r="K382" i="12"/>
  <c r="K381" i="12"/>
  <c r="K380" i="12"/>
  <c r="K379" i="12"/>
  <c r="K378" i="12"/>
  <c r="K377" i="12"/>
  <c r="K376" i="12"/>
  <c r="K375" i="12"/>
  <c r="K374" i="12"/>
  <c r="K373" i="12"/>
  <c r="K372" i="12"/>
  <c r="K371" i="12"/>
  <c r="K370" i="12"/>
  <c r="K369" i="12"/>
  <c r="K368" i="12"/>
  <c r="K367" i="12"/>
  <c r="K366" i="12"/>
  <c r="K365" i="12"/>
  <c r="K364" i="12"/>
  <c r="K363" i="12"/>
  <c r="K362" i="12"/>
  <c r="K361" i="12"/>
  <c r="K360" i="12"/>
  <c r="K359" i="12"/>
  <c r="K358" i="12"/>
  <c r="K357" i="12"/>
  <c r="K356" i="12"/>
  <c r="K355" i="12"/>
  <c r="K354" i="12"/>
  <c r="K353" i="12"/>
  <c r="K352" i="12"/>
  <c r="K351" i="12"/>
  <c r="K350" i="12"/>
  <c r="K349" i="12"/>
  <c r="K348" i="12"/>
  <c r="K347" i="12"/>
  <c r="K346" i="12"/>
  <c r="K345" i="12"/>
  <c r="K344" i="12"/>
  <c r="K343" i="12"/>
  <c r="K342" i="12"/>
  <c r="K341" i="12"/>
  <c r="K340" i="12"/>
  <c r="K339" i="12"/>
  <c r="K338" i="12"/>
  <c r="K337" i="12"/>
  <c r="K336" i="12"/>
  <c r="K335" i="12"/>
  <c r="K334" i="12"/>
  <c r="K333" i="12"/>
  <c r="K332" i="12"/>
  <c r="K331" i="12"/>
  <c r="K330" i="12"/>
  <c r="K329" i="12"/>
  <c r="K328" i="12"/>
  <c r="K327" i="12"/>
  <c r="K326" i="12"/>
  <c r="K325" i="12"/>
  <c r="K324" i="12"/>
  <c r="K323" i="12"/>
  <c r="K322" i="12"/>
  <c r="K321" i="12"/>
  <c r="K320" i="12"/>
  <c r="K319" i="12"/>
  <c r="K318" i="12"/>
  <c r="K317" i="12"/>
  <c r="K316" i="12"/>
  <c r="K315" i="12"/>
  <c r="K314" i="12"/>
  <c r="K313" i="12"/>
  <c r="K312" i="12"/>
  <c r="K311" i="12"/>
  <c r="K310" i="12"/>
  <c r="K309" i="12"/>
  <c r="K308" i="12"/>
  <c r="K307" i="12"/>
  <c r="K306" i="12"/>
  <c r="K305" i="12"/>
  <c r="K304" i="12"/>
  <c r="K303" i="12"/>
  <c r="K302" i="12"/>
  <c r="K301" i="12"/>
  <c r="K300" i="12"/>
  <c r="K299" i="12"/>
  <c r="K298" i="12"/>
  <c r="K297" i="12"/>
  <c r="K296" i="12"/>
  <c r="K295" i="12"/>
  <c r="K294" i="12"/>
  <c r="K293" i="12"/>
  <c r="K292" i="12"/>
  <c r="K291" i="12"/>
  <c r="K290" i="12"/>
  <c r="K289" i="12"/>
  <c r="K288" i="12"/>
  <c r="K287" i="12"/>
  <c r="K286" i="12"/>
  <c r="K285" i="12"/>
  <c r="K284" i="12"/>
  <c r="K283" i="12"/>
  <c r="K282" i="12"/>
  <c r="K281" i="12"/>
  <c r="K280" i="12"/>
  <c r="K279" i="12"/>
  <c r="K278" i="12"/>
  <c r="K277" i="12"/>
  <c r="K276" i="12"/>
  <c r="K275" i="12"/>
  <c r="K274" i="12"/>
  <c r="K273" i="12"/>
  <c r="K272" i="12"/>
  <c r="K271" i="12"/>
  <c r="K270" i="12"/>
  <c r="K269" i="12"/>
  <c r="K268" i="12"/>
  <c r="K267" i="12"/>
  <c r="K266" i="12"/>
  <c r="K265" i="12"/>
  <c r="K264" i="12"/>
  <c r="K263" i="12"/>
  <c r="K262" i="12"/>
  <c r="K261" i="12"/>
  <c r="K260" i="12"/>
  <c r="K259" i="12"/>
  <c r="K258" i="12"/>
  <c r="K257" i="12"/>
  <c r="K256" i="12"/>
  <c r="K255" i="12"/>
  <c r="K254" i="12"/>
  <c r="K253" i="12"/>
  <c r="K252" i="12"/>
  <c r="K251" i="12"/>
  <c r="K250" i="12"/>
  <c r="K249" i="12"/>
  <c r="K248" i="12"/>
  <c r="K247" i="12"/>
  <c r="K246" i="12"/>
  <c r="K245" i="12"/>
  <c r="K244" i="12"/>
  <c r="K243" i="12"/>
  <c r="K242" i="12"/>
  <c r="K241" i="12"/>
  <c r="K240" i="12"/>
  <c r="K239" i="12"/>
  <c r="K238" i="12"/>
  <c r="K237" i="12"/>
  <c r="K236" i="12"/>
  <c r="K235" i="12"/>
  <c r="K234" i="12"/>
  <c r="K233" i="12"/>
  <c r="K232" i="12"/>
  <c r="K231" i="12"/>
  <c r="K230" i="12"/>
  <c r="K229" i="12"/>
  <c r="K228" i="12"/>
  <c r="K227" i="12"/>
  <c r="K226" i="12"/>
  <c r="K225" i="12"/>
  <c r="K224" i="12"/>
  <c r="K223" i="12"/>
  <c r="K222" i="12"/>
  <c r="K221" i="12"/>
  <c r="K220" i="12"/>
  <c r="K219" i="12"/>
  <c r="K218" i="12"/>
  <c r="K217" i="12"/>
  <c r="K216" i="12"/>
  <c r="K215" i="12"/>
  <c r="K214" i="12"/>
  <c r="K213" i="12"/>
  <c r="K212" i="12"/>
  <c r="K211" i="12"/>
  <c r="K210" i="12"/>
  <c r="K209" i="12"/>
  <c r="K208" i="12"/>
  <c r="K207" i="12"/>
  <c r="K206" i="12"/>
  <c r="K205" i="12"/>
  <c r="K204" i="12"/>
  <c r="K203" i="12"/>
  <c r="K202" i="12"/>
  <c r="K201" i="12"/>
  <c r="K200" i="12"/>
  <c r="K199" i="12"/>
  <c r="K198" i="12"/>
  <c r="K197" i="12"/>
  <c r="K196" i="12"/>
  <c r="K195" i="12"/>
  <c r="K194" i="12"/>
  <c r="K193" i="12"/>
  <c r="K192" i="12"/>
  <c r="K191" i="12"/>
  <c r="K190" i="12"/>
  <c r="K189" i="12"/>
  <c r="K188" i="12"/>
  <c r="K187" i="12"/>
  <c r="K186" i="12"/>
  <c r="K185" i="12"/>
  <c r="K184" i="12"/>
  <c r="K183" i="12"/>
  <c r="K182" i="12"/>
  <c r="K181" i="12"/>
  <c r="K180" i="12"/>
  <c r="K179" i="12"/>
  <c r="K178" i="12"/>
  <c r="K177" i="12"/>
  <c r="K176" i="12"/>
  <c r="K175" i="12"/>
  <c r="K174" i="12"/>
  <c r="K173" i="12"/>
  <c r="K172" i="12"/>
  <c r="K171" i="12"/>
  <c r="K170" i="12"/>
  <c r="K169" i="12"/>
  <c r="K168" i="12"/>
  <c r="K167" i="12"/>
  <c r="K166" i="12"/>
  <c r="K165" i="12"/>
  <c r="K164" i="12"/>
  <c r="K163" i="12"/>
  <c r="K162" i="12"/>
  <c r="K161" i="12"/>
  <c r="K160" i="12"/>
  <c r="K159" i="12"/>
  <c r="K158" i="12"/>
  <c r="K157" i="12"/>
  <c r="K156" i="12"/>
  <c r="K155" i="12"/>
  <c r="K154" i="12"/>
  <c r="K153" i="12"/>
  <c r="K152" i="12"/>
  <c r="K151" i="12"/>
  <c r="K150" i="12"/>
  <c r="K149" i="12"/>
  <c r="K148" i="12"/>
  <c r="K147" i="12"/>
  <c r="K146" i="12"/>
  <c r="K145" i="12"/>
  <c r="K144" i="12"/>
  <c r="K143" i="12"/>
  <c r="K142" i="12"/>
  <c r="K141" i="12"/>
  <c r="K140" i="12"/>
  <c r="K139" i="12"/>
  <c r="K138" i="12"/>
  <c r="K137" i="12"/>
  <c r="K136" i="12"/>
  <c r="K135" i="12"/>
  <c r="K134" i="12"/>
  <c r="K133" i="12"/>
  <c r="K132" i="12"/>
  <c r="K131" i="12"/>
  <c r="K130" i="12"/>
  <c r="K129" i="12"/>
  <c r="K128" i="12"/>
  <c r="K127" i="12"/>
  <c r="K126" i="12"/>
  <c r="K125" i="12"/>
  <c r="K124" i="12"/>
  <c r="K123" i="12"/>
  <c r="K122" i="12"/>
  <c r="K121" i="12"/>
  <c r="K120" i="12"/>
  <c r="K119" i="12"/>
  <c r="K118" i="12"/>
  <c r="K117" i="12"/>
  <c r="K116" i="12"/>
  <c r="K115" i="12"/>
  <c r="K114" i="12"/>
  <c r="K113" i="12"/>
  <c r="K112" i="12"/>
  <c r="K111" i="12"/>
  <c r="K110" i="12"/>
  <c r="K109" i="12"/>
  <c r="K108" i="12"/>
  <c r="K107" i="12"/>
  <c r="K106" i="12"/>
  <c r="K105" i="12"/>
  <c r="K104" i="12"/>
  <c r="K103" i="12"/>
  <c r="K102" i="12"/>
  <c r="K101" i="12"/>
  <c r="K100" i="12"/>
  <c r="K99" i="12"/>
  <c r="K98" i="12"/>
  <c r="K97" i="12"/>
  <c r="K96" i="12"/>
  <c r="K95" i="12"/>
  <c r="K94" i="12"/>
  <c r="K93" i="12"/>
  <c r="K92" i="12"/>
  <c r="K91" i="12"/>
  <c r="K90" i="12"/>
  <c r="K89" i="12"/>
  <c r="K88" i="12"/>
  <c r="K87" i="12"/>
  <c r="K86" i="12"/>
  <c r="K85" i="12"/>
  <c r="K84" i="12"/>
  <c r="K83" i="12"/>
  <c r="K82" i="12"/>
  <c r="K81" i="12"/>
  <c r="K80" i="12"/>
  <c r="K79" i="12"/>
  <c r="K78" i="12"/>
  <c r="K77" i="12"/>
  <c r="K76" i="12"/>
  <c r="K75" i="12"/>
  <c r="K74" i="12"/>
  <c r="K73" i="12"/>
  <c r="K72" i="12"/>
  <c r="K71" i="12"/>
  <c r="K70" i="12"/>
  <c r="K69" i="12"/>
  <c r="K68" i="12"/>
  <c r="K67" i="12"/>
  <c r="K66" i="12"/>
  <c r="K65" i="12"/>
  <c r="K64" i="12"/>
  <c r="K63" i="12"/>
  <c r="K62" i="12"/>
  <c r="K61" i="12"/>
  <c r="K60" i="12"/>
  <c r="K59" i="12"/>
  <c r="K58" i="12"/>
  <c r="K57" i="12"/>
  <c r="K56" i="12"/>
  <c r="K55" i="12"/>
  <c r="K54" i="12"/>
  <c r="K53" i="12"/>
  <c r="K52" i="12"/>
  <c r="K51" i="12"/>
  <c r="K50" i="12"/>
  <c r="K49" i="12"/>
  <c r="K48" i="12"/>
  <c r="K47" i="12"/>
  <c r="K46" i="12"/>
  <c r="K45" i="12"/>
  <c r="K44" i="12"/>
  <c r="K43" i="12"/>
  <c r="K42" i="12"/>
  <c r="K41" i="12"/>
  <c r="K40" i="12"/>
  <c r="K39" i="12"/>
  <c r="K38" i="12"/>
  <c r="K37" i="12"/>
  <c r="K36" i="12"/>
  <c r="K35" i="12"/>
  <c r="K34" i="12"/>
  <c r="K33" i="12"/>
  <c r="K32" i="12"/>
  <c r="K31" i="12"/>
  <c r="K30" i="12"/>
  <c r="K29" i="12"/>
  <c r="K28" i="12"/>
  <c r="K27" i="12"/>
  <c r="K26" i="12"/>
  <c r="K25" i="12"/>
  <c r="K24" i="12"/>
  <c r="K23" i="12"/>
  <c r="K22" i="12"/>
  <c r="K21" i="12"/>
  <c r="K20" i="12"/>
  <c r="K19" i="12"/>
  <c r="K18" i="12"/>
  <c r="K17" i="12"/>
  <c r="K16" i="12"/>
  <c r="K15" i="12"/>
  <c r="K14" i="12"/>
  <c r="K13" i="12"/>
  <c r="K12" i="12"/>
  <c r="K11" i="12"/>
  <c r="K10" i="12"/>
  <c r="K9" i="12"/>
  <c r="K8" i="12"/>
  <c r="K7" i="12"/>
  <c r="K6" i="12"/>
  <c r="K5" i="12"/>
  <c r="K575" i="12" l="1"/>
  <c r="F9" i="14" s="1"/>
  <c r="G31" i="14" s="1"/>
  <c r="F27" i="14"/>
  <c r="F31" i="14" l="1"/>
</calcChain>
</file>

<file path=xl/sharedStrings.xml><?xml version="1.0" encoding="utf-8"?>
<sst xmlns="http://schemas.openxmlformats.org/spreadsheetml/2006/main" count="6093" uniqueCount="694">
  <si>
    <t>Bijlage 8 subgunningscriterium prijs</t>
  </si>
  <si>
    <t>In dit Prijzenblad dient u de prijzen op te geven voor het uitvoeren van het preventief onderhoud, exclusief de keuringen volgens de NEN 3140, het correctief onderhoud alsmede de tarieven en toeslagen middels zes cases. U dient alleen de grijze vlakken in te vullen. De tabbladen "open-begroting-case" gebruikt u als open begroting voor het inzichtelijk te maken van uren, materiaal, onderaannemers etc.</t>
  </si>
  <si>
    <t>Ten behoeve van de beoordeling wordt u verzocht de opmaak van het document intact te laten. Wanneer de opmaak van het document gewijzigd wordt, kan uw inschrijving niet worden meegenomen en wordt uw inschrijving ter zijde gelegd omdat uw inschrijving hierdoor niet meer vergelijkbaar is met de overige inschrijvers.</t>
  </si>
  <si>
    <t xml:space="preserve">Tot slot dient u dit Prijzenblad met de door u opgegeven prijs rechtsgeldig namens de Inschrijver te laten ondertekenen door een daartoe bevoegde persoon of door de penvoerder en in te dienen als onderdeel van uw Inschrijving. </t>
  </si>
  <si>
    <t>De opgegeven aantallen zijn indicatief, aan deze aantallen kunnen geen rechten worden ontleend.</t>
  </si>
  <si>
    <t>Preventief Onderhoud, Totaal overzicht (per contractjaar)</t>
  </si>
  <si>
    <t>Totaal prijs preventief  (vlg KPI's) onderhoud van de elektrotechnische installaties</t>
  </si>
  <si>
    <t>Correctief onderhoud / service</t>
  </si>
  <si>
    <t>Manuurtarief</t>
  </si>
  <si>
    <t>Indicatie aantal uur op jaarbasis</t>
  </si>
  <si>
    <t>Totaal</t>
  </si>
  <si>
    <t>Uurtarief voor de uitvoering van correctief onderhoud                                                    tussen 08.00 - 17.00 uur</t>
  </si>
  <si>
    <t>Uurtarief voor de uitvoering van correctief onderhoud                                                    buiten kantoortijden, zaterdag, zon- en feestdagen</t>
  </si>
  <si>
    <t xml:space="preserve">Totaal prijs correctief onderhoud </t>
  </si>
  <si>
    <t>Modificatief en planmatig onderhoud (Case 1 t/m 5 en mjop) zoals genoemd in dit prijzenblad)</t>
  </si>
  <si>
    <t>Case 1</t>
  </si>
  <si>
    <t>Case 2</t>
  </si>
  <si>
    <t>Case 3</t>
  </si>
  <si>
    <t>Case 4</t>
  </si>
  <si>
    <t>Case 5</t>
  </si>
  <si>
    <t>Actualiseren gegevensbestanden (MJOP) 42 locaties</t>
  </si>
  <si>
    <t>Totaal prijs modificatief onderhoud</t>
  </si>
  <si>
    <t>TOTALE AANNEEMSOM</t>
  </si>
  <si>
    <t xml:space="preserve">Inschrijver verklaart de gevraagde dienstverlening tegen de in dit inschrijfbiljet aangeboden prijzen te leveren. Indexatie is mogelijk, zoals omschreven is in het PvE. </t>
  </si>
  <si>
    <t>Naam</t>
  </si>
  <si>
    <t>Functie</t>
  </si>
  <si>
    <t>Onderneming</t>
  </si>
  <si>
    <t>Handtekening</t>
  </si>
  <si>
    <t>Plaats en datum</t>
  </si>
  <si>
    <t>Preventief Onderhoud</t>
  </si>
  <si>
    <t>PER STUK</t>
  </si>
  <si>
    <t>TOTAAL</t>
  </si>
  <si>
    <t>Brin-nummer</t>
  </si>
  <si>
    <t>Element</t>
  </si>
  <si>
    <t>Fabricaat</t>
  </si>
  <si>
    <t>Capaciteit</t>
  </si>
  <si>
    <t>Omschrijving</t>
  </si>
  <si>
    <t>Bouwjaar</t>
  </si>
  <si>
    <t>Hoeveelheid</t>
  </si>
  <si>
    <t>Eenheid</t>
  </si>
  <si>
    <t>Preventief onderhoud vlg KPI's (per jaar) incl. onderhoudsmaterialen</t>
  </si>
  <si>
    <t>04EP03 Valkstr 2</t>
  </si>
  <si>
    <t>Huistelefoon centrale</t>
  </si>
  <si>
    <t>Onbekend</t>
  </si>
  <si>
    <t>Bouwjaar is aanname.</t>
  </si>
  <si>
    <t>st</t>
  </si>
  <si>
    <t xml:space="preserve">Lestijden regeling </t>
  </si>
  <si>
    <t>Hager</t>
  </si>
  <si>
    <t>Enkel het jaarlijks programmeren van de juiste lestijden dient als preventief onderhoud te worden aangeboden</t>
  </si>
  <si>
    <t>Omroep-installatie</t>
  </si>
  <si>
    <t>Noodverlichtings accu's</t>
  </si>
  <si>
    <t>van Lien en HBI</t>
  </si>
  <si>
    <t>4,8V/1,5Ah st (34 stuks) 3,6V/2,2Ah st NiMh (2 stuks) 3,6V/2,2Ah st Ca NiMh (6 stuks)</t>
  </si>
  <si>
    <t>Noodverlichtings armatuur</t>
  </si>
  <si>
    <t>Brandmeldinstallatie noodstroom accu's</t>
  </si>
  <si>
    <t>12 V˜ 3.2 Ah</t>
  </si>
  <si>
    <t>Inbraak-alarm centrale</t>
  </si>
  <si>
    <t>UTC</t>
  </si>
  <si>
    <t>Code bedienpaneel</t>
  </si>
  <si>
    <t>PIR</t>
  </si>
  <si>
    <t>Bouwjaar is aanname</t>
  </si>
  <si>
    <t>Inbraak-alarm flitslicht</t>
  </si>
  <si>
    <t>Inbraak noodstroom accu's</t>
  </si>
  <si>
    <t>12V/ 7Ah</t>
  </si>
  <si>
    <t>Brandmeldinstallatie slow whoop</t>
  </si>
  <si>
    <t>Kleefmagneten</t>
  </si>
  <si>
    <t>C-Tec / Protacon</t>
  </si>
  <si>
    <t>Brandmeldinstallatie centrale</t>
  </si>
  <si>
    <t>Ajax</t>
  </si>
  <si>
    <t>Brandmeldinstallatie rookmelder optische</t>
  </si>
  <si>
    <t>Brandmeldinstallatie handmelder</t>
  </si>
  <si>
    <t>01GE</t>
  </si>
  <si>
    <t>Lestijden signalering</t>
  </si>
  <si>
    <t>Friedland</t>
  </si>
  <si>
    <t>Lestijden signalering centrale</t>
  </si>
  <si>
    <t>Theben</t>
  </si>
  <si>
    <t>Brandmeldinstallatie accu's</t>
  </si>
  <si>
    <t>12v 7ah</t>
  </si>
  <si>
    <t>Inbraak-alarminstallatie</t>
  </si>
  <si>
    <t>General Electric</t>
  </si>
  <si>
    <t>Inbraak-alarminstallatie bewegingmelder</t>
  </si>
  <si>
    <t>Invalidetoilet noodsignaal</t>
  </si>
  <si>
    <t>Zettler</t>
  </si>
  <si>
    <t>Noodverlichtingsinstallatie accu's</t>
  </si>
  <si>
    <t>Van Lien</t>
  </si>
  <si>
    <t>4,8V/1,5Ah st (17stuks) 3,6V/2,2Ah st NiMh (4stuks)</t>
  </si>
  <si>
    <t>Noodverlichtingsinstallatie</t>
  </si>
  <si>
    <t>02RS</t>
  </si>
  <si>
    <t>Lestijdenregeling</t>
  </si>
  <si>
    <t>3,6V/2,2Ah st (9stuks) en 4,8V/1,5Ah st (45stuks)</t>
  </si>
  <si>
    <t>Solutions F1-6</t>
  </si>
  <si>
    <t>Aritech</t>
  </si>
  <si>
    <t>Brandmeldinstallatie Slow whoop</t>
  </si>
  <si>
    <t>Kleefmagneet</t>
  </si>
  <si>
    <t>Kendrion</t>
  </si>
  <si>
    <t>ATS</t>
  </si>
  <si>
    <t>Inbraak-alarminstallatie noodstroom</t>
  </si>
  <si>
    <t>12V 7ah</t>
  </si>
  <si>
    <t>Inbraak codebediendeel</t>
  </si>
  <si>
    <t>Inbraak passive infraroodmelder</t>
  </si>
  <si>
    <t>1980 en deels 2015</t>
  </si>
  <si>
    <t>Noodstroom NV 2016</t>
  </si>
  <si>
    <t>Diverse</t>
  </si>
  <si>
    <t>Noodstroom NV 2017</t>
  </si>
  <si>
    <t>03BR</t>
  </si>
  <si>
    <t>Inbraak-alarminstallatie passieve infraroormelder</t>
  </si>
  <si>
    <t>CCS</t>
  </si>
  <si>
    <t>Inbraak-alarm accu</t>
  </si>
  <si>
    <t>12 V˜ 7 Ah</t>
  </si>
  <si>
    <t>Kendrion-Hahn</t>
  </si>
  <si>
    <t>24V</t>
  </si>
  <si>
    <t>Brandmeldinstallatie nevenindicator</t>
  </si>
  <si>
    <t>Apollo</t>
  </si>
  <si>
    <t>Brandmeldinstallatie rookmelder optisch</t>
  </si>
  <si>
    <t>Brandmeldinstallatie accu</t>
  </si>
  <si>
    <t>12V 7A</t>
  </si>
  <si>
    <t>Appolo</t>
  </si>
  <si>
    <t>Brandmeldinstallatie flitslicht</t>
  </si>
  <si>
    <t>3,6V/2,2Ah st NiMh (3 stuks) 4,8V/1,5Ah st (19 stuks)</t>
  </si>
  <si>
    <t>03GW</t>
  </si>
  <si>
    <t>12 V˜ 12Ah</t>
  </si>
  <si>
    <t>Brandmeldinstallatie optische rookmelders</t>
  </si>
  <si>
    <t>4,8V/1,5Ah (9 stuks) 4,8V/2Ah (8 stuks) 3,6V/2,2Ah st (8 stuks)</t>
  </si>
  <si>
    <t>Bouwjaar is aanname_x000D_
_x000D_
Geen foto aanwezig, volgens tekening wel aanwezig</t>
  </si>
  <si>
    <t>UTC fire en Security</t>
  </si>
  <si>
    <t>Inbraak drama, ligt offerte uit 2016._x000D_
_x000D_
Diverse bouwjaren</t>
  </si>
  <si>
    <t>Ritex</t>
  </si>
  <si>
    <t>Bouwjaar is aanname._x000D_
Inbraak drama, ligt offerte uit 2016</t>
  </si>
  <si>
    <t>Code bediendeel</t>
  </si>
  <si>
    <t>Inbraak drama, ligt offerte uit 2016_x000D_
Bouwjaar is aanname.</t>
  </si>
  <si>
    <t>Inbraakalarmmeldinstallatie binnen alarm</t>
  </si>
  <si>
    <t>Brandmeldinstallatie slowwhoop</t>
  </si>
  <si>
    <t>04EP00 Valkstraat 2a</t>
  </si>
  <si>
    <t>Oproep-installatie</t>
  </si>
  <si>
    <t>Philips</t>
  </si>
  <si>
    <t>Inbraak-alarminstallatie centrale</t>
  </si>
  <si>
    <t>ats</t>
  </si>
  <si>
    <t>Inbraak- pir</t>
  </si>
  <si>
    <t>Inbraak meldsirene</t>
  </si>
  <si>
    <t>GE 111</t>
  </si>
  <si>
    <t>Grade 2</t>
  </si>
  <si>
    <t>van Lien, HBI en Kagenaar</t>
  </si>
  <si>
    <t>divers</t>
  </si>
  <si>
    <t>3,6V/1,5Ah st (19 stuks) 4,8V/1,5Ah st (4 stuks)</t>
  </si>
  <si>
    <t>Inbraak-alarminstallatie code bediendelen</t>
  </si>
  <si>
    <t>Brandmeldinstallatie slow-whoop</t>
  </si>
  <si>
    <t>Disccovery</t>
  </si>
  <si>
    <t>7Ah 12V</t>
  </si>
  <si>
    <t>Brandmeldinstallatie</t>
  </si>
  <si>
    <t>Noodstroom voorziening inbraak-alarminstallatie</t>
  </si>
  <si>
    <t>7A</t>
  </si>
  <si>
    <t>04EP01 Overhovenerstr</t>
  </si>
  <si>
    <t>Lestijden regeling</t>
  </si>
  <si>
    <t>Lacron</t>
  </si>
  <si>
    <t>3,6V/2,2Ah st (2 stuks) 4,8V/1,5Ah st (9 stuks)</t>
  </si>
  <si>
    <t>Inbraak-alarm accu's</t>
  </si>
  <si>
    <t>NFS</t>
  </si>
  <si>
    <t>Code bedienpaneel inbraakalarminstallatie</t>
  </si>
  <si>
    <t>Passieve infraroodmelder inbraakalarminstallatie</t>
  </si>
  <si>
    <t>07NA Minkenbergstr</t>
  </si>
  <si>
    <t>Bouwjaar is aannamen</t>
  </si>
  <si>
    <t>Inbraak flitslicht</t>
  </si>
  <si>
    <t>1*115mA</t>
  </si>
  <si>
    <t>Inbraak binnen sirene</t>
  </si>
  <si>
    <t>1/12*240mA</t>
  </si>
  <si>
    <t>Noodverlichting armatuur</t>
  </si>
  <si>
    <t>van Lien</t>
  </si>
  <si>
    <t>Noodverlichting accu's</t>
  </si>
  <si>
    <t>Brandmeld centrale</t>
  </si>
  <si>
    <t>12 V - 7 ah</t>
  </si>
  <si>
    <t>Inbraak-PIR</t>
  </si>
  <si>
    <t>+ Externe uitbreidingsprint ATS 1210</t>
  </si>
  <si>
    <t>Inbraak-noodstroom accu</t>
  </si>
  <si>
    <t>Yuasa</t>
  </si>
  <si>
    <t>Inbraak code bedienpaneel</t>
  </si>
  <si>
    <t>04XL Bovenbouw</t>
  </si>
  <si>
    <t>4,8V/1,5Ah st (3stuks) 3,6V/2,2Ah NiMh (17 stuks)</t>
  </si>
  <si>
    <t>Brandmeldinstallatie accu's noodstroom</t>
  </si>
  <si>
    <t>IGNIS</t>
  </si>
  <si>
    <t xml:space="preserve"> 490N 1.5W 24V-DC</t>
  </si>
  <si>
    <t>Lobeco</t>
  </si>
  <si>
    <t>Inbraak-alarm binnen</t>
  </si>
  <si>
    <t>Noodstroom inbraak centrale</t>
  </si>
  <si>
    <t>Inbraak-alarminstallatie code bedienpaneel</t>
  </si>
  <si>
    <t>Interlogic</t>
  </si>
  <si>
    <t>04XL Onderbouw</t>
  </si>
  <si>
    <t>Noodstroom accu brandmeldinstallatie</t>
  </si>
  <si>
    <t>12V 7 ah</t>
  </si>
  <si>
    <t>Grasslin</t>
  </si>
  <si>
    <t>Central inbraak alarminstallatie</t>
  </si>
  <si>
    <t>Noodverlichting</t>
  </si>
  <si>
    <t>4,8V/1,5Ah st (16 stuks) 3,6V/2,2Ah st NiMh (2 stuks)</t>
  </si>
  <si>
    <t>Inbraakinstallatie PIR</t>
  </si>
  <si>
    <t>Inbraakinstallatie binnen alarm</t>
  </si>
  <si>
    <t>XP95 handmelder met isolator</t>
  </si>
  <si>
    <t>Inbraakinstallatie flitslicht</t>
  </si>
  <si>
    <t>Solutions F2</t>
  </si>
  <si>
    <t>discovery XP 95</t>
  </si>
  <si>
    <t>Brandmeldinstallatie optische rookmelder</t>
  </si>
  <si>
    <t>XP95</t>
  </si>
  <si>
    <t>Prisma NSC</t>
  </si>
  <si>
    <t>Kleegmagneet</t>
  </si>
  <si>
    <t>GE</t>
  </si>
  <si>
    <t>Solex rood conventioneel</t>
  </si>
  <si>
    <t>Noodstroom accu inbraak alarminstallatie</t>
  </si>
  <si>
    <t>12V 7 Ah</t>
  </si>
  <si>
    <t>05FU</t>
  </si>
  <si>
    <t>Bel Trafo</t>
  </si>
  <si>
    <t>Grothe</t>
  </si>
  <si>
    <t>5W</t>
  </si>
  <si>
    <t>Brandmeldinstallatie rookmelder thermisch</t>
  </si>
  <si>
    <t>GE Interlogix</t>
  </si>
  <si>
    <t>4,8V/1,5Ah st (32stuks) 3,6V/2,2Ah st (5stuks) 7,2V/1,9Ah st (1stuks)</t>
  </si>
  <si>
    <t>NSC</t>
  </si>
  <si>
    <t>Code meldpaneel</t>
  </si>
  <si>
    <t>05JP</t>
  </si>
  <si>
    <t>Grassin</t>
  </si>
  <si>
    <t>Siemens Cerberus</t>
  </si>
  <si>
    <t>Brandmeldinstallatie rookmelder</t>
  </si>
  <si>
    <t>KAC</t>
  </si>
  <si>
    <t>Cooper / Menvier</t>
  </si>
  <si>
    <t>Hermis</t>
  </si>
  <si>
    <t>Musdo</t>
  </si>
  <si>
    <t>Brandmeldinstallatie noodstroom accu</t>
  </si>
  <si>
    <t>12 V˜ 7ah</t>
  </si>
  <si>
    <t>Noodverlichtingsinstallatie armatuur</t>
  </si>
  <si>
    <t>Inbraak-alarminstallatie Noodstroom accu</t>
  </si>
  <si>
    <t>06BA Veermanstraat</t>
  </si>
  <si>
    <t>accu 4,8V/1,5Ah st</t>
  </si>
  <si>
    <t>AJ</t>
  </si>
  <si>
    <t>First alert</t>
  </si>
  <si>
    <t>Inbraak-alarminstallatie noodstroom accu</t>
  </si>
  <si>
    <t>12 V˜ 7Ah</t>
  </si>
  <si>
    <t>Inbraak-alarminstallatie flitslicht</t>
  </si>
  <si>
    <t>Noodverlichtingsinstallatie accus's</t>
  </si>
  <si>
    <t>Bouwjaar is diverse: 2005 - 2006 - 2007 - 2008 - 2011 - 2012 - 2016.</t>
  </si>
  <si>
    <t>ACAL</t>
  </si>
  <si>
    <t>Discovery</t>
  </si>
  <si>
    <t>Brandmeldinstallatie rookmelderoptisch</t>
  </si>
  <si>
    <t>Extra brandmeldpaneel</t>
  </si>
  <si>
    <t>EPM</t>
  </si>
  <si>
    <t>DSC</t>
  </si>
  <si>
    <t>06CQ Mispelstraat</t>
  </si>
  <si>
    <t>Lestijden Signaalklok/singnaalhoorn</t>
  </si>
  <si>
    <t>230V AC 105 dB</t>
  </si>
  <si>
    <t>NSC Apollo</t>
  </si>
  <si>
    <t>Brandmeldinstallatie rook en slow whoop</t>
  </si>
  <si>
    <t>siemens/ Essent</t>
  </si>
  <si>
    <t>Inbraak-alarminstallatie accu</t>
  </si>
  <si>
    <t>Inbraak-alarminstallatie pir</t>
  </si>
  <si>
    <t>3V/2,2Ah st (2stuks) 4,8V/1,5Ah st (13stuks)</t>
  </si>
  <si>
    <t>06CQ AZC</t>
  </si>
  <si>
    <t>Accu's brandmeldinstallatie</t>
  </si>
  <si>
    <t>12V 7aH</t>
  </si>
  <si>
    <t>Siemens</t>
  </si>
  <si>
    <t>Networks</t>
  </si>
  <si>
    <t>Accu's Noodverlichting</t>
  </si>
  <si>
    <t>4,8V/1,5Ah st (5stuks) 3,6V/2,2Ah st NiMh (2stuks)</t>
  </si>
  <si>
    <t>Brandmeldinstallatie Thermodifferentiaal melder</t>
  </si>
  <si>
    <t>Brandmeldinstallatie meldsirene</t>
  </si>
  <si>
    <t>Inbraak-passieve infraroodmelder</t>
  </si>
  <si>
    <t>Inbraak- code bedienpanneel</t>
  </si>
  <si>
    <t>06MC</t>
  </si>
  <si>
    <t>Meter- ,verdeelkast</t>
  </si>
  <si>
    <t xml:space="preserve"> lestijden regeling</t>
  </si>
  <si>
    <t>RCS</t>
  </si>
  <si>
    <t>12 V˜ 7.2 AH</t>
  </si>
  <si>
    <t>G.E. Interlogix</t>
  </si>
  <si>
    <t xml:space="preserve"> 852 VDS</t>
  </si>
  <si>
    <t>Labour strauss</t>
  </si>
  <si>
    <t>12V˜ 7Ah</t>
  </si>
  <si>
    <t>Inbraak-alarm code bediendeel</t>
  </si>
  <si>
    <t>4,8V/1,5Ah st (22 stuks) 3,6V/2,2Ah st NiMh (2 stuks)</t>
  </si>
  <si>
    <t>18ES Corbeijstraat</t>
  </si>
  <si>
    <t>Lestijden singnalering</t>
  </si>
  <si>
    <t>230V AC 85 dB</t>
  </si>
  <si>
    <t>Flash</t>
  </si>
  <si>
    <t>Inbraak toegangscontrole</t>
  </si>
  <si>
    <t>Noodverlichting- installatie</t>
  </si>
  <si>
    <t>Noodverlichting- installatie accu's</t>
  </si>
  <si>
    <t>4,8V/1,5Ah st (23 stuks) 3,6V/2,2Ah (1 stuks) 4,8V/1,5AH ST (1stuks)</t>
  </si>
  <si>
    <t>Accu inbraakcentrale</t>
  </si>
  <si>
    <t>Koba</t>
  </si>
  <si>
    <t>Tyco</t>
  </si>
  <si>
    <t>2 x 12V 7Ah</t>
  </si>
  <si>
    <t>Minerva marine</t>
  </si>
  <si>
    <t>07BV</t>
  </si>
  <si>
    <t>Inbraak- code bedienpannel</t>
  </si>
  <si>
    <t>Boe</t>
  </si>
  <si>
    <t>Brandmeldcentrale</t>
  </si>
  <si>
    <t>Ajax/ XP95</t>
  </si>
  <si>
    <t>12 volt 12ah</t>
  </si>
  <si>
    <t>Brandmeldinstallatie meldsirene/ slow-whoop</t>
  </si>
  <si>
    <t>van lien</t>
  </si>
  <si>
    <t>3,6V/2,2Ah st (3stuks) en 4,8V/1,5Ah st (5stuks)</t>
  </si>
  <si>
    <t>07NA</t>
  </si>
  <si>
    <t>Passieve infraroodmelder</t>
  </si>
  <si>
    <t>Inbraak-alarm sirene</t>
  </si>
  <si>
    <t>3,6V/2,2Ah st (5stuks) 4,8V/1,5Ah st (25stuks)</t>
  </si>
  <si>
    <t>Ademco • Microtech</t>
  </si>
  <si>
    <t>230 V˜ 50 Hz</t>
  </si>
  <si>
    <t>Code bedieldeel</t>
  </si>
  <si>
    <t>12 V˜ 18 ah</t>
  </si>
  <si>
    <t>Inbraak-alarminstallatie accu's</t>
  </si>
  <si>
    <t>12 V˜ 7 ah</t>
  </si>
  <si>
    <t>07VS</t>
  </si>
  <si>
    <t>Legrand</t>
  </si>
  <si>
    <t>230V 16A</t>
  </si>
  <si>
    <t>Noodverlichtingsinstallatie armaturen</t>
  </si>
  <si>
    <t>Noodverlichtingsinstallatie noodstroom</t>
  </si>
  <si>
    <t>4,8V/1,5Ah st (58stuks)  3,6V/2,2Ah st ca NiMh (3st)</t>
  </si>
  <si>
    <t>Brandmeldinstallatie doormeld centrale</t>
  </si>
  <si>
    <t>Bosch</t>
  </si>
  <si>
    <t>GE securitie</t>
  </si>
  <si>
    <t>Slechtewerking._x000D_
Onterechte melding/alarmering.</t>
  </si>
  <si>
    <t>Inbraak-alarminstallatie bedieningspaneel</t>
  </si>
  <si>
    <t>Inbraak-alarminstallatie PIR</t>
  </si>
  <si>
    <t>Inbraak-alarminstallatie binnenalarm</t>
  </si>
  <si>
    <t>Inbraak installatie flitslicht</t>
  </si>
  <si>
    <t>Inbraak centrale noodstroom</t>
  </si>
  <si>
    <t>12V - 7A</t>
  </si>
  <si>
    <t>12V 7Ah</t>
  </si>
  <si>
    <t>08QN</t>
  </si>
  <si>
    <t>Inbraak-alarminstallatie code bedieningpaneel</t>
  </si>
  <si>
    <t>Initial Varel</t>
  </si>
  <si>
    <t>Inbraak-alarminstallatie binnen alarm</t>
  </si>
  <si>
    <t>Ge security</t>
  </si>
  <si>
    <t>4,8V/1,5Ah st (29 stuks) 3,6V/2,2Ah st NiMh (1 stuks)</t>
  </si>
  <si>
    <t>08QS</t>
  </si>
  <si>
    <t>van lien, Prolumia SEC</t>
  </si>
  <si>
    <t>7,2V/0,8Ah # ca NiCD (6stuks) 4,8V4Ah # ca NiMH (3stuks) 4,8V/1,5Ah st ( stuks)</t>
  </si>
  <si>
    <t>Xp95</t>
  </si>
  <si>
    <t>Discovery/ XP95</t>
  </si>
  <si>
    <t>Brandmeldinstallatie BMC</t>
  </si>
  <si>
    <t>Hertek</t>
  </si>
  <si>
    <t>Brandmeldinstallatie kleefmagneten</t>
  </si>
  <si>
    <t>Dorma</t>
  </si>
  <si>
    <t>7Ah 12 volt</t>
  </si>
  <si>
    <t>Inbraak-alarminstallatie code meld paneel</t>
  </si>
  <si>
    <t>Interlogix</t>
  </si>
  <si>
    <t>4.8V/0.5Ah st dr_x000D_
6V/1.5Ah st dr_x000D_
3.6V/1.5Ah st dr_x000D_
3.6V2.5Ah st dr_x000D_
7.2V/0.8Ah # dr_x000D_
4.8V4Ah # dr</t>
  </si>
  <si>
    <t>Brandmeldinstallatie Multisensormelders</t>
  </si>
  <si>
    <t>12Volt 18Ah</t>
  </si>
  <si>
    <t>08QW</t>
  </si>
  <si>
    <t>van Lien, Norton en Tuarac</t>
  </si>
  <si>
    <t>Accu noodverlichting</t>
  </si>
  <si>
    <t>3,6V/2,2Ah st (3stuks) en 4,8V/1,5Ah st (20stuks) 1 stuks in semipermanente klaslokalen type niet bekend</t>
  </si>
  <si>
    <t>3.2 Ah - 12 V</t>
  </si>
  <si>
    <t>Inbraak-code bediendeel</t>
  </si>
  <si>
    <t>Inbraak-installatie noodstroom</t>
  </si>
  <si>
    <t>12 V 7A</t>
  </si>
  <si>
    <t>09FY Stein</t>
  </si>
  <si>
    <t>Noodverlichting armaturen</t>
  </si>
  <si>
    <t>van Lien en Norton</t>
  </si>
  <si>
    <t>3,6V/2,2Ah st NiMh (5 stuks) 4,8V/1,5Ah st (20 stuks)</t>
  </si>
  <si>
    <t>12 V 7AH</t>
  </si>
  <si>
    <t>Kendion</t>
  </si>
  <si>
    <t>Inbraak-alarminstallatie centraal</t>
  </si>
  <si>
    <t>Inbraak-alarm noodstroom</t>
  </si>
  <si>
    <t>PIR met AM &amp; V2E signaaltech EN Grade 2</t>
  </si>
  <si>
    <t>Inbraak-alarminstallatie Flitslicht</t>
  </si>
  <si>
    <t>Inbraak-alarminstallatie code bediendeel</t>
  </si>
  <si>
    <t>Noodmeldinstallatie mindervalide toilet</t>
  </si>
  <si>
    <t>09FY Urmond</t>
  </si>
  <si>
    <t>4,8V/1,5Ah st (11 stuks) 3,6V/2,2Ah NiMh (3 stuks)</t>
  </si>
  <si>
    <t>Haltronic</t>
  </si>
  <si>
    <t>Brandmeldinstallatie nevensignalering</t>
  </si>
  <si>
    <t>Inbraak centrale</t>
  </si>
  <si>
    <t>Noodstroom inbraakmeldcentrale</t>
  </si>
  <si>
    <t>Inbraak-alarminstallatie codebediendeel</t>
  </si>
  <si>
    <t>09OF</t>
  </si>
  <si>
    <t>Inbraakinstallatie code-bediendeel</t>
  </si>
  <si>
    <t>Caddx</t>
  </si>
  <si>
    <t>Bouwjaar onbekend</t>
  </si>
  <si>
    <t>4,8V/1,5Ah st (23stuks)  3,6V/2,2Ah st ca NiMh (3st)</t>
  </si>
  <si>
    <t>Nood verlichtinginstallatie</t>
  </si>
  <si>
    <t>lestijdenregeling</t>
  </si>
  <si>
    <t>Inbraakinstallatie passieve infraroodmelders</t>
  </si>
  <si>
    <t>Networkx</t>
  </si>
  <si>
    <t>12V / 12Ah</t>
  </si>
  <si>
    <t>Inbraak-alarminstallatie noodstroom accu's</t>
  </si>
  <si>
    <t>Hand brandmelder brandmeldinstallatie</t>
  </si>
  <si>
    <t>10HU</t>
  </si>
  <si>
    <t>Noodverlichtingarmatuur</t>
  </si>
  <si>
    <t>3,6V/2,2Ah st NiMh (2 stuks) 4,8V/1,5Ah st (31 stuks)</t>
  </si>
  <si>
    <t>Inbraak-noodstroom</t>
  </si>
  <si>
    <t>Inbraak-code bedienpaneel</t>
  </si>
  <si>
    <t>Inbraak-binnen alarm</t>
  </si>
  <si>
    <t>GE security</t>
  </si>
  <si>
    <t>1985 / 2015</t>
  </si>
  <si>
    <t>Inbraak-flitslicht</t>
  </si>
  <si>
    <t>Bouwjaar 1985 / 2015</t>
  </si>
  <si>
    <t>12QN</t>
  </si>
  <si>
    <t>Noodverlichtingsinstallatie Accu´s</t>
  </si>
  <si>
    <t>3,6V/2,2Ah st (4stuks) en 4,8V/1,5Ah st (42stuks)</t>
  </si>
  <si>
    <t>Noodstroom inbraak</t>
  </si>
  <si>
    <t>Bouwjaar is onbekend</t>
  </si>
  <si>
    <t>Notifier</t>
  </si>
  <si>
    <t>Inbraakflitslicht</t>
  </si>
  <si>
    <t>Invalide noodsignaal</t>
  </si>
  <si>
    <t>15FU</t>
  </si>
  <si>
    <t>Oproep-singnalering</t>
  </si>
  <si>
    <t>Bouwjaar is een aanname</t>
  </si>
  <si>
    <t>RCF</t>
  </si>
  <si>
    <t>Bouwjaar is een anname</t>
  </si>
  <si>
    <t>Chubb fire</t>
  </si>
  <si>
    <t>Bouwjaar bouwjaar is een aanname</t>
  </si>
  <si>
    <t>Galaxy</t>
  </si>
  <si>
    <t xml:space="preserve">Bouwjaar is een aanname_x000D_
Lastig om aan onderdelen te komen._x000D_
</t>
  </si>
  <si>
    <t>Noodverlichting algemeen</t>
  </si>
  <si>
    <t>Bouwjaar is aanname. Bouwjaar niet vermeld in rapport van onderhoud.</t>
  </si>
  <si>
    <t>Inbraak pir</t>
  </si>
  <si>
    <t>Bouwjaar is een aaname.</t>
  </si>
  <si>
    <t>Bouwjaar is een aanname.</t>
  </si>
  <si>
    <t>Noodverlichting Accu's</t>
  </si>
  <si>
    <t>4,8V/1,5Ah st (20 stuks) 3,6V/2,2Ah st NiMh (5 stuks)</t>
  </si>
  <si>
    <t>15XN</t>
  </si>
  <si>
    <t>Lestijden regereling</t>
  </si>
  <si>
    <t>Noodstroom accu's</t>
  </si>
  <si>
    <t>Bigbat</t>
  </si>
  <si>
    <t>Kendrion Hahn</t>
  </si>
  <si>
    <t>24V DC 1.5W 490N</t>
  </si>
  <si>
    <t>Afstandsbuis GT50 R089.01_x000D_
Ankerplaat: GT70R006</t>
  </si>
  <si>
    <t>Afstandsbuis:GT50 R089.01_x000D_
Ankerplaat: GT70R006</t>
  </si>
  <si>
    <t>Brandmeldinstallatie rookmelder + slowwhoop combi</t>
  </si>
  <si>
    <t>Inbraak-alarminstallatie Code bediendeel</t>
  </si>
  <si>
    <t>Inbraak-alarminstallatie Centrale</t>
  </si>
  <si>
    <t>Noodverlichting Armaturen</t>
  </si>
  <si>
    <t>van Lien, HBI en Norton</t>
  </si>
  <si>
    <t>4,8V/1,5Ah st (20 stuks) 3,6V/2,2Ah st dr (2 stuks) 3,6V/2,2Ah st ca (3stuks)</t>
  </si>
  <si>
    <t>17LH</t>
  </si>
  <si>
    <t>Oproep-installatie signalering</t>
  </si>
  <si>
    <t>Frieland</t>
  </si>
  <si>
    <t>M</t>
  </si>
  <si>
    <t>Inbraak-alarminstallatie pasieve infrarood detector</t>
  </si>
  <si>
    <t>Brandmeldinstallatie multisensor</t>
  </si>
  <si>
    <t>Inbraak-alarminstallatiecentralle</t>
  </si>
  <si>
    <t>XP95 discovery</t>
  </si>
  <si>
    <t>Brandmeldinstallatie rookmelder CR</t>
  </si>
  <si>
    <t>3,6V/2,2Ah st NiMh (6 stuks) 4,8V/1,5Ah st (25 stuks)</t>
  </si>
  <si>
    <t>18ES Vastradastraat</t>
  </si>
  <si>
    <t>4,8V/1,5Ah st (22stuks) 3,6V/2,2Ah NiMh (8 stuks)</t>
  </si>
  <si>
    <t>Varel</t>
  </si>
  <si>
    <t>12V˜ 18ah</t>
  </si>
  <si>
    <t>Ge Security</t>
  </si>
  <si>
    <t>Inbraakcentrale</t>
  </si>
  <si>
    <t>Inbraak-binnenalarm</t>
  </si>
  <si>
    <t>Inbraak code bediendeel</t>
  </si>
  <si>
    <t>Inbraak-alarm Noodstroom accu's</t>
  </si>
  <si>
    <t>12V˜ 7ah</t>
  </si>
  <si>
    <t>18ES Schrijenstraat</t>
  </si>
  <si>
    <t>4,8V/1,5Ah st - 2.4V/1.5Ah st dr - 3.6V/1.5Ah st dr</t>
  </si>
  <si>
    <t>Diverse bouwjaren.</t>
  </si>
  <si>
    <t>HBI</t>
  </si>
  <si>
    <t xml:space="preserve">Diverse bouwjaren 209. 2010 </t>
  </si>
  <si>
    <t>Kagenaar</t>
  </si>
  <si>
    <t>12V 3.2ah</t>
  </si>
  <si>
    <t>Ajax/ Schrijen</t>
  </si>
  <si>
    <t>Code kaartlezer inbraakinstallatie</t>
  </si>
  <si>
    <t>22JO</t>
  </si>
  <si>
    <t>Noodverlichtingsarmaturen decentr.</t>
  </si>
  <si>
    <t>accu's 3,6V/2,2Ah Ah NiMh (3stuks) 4,8V/1,5Ah st (20stuks)</t>
  </si>
  <si>
    <t>23CJ</t>
  </si>
  <si>
    <t>24 Vdc/ 2.5A</t>
  </si>
  <si>
    <t xml:space="preserve">Noodstroom 2 x 7.2Ah 12V </t>
  </si>
  <si>
    <t>Inbraak-meldcentrale</t>
  </si>
  <si>
    <t>SMC</t>
  </si>
  <si>
    <t>3,6V/2,2Ah st (6stuks) 4,8V/1,5Ah st (21stuks)</t>
  </si>
  <si>
    <t>24DB</t>
  </si>
  <si>
    <t>Grässlin</t>
  </si>
  <si>
    <t>3,6V/2,2Ah st (4stuks) en 4,8V/1,5Ah st (21stuks)</t>
  </si>
  <si>
    <t>Pasieve infrarood detectie</t>
  </si>
  <si>
    <t>Automatische magneet deursluiters</t>
  </si>
  <si>
    <t>Dictator</t>
  </si>
  <si>
    <t>12V  12Ah</t>
  </si>
  <si>
    <t>Inbraak noodstroom alarminstallatie</t>
  </si>
  <si>
    <t>13.8V 500mA</t>
  </si>
  <si>
    <t>30TE</t>
  </si>
  <si>
    <t>Invalide alarm</t>
  </si>
  <si>
    <t>4,8V/1,5Ah st (3stuks) 3,6V/2,2Ah NiMh (26 stuks)</t>
  </si>
  <si>
    <t>Fabricaat is aanname</t>
  </si>
  <si>
    <t>Varel / Ajax</t>
  </si>
  <si>
    <t>Brandmeldinstallatie Slow Whoop</t>
  </si>
  <si>
    <t>12 V˜ 18ah</t>
  </si>
  <si>
    <t>18ES Valkstraat 4</t>
  </si>
  <si>
    <t>Signaalhoorn</t>
  </si>
  <si>
    <t>110dB</t>
  </si>
  <si>
    <t>nb</t>
  </si>
  <si>
    <t>Groepenkast</t>
  </si>
  <si>
    <t>Hager/Eaton</t>
  </si>
  <si>
    <t>onbekend</t>
  </si>
  <si>
    <t>``</t>
  </si>
  <si>
    <t xml:space="preserve">06FK </t>
  </si>
  <si>
    <t>4,8V/0,85Ah st dr (14 stuks) 4,8V/1,5Ah st (25 stuks) 3,6V/2,2Ah st (4 stuks)</t>
  </si>
  <si>
    <t>inbraakinstallatie</t>
  </si>
  <si>
    <t>ATS 1500A-MM IP interface</t>
  </si>
  <si>
    <t>inbraakinstallatie pir</t>
  </si>
  <si>
    <t>pir met AM &amp; V2e signaaltech</t>
  </si>
  <si>
    <t>inbraakinstallatie accu</t>
  </si>
  <si>
    <t>loodaccu 12V 7.0ALBH</t>
  </si>
  <si>
    <t>Omschrijving:</t>
  </si>
  <si>
    <t>LED-verlichting met aanwezigheidsdetectie</t>
  </si>
  <si>
    <t>Een school is voorzien van 100 stuks T8 inbouwarmaturen, inbouwmaat 60cm x 60cm, kleur 840. De plafondhoogte is 3m en de lokalen zijn door derden ontruimd vóór de vervanging. De armaturen dienen te worden vervangen door inbouw LED-panelen, fabricaat Sylvania, 60x60cm UGR&lt;19 4000Kelvin, voorzien van netsnoer en witte rand. Er hoeven geen nieuwe stopcontacten te worden aangebracht, deze zijn middels het netsnoer op het bestaande stopcontact aan te sluiten. In het verlaagd plafond, op 3m hoogte, bevindt zich de hoofdvoedingsleiding naar de verlichtingsarmaturen in het leslokaal. De hoogte boven het verlaagd plafond is 75cm en geheel vrij van obstakels. De hoofdvoeding dient te worden onderbroken en via een lasdoos met een aanwezigheidssensor te worden verbonden. Voor deze case dient de sensor te worden toegepast van het fabricaat Philips o.g., type OccuSwitch aanwezigheidssensor 230v. De afstand tussen de lasdoos en de sensor bedraagt 5m waartoe u de bekabeling in buis aan het erboven gelegen betondek en volgens de geleden wet- en regelgeving dient te bevestigen.</t>
  </si>
  <si>
    <t>Tarieven:</t>
  </si>
  <si>
    <t>Functiebenaming:</t>
  </si>
  <si>
    <t>Aantal manuren:</t>
  </si>
  <si>
    <t>Tarief 1</t>
  </si>
  <si>
    <t>Tarief 2</t>
  </si>
  <si>
    <t>Tarief 3</t>
  </si>
  <si>
    <t>Toeslagen:</t>
  </si>
  <si>
    <t>Kortingen:</t>
  </si>
  <si>
    <t>Totaal incl. toeslagen:</t>
  </si>
  <si>
    <t>Materialen</t>
  </si>
  <si>
    <t>Werk derden</t>
  </si>
  <si>
    <t>Winst&amp;Risico</t>
  </si>
  <si>
    <t>Materieel</t>
  </si>
  <si>
    <t>Totaalbedrag Case 1</t>
  </si>
  <si>
    <t>Smartboards</t>
  </si>
  <si>
    <t>Zes leslokalen dienen van nieuwe smartboards te worden voorzien. Levering en montage van de smartboards maakt geen deel uit van de case. U dient per leslokaal de databekabeling en de voeding af te takken vanuit de opbouw-kabelgoot welke zich op 5m afstand bevindt van de nieuwe aansluitpunten. U levert en monteert 5m Tehalit Hager BRN Bodemprofiel 70110 PVC, crèmewit inclusief een dubbel inbouw geaard stopcontact en twee stuks inbouw data-aansluitpunten. Om de ophanging van het smartboards mogelijk te maken dienen de wanden te worden versterkt met een houten regelwerk waartoe u een onderaannemer meeneemt en een inkoopprijs betaald van €400,00 excl BTW per leslokaal. Dit eveneens op te nemen in uw open begroting.</t>
  </si>
  <si>
    <t>Totaalbedrag Case 2</t>
  </si>
  <si>
    <t>Vervangen en uitbreiden groepenkast</t>
  </si>
  <si>
    <t>In de meterkast bevindt zich een groepenkast (6 groepen) welke dient te worden vervangen door een nieuwe groepenkast (10 groepen) conform de huidige wet- en regelgeving. De inschrijver dient ervan uit te gaan dat de hoofdvoedingskabel, de kabels van de afgaande groepen alsmede de databekabeling, allen al op de juiste plek en lengte aanwezig zijn. Alle verdere vervangingshandelingen behoren tot deze case. Fabrikaat en type van de nieuwe groepenkast betreft Haber Vision.</t>
  </si>
  <si>
    <t>Totaalbedrag Case 3</t>
  </si>
  <si>
    <t>Vervangen inbraakinstallatie</t>
  </si>
  <si>
    <t xml:space="preserve">De bestaande inbraakinstallatie dient te worden vervangen. Hiertoe maakt de inschrijver een projectie conform wet- en regelgeving. De bestaande bekabeling kan voor deze case worden hergebruikt. </t>
  </si>
  <si>
    <t>De inschrijver draagt zorg voor de demontage. Alle componenten zijn zonder hulpmiddelen bereikbaar. De nieuwe te leveren en te monteren componenten zijn voor deze case:</t>
  </si>
  <si>
    <t>1 stuks Inbraakcentrale, Axon ATS3700-MM</t>
  </si>
  <si>
    <t>1 stuks Codebedienpaneel ATS1125</t>
  </si>
  <si>
    <t>20 stuks Infrarood radar detector VE1012AM</t>
  </si>
  <si>
    <t>5 stuks Binnensirenes AS271</t>
  </si>
  <si>
    <t>5 stuks Galaxy Rio uitbreidingsprint met behuizing ATS1210LE</t>
  </si>
  <si>
    <t>1 stuks Noodstroomaccu 7Ah</t>
  </si>
  <si>
    <t>20 stuks Wand- of plafondbeugel voor detector</t>
  </si>
  <si>
    <t>Totaalbedrag Case 4</t>
  </si>
  <si>
    <t>Vervangen brandmeldinstallatie</t>
  </si>
  <si>
    <t xml:space="preserve">De bestaande brandmeldinstallatie dient te worden vervangen. Hiertoe maakt de inschrijver een projectie conform wet- en regelgeving. De bestaande bekabeling kan voor deze case worden hergebruikt. </t>
  </si>
  <si>
    <t>1 stuks brandmeldcentrale F2 1 ring (Apollo)</t>
  </si>
  <si>
    <t>5 stuks Handbrandmelder adresseerbaar (Apollo)</t>
  </si>
  <si>
    <t>5 stuks Achterwand behuizing SROT (Apollo)</t>
  </si>
  <si>
    <t>30 stuks Sokkel tbv melder en alarmgever (Apollo)</t>
  </si>
  <si>
    <t>5 stuks Optisch geadresseerde rookmelder (Apollo)</t>
  </si>
  <si>
    <t>25 stuks Alarmgever wandmontage (Apollo)</t>
  </si>
  <si>
    <t>1 stuks Installatie automaat 230V/16A</t>
  </si>
  <si>
    <t>Totaalbedrag Case 5</t>
  </si>
  <si>
    <t>Actualiseren gegevensbestanden</t>
  </si>
  <si>
    <t>1 x jaarlijks verzorgt Opdrachtnemer op alle locaties een opname van alle E-installaties die vermeld zijn op pagina 6 van het beschijvend document deel A Onderhoud E-installaties, maakt een rapportage voor</t>
  </si>
  <si>
    <t xml:space="preserve">de Opdrachtgever en bespreekt dezet met Opdrachtnemer. Doel ervan is het gebruiken van deze informatie voor het actueel houden van de assetlijsten, en tevens het herschikken van </t>
  </si>
  <si>
    <t>de jaartallen van planmatig onderhoud alsmede het eventueel aanpassen / indexeren van de prijzen die in het mjop (meerjarenonderhoudsplan) zijn opgenomen. Dit voor elke afzonderlijk benoemde onderdelen</t>
  </si>
  <si>
    <t>Het doorlopen van alle locaties in O-prognose met Opdrachtgeverd dient in 1 of meerdere sessies opgenomen te zijn.</t>
  </si>
  <si>
    <t>Het tabblad "Totaalbeeld installaties" geeft een globaal beeld van het aantal aanwezig installaties binnen de stichting</t>
  </si>
  <si>
    <t>Opname op locatie, opstellen rapportage en bespreken met Opdrachtgever van 40 locaties</t>
  </si>
  <si>
    <t>per locatie</t>
  </si>
  <si>
    <t>Totaalbedrag actualisatie gegevensbestanden</t>
  </si>
  <si>
    <t>Ruimte om uw Open Begroting aan toe te voegen</t>
  </si>
  <si>
    <t xml:space="preserve">Fermax </t>
  </si>
  <si>
    <t>Fermax 1 st Guardunit F09423, 21 binnentoestellen, 29 luidsprekers</t>
  </si>
  <si>
    <t>Deurmeldinstallatie</t>
  </si>
  <si>
    <t>Comelit</t>
  </si>
  <si>
    <t>Omroep gecomtineerd met telefooncentrale</t>
  </si>
  <si>
    <t>Ericsson</t>
  </si>
  <si>
    <t>Deuropener</t>
  </si>
  <si>
    <t>Schakelkast verlichting</t>
  </si>
  <si>
    <t>9 x patroonlastscheider 63A serie Pasco, 1x hager schakelautomaat</t>
  </si>
  <si>
    <t xml:space="preserve"> Groepenkast</t>
  </si>
  <si>
    <t>Bouwjaar is aananmen</t>
  </si>
  <si>
    <t>Groepenkast LC-O</t>
  </si>
  <si>
    <t>Holec</t>
  </si>
  <si>
    <t>Groepenkast KD 02</t>
  </si>
  <si>
    <t>Revisie jaar is aanname</t>
  </si>
  <si>
    <t>Groepenkast LO-O</t>
  </si>
  <si>
    <t>Revisie groepenkast is aanname.</t>
  </si>
  <si>
    <t>Groepenkast KO-01</t>
  </si>
  <si>
    <t>Groepenkast LC-1</t>
  </si>
  <si>
    <t>Revisie jaar is aanname.</t>
  </si>
  <si>
    <t>Groepenkast LB-O</t>
  </si>
  <si>
    <t>Deur meldinstallatie</t>
  </si>
  <si>
    <t>AES</t>
  </si>
  <si>
    <t>Beeld beveiliging systeem</t>
  </si>
  <si>
    <t>HikVision</t>
  </si>
  <si>
    <t>04EP00 Valkstr 2a</t>
  </si>
  <si>
    <t>Weber</t>
  </si>
  <si>
    <t>400/230V 50HZ 63A</t>
  </si>
  <si>
    <t>diverse bouwjaren</t>
  </si>
  <si>
    <t>Gegrand klok astro d22</t>
  </si>
  <si>
    <t>4 signaalhoorns Hope 630 en 640</t>
  </si>
  <si>
    <t>Bouwjaar is aanname en diverse jaren.</t>
  </si>
  <si>
    <t>Tru Vision</t>
  </si>
  <si>
    <t>Deurmeldinstallatie met intercom en opener</t>
  </si>
  <si>
    <t>Hager en onbekend</t>
  </si>
  <si>
    <t>Aanpassingen en vernieuwing bouwjaar onbekend</t>
  </si>
  <si>
    <t>04XL Middenbouw</t>
  </si>
  <si>
    <t>Legard</t>
  </si>
  <si>
    <t>Signaalhoorn buiten</t>
  </si>
  <si>
    <t>Noodverlichting noodstroom accu's</t>
  </si>
  <si>
    <t>Inbraak noodstroom centrale</t>
  </si>
  <si>
    <t>Flitslicht inbraak</t>
  </si>
  <si>
    <t>Binnen alarm</t>
  </si>
  <si>
    <t>Gacia</t>
  </si>
  <si>
    <t>Onbekend wanneer groepen zijn vervangen.</t>
  </si>
  <si>
    <t>Signaalbel</t>
  </si>
  <si>
    <t>Friedhand</t>
  </si>
  <si>
    <t>100dB</t>
  </si>
  <si>
    <t>Discovery XP95</t>
  </si>
  <si>
    <t>Signaalhoorn binnen</t>
  </si>
  <si>
    <t>240 V˜ 50/60 Hz</t>
  </si>
  <si>
    <t>Regelkast verlichting</t>
  </si>
  <si>
    <t>Camera</t>
  </si>
  <si>
    <t>K</t>
  </si>
  <si>
    <t>Friendland</t>
  </si>
  <si>
    <t>Tijdklok buitenverlichting</t>
  </si>
  <si>
    <t>Bouwjaar is diverse</t>
  </si>
  <si>
    <t xml:space="preserve">Bouwjaar is diverse </t>
  </si>
  <si>
    <t>Hoorn speaker</t>
  </si>
  <si>
    <t>Alecto</t>
  </si>
  <si>
    <t>40 Watt</t>
  </si>
  <si>
    <t>Groepenkast onderverdeler</t>
  </si>
  <si>
    <t>Hazemeyer</t>
  </si>
  <si>
    <t>Hoofdgroepenkast</t>
  </si>
  <si>
    <t>Sparreboom BV.</t>
  </si>
  <si>
    <t>NEN 3140 keuring heeft voor het laatst in 2009 plaats gevonden._x000D_
Deze dient elke 5 jaar te gebeuren.</t>
  </si>
  <si>
    <t>Groepenkast  L1B onderverdeler</t>
  </si>
  <si>
    <t>Hager/diverse</t>
  </si>
  <si>
    <t>Doorbird</t>
  </si>
  <si>
    <t>Groepenkast LBB onderverdeler</t>
  </si>
  <si>
    <t>Omroep-installatie luidspreker</t>
  </si>
  <si>
    <t>Luidsprekers zijn reeds een keer vervangen volgens de conciërge.</t>
  </si>
  <si>
    <t>Adhua</t>
  </si>
  <si>
    <t>Beeld beveiligingsysteem beeldscherm</t>
  </si>
  <si>
    <t>Dell</t>
  </si>
  <si>
    <t>OSC</t>
  </si>
  <si>
    <t>Beeld beveiligingsysteem cameras</t>
  </si>
  <si>
    <t>Speakers</t>
  </si>
  <si>
    <t>400/230 VAC 50Hz</t>
  </si>
  <si>
    <t>Deurbelinstallatie met camera</t>
  </si>
  <si>
    <t>Fermax</t>
  </si>
  <si>
    <t>12</t>
  </si>
  <si>
    <t>Brandmeldinstallatie slow woohp</t>
  </si>
  <si>
    <t>108dB</t>
  </si>
  <si>
    <t>Hikvision</t>
  </si>
  <si>
    <t>Zoemer lestijden</t>
  </si>
  <si>
    <t>Peavery</t>
  </si>
  <si>
    <t>AT</t>
  </si>
  <si>
    <t>Deurmeldinstallatie is gekoppeld aan de telefoon.</t>
  </si>
  <si>
    <t>van Lien, SEC en Prolumia</t>
  </si>
  <si>
    <t>Hager + K</t>
  </si>
  <si>
    <t>Diverse bouwjaren vanaf 1980 - 2005 is een aanname.</t>
  </si>
  <si>
    <t>Comilit</t>
  </si>
  <si>
    <t>Bouwjaar is aannnamen.</t>
  </si>
  <si>
    <t>Triedland</t>
  </si>
  <si>
    <t>Bouwjaar is aaname.</t>
  </si>
  <si>
    <t xml:space="preserve"> lestijdenregeling</t>
  </si>
  <si>
    <t>Mega</t>
  </si>
  <si>
    <t>Uniton</t>
  </si>
  <si>
    <t>Luidsprekers voor omroep</t>
  </si>
  <si>
    <t>Zoemer Hupe</t>
  </si>
  <si>
    <t>Gaf</t>
  </si>
  <si>
    <t>220V˜ 50HZ 0.15amp</t>
  </si>
  <si>
    <t>ABB</t>
  </si>
  <si>
    <t>220/440V 125A 6KA 50HZ</t>
  </si>
  <si>
    <t>Hoofdrail systeem</t>
  </si>
  <si>
    <t>230V /400V 50Hz In 250A lcw&gt;=6kA</t>
  </si>
  <si>
    <t>400V / 230V 50Hz ln 63A 6kA</t>
  </si>
  <si>
    <t>230V 400V 50Hz ln 80A 6kA</t>
  </si>
  <si>
    <t>230 400V 50Hz ln100A lcw 6kA</t>
  </si>
  <si>
    <t>sss Siedle</t>
  </si>
  <si>
    <t>Samsung</t>
  </si>
  <si>
    <t>2 camera´s</t>
  </si>
  <si>
    <t>Noodverlichtings accu´s</t>
  </si>
  <si>
    <t>BS</t>
  </si>
  <si>
    <t>Bouwjaren 2013, 2014, 2016</t>
  </si>
  <si>
    <t>Shure</t>
  </si>
  <si>
    <t>Luidsprekers</t>
  </si>
  <si>
    <t>Onderverdeler</t>
  </si>
  <si>
    <t>Hoofdverdeler</t>
  </si>
  <si>
    <t>100A</t>
  </si>
  <si>
    <t>van Lien, HBO en Norton</t>
  </si>
  <si>
    <t>Fabricaat: Vistral, Sec, HBI, Kagenaar_x000D_
Bouwjaren amaturen van af 2002 t/m 2017</t>
  </si>
  <si>
    <t>Hoofdverdelingskast</t>
  </si>
  <si>
    <t>Bouwjaar is aanname_x000D_
_x000D_
Twee camera's</t>
  </si>
  <si>
    <t>Merlin Gerin</t>
  </si>
  <si>
    <t>2</t>
  </si>
  <si>
    <t>Complete systeem incl 2 binnen camera's en harddisc</t>
  </si>
  <si>
    <t xml:space="preserve">Laatste controlelijst is van 2014. </t>
  </si>
  <si>
    <t>Kagenaar, HBI, OVA, Van Lien</t>
  </si>
  <si>
    <t>Boujaar diverse</t>
  </si>
  <si>
    <t>Groepenkast + aardlekschakelaar</t>
  </si>
  <si>
    <t>32 + 2</t>
  </si>
  <si>
    <t>4 groepen</t>
  </si>
  <si>
    <t xml:space="preserve">05JP </t>
  </si>
  <si>
    <t>PV panelen</t>
  </si>
  <si>
    <t>Omvormer PV panelen</t>
  </si>
  <si>
    <t>3f 16.0kW</t>
  </si>
  <si>
    <t>Videointercom</t>
  </si>
  <si>
    <t>RVS Vandalcom met beldrukker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</si>
</sst>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64" formatCode="&quot;€&quot;\ #,##0.00"/>
  </numFmts>
  <fonts count="27" x14ac:knownFonts="1">
    <font>
      <sz val="11"/>
      <color theme="1"/>
      <name val="Calibri"/>
      <family val="2"/>
      <scheme val="minor"/>
    </font>
    <font>
      <sz val="10"/>
      <name val="Arial"/>
      <family val="2"/>
    </font>
    <font>
      <b/>
      <sz val="10"/>
      <color theme="0"/>
      <name val="Arial"/>
      <family val="2"/>
    </font>
    <font>
      <sz val="10"/>
      <color theme="1"/>
      <name val="Arial"/>
      <family val="2"/>
    </font>
    <font>
      <sz val="10"/>
      <color theme="0"/>
      <name val="Arial"/>
      <family val="2"/>
    </font>
    <font>
      <b/>
      <sz val="10"/>
      <color theme="3" tint="-0.249977111117893"/>
      <name val="Arial"/>
      <family val="2"/>
    </font>
    <font>
      <sz val="10"/>
      <color theme="3" tint="-0.249977111117893"/>
      <name val="Arial"/>
      <family val="2"/>
    </font>
    <font>
      <b/>
      <sz val="11"/>
      <color theme="1"/>
      <name val="Calibri"/>
      <family val="2"/>
      <scheme val="minor"/>
    </font>
    <font>
      <sz val="11"/>
      <color theme="0"/>
      <name val="Calibri"/>
      <family val="2"/>
      <scheme val="minor"/>
    </font>
    <font>
      <b/>
      <sz val="20"/>
      <color theme="1"/>
      <name val="Calibri"/>
      <family val="2"/>
      <scheme val="minor"/>
    </font>
    <font>
      <b/>
      <sz val="28"/>
      <color theme="1"/>
      <name val="Calibri"/>
      <family val="2"/>
      <scheme val="minor"/>
    </font>
    <font>
      <b/>
      <sz val="14"/>
      <color theme="1"/>
      <name val="Calibri"/>
      <family val="2"/>
      <scheme val="minor"/>
    </font>
    <font>
      <sz val="20"/>
      <color theme="1"/>
      <name val="Calibri"/>
      <family val="2"/>
      <scheme val="minor"/>
    </font>
    <font>
      <b/>
      <sz val="28"/>
      <color theme="0"/>
      <name val="Calibri"/>
      <family val="2"/>
      <scheme val="minor"/>
    </font>
    <font>
      <sz val="11"/>
      <name val="Arial"/>
      <family val="2"/>
    </font>
    <font>
      <sz val="11"/>
      <color theme="1"/>
      <name val="Arial"/>
      <family val="2"/>
    </font>
    <font>
      <sz val="11"/>
      <color rgb="FF000000"/>
      <name val="Arial"/>
      <family val="2"/>
    </font>
    <font>
      <sz val="14"/>
      <color theme="1"/>
      <name val="Calibri"/>
      <family val="2"/>
      <scheme val="minor"/>
    </font>
    <font>
      <b/>
      <sz val="14"/>
      <color theme="0"/>
      <name val="Calibri"/>
      <family val="2"/>
      <scheme val="minor"/>
    </font>
    <font>
      <sz val="22"/>
      <color theme="1"/>
      <name val="Calibri"/>
      <family val="2"/>
      <scheme val="minor"/>
    </font>
    <font>
      <b/>
      <sz val="22"/>
      <color theme="0"/>
      <name val="Calibri"/>
      <family val="2"/>
      <scheme val="minor"/>
    </font>
    <font>
      <b/>
      <sz val="22"/>
      <color theme="1"/>
      <name val="Calibri"/>
      <family val="2"/>
      <scheme val="minor"/>
    </font>
    <font>
      <b/>
      <sz val="28"/>
      <color theme="0"/>
      <name val="Arial"/>
      <family val="2"/>
    </font>
    <font>
      <b/>
      <sz val="11"/>
      <color theme="0"/>
      <name val="Calibri"/>
      <family val="2"/>
      <scheme val="minor"/>
    </font>
    <font>
      <b/>
      <sz val="10"/>
      <color theme="1"/>
      <name val="Arial"/>
      <family val="2"/>
    </font>
    <font>
      <sz val="10"/>
      <color rgb="FF000000"/>
      <name val="Arial"/>
      <family val="2"/>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rgb="FF7030A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0"/>
        <bgColor indexed="64"/>
      </patternFill>
    </fill>
    <fill>
      <patternFill patternType="solid">
        <fgColor rgb="FFFFFF0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210">
    <xf numFmtId="0" fontId="0" fillId="0" borderId="0" xfId="0"/>
    <xf numFmtId="0" fontId="3" fillId="0" borderId="0" xfId="0" applyFont="1" applyAlignment="1">
      <alignment horizontal="left"/>
    </xf>
    <xf numFmtId="0" fontId="3" fillId="0" borderId="0" xfId="0" applyFont="1"/>
    <xf numFmtId="0" fontId="3" fillId="0" borderId="0" xfId="0" applyFont="1" applyAlignment="1">
      <alignment horizontal="center"/>
    </xf>
    <xf numFmtId="0" fontId="0" fillId="0" borderId="0" xfId="0" applyAlignment="1">
      <alignment vertical="top"/>
    </xf>
    <xf numFmtId="0" fontId="10" fillId="0" borderId="0" xfId="0" applyFont="1"/>
    <xf numFmtId="0" fontId="12" fillId="0" borderId="0" xfId="0" applyFont="1"/>
    <xf numFmtId="0" fontId="0" fillId="2" borderId="0" xfId="0" applyFill="1"/>
    <xf numFmtId="0" fontId="7" fillId="2" borderId="0" xfId="0" applyFont="1" applyFill="1"/>
    <xf numFmtId="0" fontId="9" fillId="2" borderId="0" xfId="0" applyFont="1" applyFill="1"/>
    <xf numFmtId="0" fontId="12" fillId="2" borderId="0" xfId="0" applyFont="1" applyFill="1"/>
    <xf numFmtId="0" fontId="0" fillId="2" borderId="0" xfId="0" applyFill="1" applyAlignment="1">
      <alignment horizontal="center" vertical="center"/>
    </xf>
    <xf numFmtId="0" fontId="13" fillId="3" borderId="6" xfId="0" applyFont="1" applyFill="1" applyBorder="1"/>
    <xf numFmtId="0" fontId="0" fillId="2" borderId="9" xfId="0" applyFill="1" applyBorder="1"/>
    <xf numFmtId="0" fontId="0" fillId="2" borderId="10" xfId="0" applyFill="1" applyBorder="1"/>
    <xf numFmtId="0" fontId="12" fillId="2" borderId="9" xfId="0" applyFont="1" applyFill="1" applyBorder="1"/>
    <xf numFmtId="0" fontId="12" fillId="2" borderId="10" xfId="0" applyFont="1" applyFill="1" applyBorder="1"/>
    <xf numFmtId="0" fontId="0" fillId="2" borderId="18" xfId="0" applyFill="1" applyBorder="1"/>
    <xf numFmtId="0" fontId="0" fillId="2" borderId="19" xfId="0" applyFill="1" applyBorder="1"/>
    <xf numFmtId="0" fontId="0" fillId="2" borderId="20" xfId="0" applyFill="1" applyBorder="1"/>
    <xf numFmtId="4" fontId="0" fillId="0" borderId="1" xfId="0" applyNumberFormat="1" applyBorder="1"/>
    <xf numFmtId="0" fontId="0" fillId="0" borderId="0" xfId="0" applyAlignment="1">
      <alignment horizontal="center"/>
    </xf>
    <xf numFmtId="0" fontId="0" fillId="0" borderId="0" xfId="0" applyAlignment="1">
      <alignment horizontal="left"/>
    </xf>
    <xf numFmtId="0" fontId="0" fillId="0" borderId="10" xfId="0" applyBorder="1"/>
    <xf numFmtId="0" fontId="7" fillId="2" borderId="0" xfId="0" applyFont="1" applyFill="1" applyAlignment="1">
      <alignment horizontal="center"/>
    </xf>
    <xf numFmtId="0" fontId="7" fillId="2" borderId="0" xfId="0" applyFont="1" applyFill="1" applyAlignment="1">
      <alignment horizontal="center" wrapText="1"/>
    </xf>
    <xf numFmtId="0" fontId="0" fillId="0" borderId="10" xfId="0" applyBorder="1" applyAlignment="1">
      <alignment horizontal="center"/>
    </xf>
    <xf numFmtId="0" fontId="16" fillId="0" borderId="21" xfId="0" applyFont="1" applyBorder="1" applyAlignment="1">
      <alignment vertical="center"/>
    </xf>
    <xf numFmtId="0" fontId="16" fillId="0" borderId="27" xfId="0" applyFont="1" applyBorder="1" applyAlignment="1">
      <alignment vertical="center"/>
    </xf>
    <xf numFmtId="0" fontId="0" fillId="2" borderId="0" xfId="0" applyFill="1" applyAlignment="1">
      <alignment horizontal="right"/>
    </xf>
    <xf numFmtId="0" fontId="17" fillId="0" borderId="0" xfId="0" applyFont="1"/>
    <xf numFmtId="0" fontId="19" fillId="0" borderId="0" xfId="0" applyFont="1"/>
    <xf numFmtId="41" fontId="5" fillId="2" borderId="9" xfId="0" applyNumberFormat="1" applyFont="1" applyFill="1" applyBorder="1" applyAlignment="1">
      <alignment horizontal="left" vertical="center"/>
    </xf>
    <xf numFmtId="41" fontId="5" fillId="2" borderId="0" xfId="0" applyNumberFormat="1" applyFont="1" applyFill="1" applyAlignment="1">
      <alignment horizontal="left" vertical="center"/>
    </xf>
    <xf numFmtId="41" fontId="5" fillId="2" borderId="10" xfId="0" applyNumberFormat="1" applyFont="1" applyFill="1" applyBorder="1" applyAlignment="1">
      <alignment horizontal="left" vertical="center"/>
    </xf>
    <xf numFmtId="0" fontId="1" fillId="2" borderId="11" xfId="0" applyFont="1" applyFill="1" applyBorder="1" applyAlignment="1">
      <alignment horizontal="left"/>
    </xf>
    <xf numFmtId="0" fontId="3" fillId="0" borderId="1" xfId="0" applyFont="1" applyBorder="1" applyAlignment="1">
      <alignment horizontal="left"/>
    </xf>
    <xf numFmtId="0" fontId="3" fillId="0" borderId="12" xfId="0" applyFont="1" applyBorder="1" applyAlignment="1">
      <alignment horizontal="center"/>
    </xf>
    <xf numFmtId="0" fontId="0" fillId="4" borderId="13" xfId="0" applyFill="1" applyBorder="1" applyAlignment="1" applyProtection="1">
      <alignment horizontal="left" vertical="center"/>
      <protection locked="0"/>
    </xf>
    <xf numFmtId="0" fontId="0" fillId="4" borderId="14" xfId="0" applyFill="1" applyBorder="1" applyAlignment="1" applyProtection="1">
      <alignment horizontal="left" vertical="center"/>
      <protection locked="0"/>
    </xf>
    <xf numFmtId="0" fontId="0" fillId="4" borderId="22" xfId="0" applyFill="1" applyBorder="1" applyAlignment="1" applyProtection="1">
      <alignment horizontal="left" vertical="center"/>
      <protection locked="0"/>
    </xf>
    <xf numFmtId="0" fontId="0" fillId="4" borderId="2" xfId="0" applyFill="1" applyBorder="1" applyAlignment="1" applyProtection="1">
      <alignment horizontal="left" vertical="center"/>
      <protection locked="0"/>
    </xf>
    <xf numFmtId="0" fontId="0" fillId="4" borderId="3" xfId="0" applyFill="1" applyBorder="1" applyAlignment="1" applyProtection="1">
      <alignment horizontal="left" vertical="center"/>
      <protection locked="0"/>
    </xf>
    <xf numFmtId="0" fontId="0" fillId="4" borderId="24" xfId="0" applyFill="1" applyBorder="1" applyAlignment="1" applyProtection="1">
      <alignment horizontal="left" vertical="center"/>
      <protection locked="0"/>
    </xf>
    <xf numFmtId="0" fontId="0" fillId="4" borderId="4" xfId="0" applyFill="1" applyBorder="1" applyAlignment="1" applyProtection="1">
      <alignment horizontal="left" vertical="center"/>
      <protection locked="0"/>
    </xf>
    <xf numFmtId="0" fontId="0" fillId="4" borderId="0" xfId="0" applyFill="1" applyAlignment="1" applyProtection="1">
      <alignment horizontal="left" vertical="center"/>
      <protection locked="0"/>
    </xf>
    <xf numFmtId="0" fontId="0" fillId="4" borderId="10" xfId="0" applyFill="1" applyBorder="1" applyAlignment="1" applyProtection="1">
      <alignment horizontal="left" vertical="center"/>
      <protection locked="0"/>
    </xf>
    <xf numFmtId="0" fontId="0" fillId="4" borderId="16" xfId="0" applyFill="1" applyBorder="1" applyAlignment="1" applyProtection="1">
      <alignment horizontal="left" vertical="center"/>
      <protection locked="0"/>
    </xf>
    <xf numFmtId="0" fontId="0" fillId="4" borderId="17" xfId="0" applyFill="1" applyBorder="1" applyAlignment="1" applyProtection="1">
      <alignment horizontal="left" vertical="center"/>
      <protection locked="0"/>
    </xf>
    <xf numFmtId="0" fontId="0" fillId="4" borderId="26" xfId="0" applyFill="1" applyBorder="1" applyAlignment="1" applyProtection="1">
      <alignment horizontal="left" vertical="center"/>
      <protection locked="0"/>
    </xf>
    <xf numFmtId="0" fontId="0" fillId="4" borderId="30" xfId="0" applyFill="1" applyBorder="1" applyAlignment="1" applyProtection="1">
      <alignment horizontal="left" vertical="center"/>
      <protection locked="0"/>
    </xf>
    <xf numFmtId="0" fontId="0" fillId="4" borderId="28" xfId="0" applyFill="1" applyBorder="1" applyAlignment="1" applyProtection="1">
      <alignment horizontal="left" vertical="center"/>
      <protection locked="0"/>
    </xf>
    <xf numFmtId="0" fontId="0" fillId="4" borderId="31" xfId="0" applyFill="1" applyBorder="1" applyAlignment="1" applyProtection="1">
      <alignment horizontal="left" vertical="center"/>
      <protection locked="0"/>
    </xf>
    <xf numFmtId="164" fontId="0" fillId="4" borderId="1" xfId="0" applyNumberFormat="1" applyFill="1" applyBorder="1" applyAlignment="1" applyProtection="1">
      <alignment horizontal="center" vertical="center"/>
      <protection locked="0"/>
    </xf>
    <xf numFmtId="0" fontId="0" fillId="4" borderId="1" xfId="0" applyFill="1" applyBorder="1" applyAlignment="1" applyProtection="1">
      <alignment horizontal="left" vertical="center"/>
      <protection locked="0"/>
    </xf>
    <xf numFmtId="0" fontId="0" fillId="2" borderId="0" xfId="0" applyFill="1" applyProtection="1">
      <protection locked="0"/>
    </xf>
    <xf numFmtId="3" fontId="0" fillId="4" borderId="1" xfId="0" applyNumberFormat="1" applyFill="1" applyBorder="1" applyAlignment="1" applyProtection="1">
      <alignment horizontal="center" vertical="center"/>
      <protection locked="0"/>
    </xf>
    <xf numFmtId="0" fontId="0" fillId="2" borderId="0" xfId="0" applyFill="1" applyAlignment="1" applyProtection="1">
      <alignment horizontal="center" vertical="center"/>
      <protection locked="0"/>
    </xf>
    <xf numFmtId="0" fontId="7" fillId="2" borderId="0" xfId="0" applyFont="1" applyFill="1" applyProtection="1">
      <protection locked="0"/>
    </xf>
    <xf numFmtId="10" fontId="0" fillId="4" borderId="1" xfId="0" applyNumberFormat="1" applyFill="1" applyBorder="1" applyAlignment="1" applyProtection="1">
      <alignment horizontal="center" vertical="center"/>
      <protection locked="0"/>
    </xf>
    <xf numFmtId="0" fontId="0" fillId="2" borderId="0" xfId="0" applyFill="1" applyAlignment="1" applyProtection="1">
      <alignment horizontal="right"/>
      <protection locked="0"/>
    </xf>
    <xf numFmtId="164" fontId="12" fillId="4" borderId="5" xfId="0" applyNumberFormat="1" applyFont="1" applyFill="1" applyBorder="1" applyAlignment="1" applyProtection="1">
      <alignment horizontal="center" vertical="center"/>
      <protection locked="0"/>
    </xf>
    <xf numFmtId="0" fontId="12" fillId="2" borderId="0" xfId="0" applyFont="1" applyFill="1" applyProtection="1">
      <protection locked="0"/>
    </xf>
    <xf numFmtId="41" fontId="6" fillId="5" borderId="6" xfId="0" applyNumberFormat="1" applyFont="1" applyFill="1" applyBorder="1" applyAlignment="1">
      <alignment horizontal="center" vertical="center"/>
    </xf>
    <xf numFmtId="41" fontId="6" fillId="5" borderId="7" xfId="0" applyNumberFormat="1" applyFont="1" applyFill="1" applyBorder="1" applyAlignment="1">
      <alignment horizontal="left" vertical="center"/>
    </xf>
    <xf numFmtId="41" fontId="6" fillId="5" borderId="8" xfId="0" applyNumberFormat="1" applyFont="1" applyFill="1" applyBorder="1" applyAlignment="1">
      <alignment horizontal="center" vertical="center"/>
    </xf>
    <xf numFmtId="41" fontId="6" fillId="5" borderId="9" xfId="0" applyNumberFormat="1" applyFont="1" applyFill="1" applyBorder="1" applyAlignment="1">
      <alignment horizontal="center" vertical="center"/>
    </xf>
    <xf numFmtId="41" fontId="6" fillId="5" borderId="0" xfId="0" applyNumberFormat="1" applyFont="1" applyFill="1" applyAlignment="1">
      <alignment horizontal="left" vertical="center"/>
    </xf>
    <xf numFmtId="41" fontId="6" fillId="5" borderId="10" xfId="0" applyNumberFormat="1" applyFont="1" applyFill="1" applyBorder="1" applyAlignment="1">
      <alignment horizontal="center" vertical="center"/>
    </xf>
    <xf numFmtId="0" fontId="3" fillId="0" borderId="13" xfId="0" applyFont="1" applyBorder="1" applyAlignment="1">
      <alignment horizontal="left"/>
    </xf>
    <xf numFmtId="41" fontId="6" fillId="5" borderId="35" xfId="0" applyNumberFormat="1" applyFont="1" applyFill="1" applyBorder="1" applyAlignment="1" applyProtection="1">
      <alignment horizontal="left" vertical="center"/>
      <protection locked="0"/>
    </xf>
    <xf numFmtId="41" fontId="6" fillId="5" borderId="36" xfId="0" applyNumberFormat="1" applyFont="1" applyFill="1" applyBorder="1" applyAlignment="1" applyProtection="1">
      <alignment horizontal="left" vertical="center"/>
      <protection locked="0"/>
    </xf>
    <xf numFmtId="41" fontId="5" fillId="2" borderId="36" xfId="0" applyNumberFormat="1" applyFont="1" applyFill="1" applyBorder="1" applyAlignment="1" applyProtection="1">
      <alignment horizontal="left" vertical="center"/>
      <protection locked="0"/>
    </xf>
    <xf numFmtId="0" fontId="13" fillId="5" borderId="6" xfId="0" applyFont="1" applyFill="1" applyBorder="1"/>
    <xf numFmtId="0" fontId="13" fillId="5" borderId="7" xfId="0" applyFont="1" applyFill="1" applyBorder="1"/>
    <xf numFmtId="0" fontId="13" fillId="5" borderId="8" xfId="0" applyFont="1" applyFill="1" applyBorder="1"/>
    <xf numFmtId="0" fontId="8" fillId="5" borderId="9" xfId="0" applyFont="1" applyFill="1" applyBorder="1"/>
    <xf numFmtId="0" fontId="8" fillId="5" borderId="0" xfId="0" applyFont="1" applyFill="1"/>
    <xf numFmtId="0" fontId="8" fillId="5" borderId="10" xfId="0" applyFont="1" applyFill="1" applyBorder="1"/>
    <xf numFmtId="0" fontId="8" fillId="5" borderId="7" xfId="0" applyFont="1" applyFill="1" applyBorder="1" applyAlignment="1">
      <alignment vertical="top"/>
    </xf>
    <xf numFmtId="0" fontId="8" fillId="5" borderId="8" xfId="0" applyFont="1" applyFill="1" applyBorder="1" applyAlignment="1">
      <alignment vertical="top"/>
    </xf>
    <xf numFmtId="0" fontId="8" fillId="5" borderId="7" xfId="0" applyFont="1" applyFill="1" applyBorder="1"/>
    <xf numFmtId="0" fontId="8" fillId="5" borderId="8" xfId="0" applyFont="1" applyFill="1" applyBorder="1"/>
    <xf numFmtId="1" fontId="4" fillId="5" borderId="37" xfId="0" applyNumberFormat="1" applyFont="1" applyFill="1" applyBorder="1" applyAlignment="1">
      <alignment horizontal="center" textRotation="90" wrapText="1"/>
    </xf>
    <xf numFmtId="0" fontId="2" fillId="5" borderId="38" xfId="0" applyFont="1" applyFill="1" applyBorder="1" applyAlignment="1">
      <alignment horizontal="left" wrapText="1"/>
    </xf>
    <xf numFmtId="0" fontId="2" fillId="5" borderId="4" xfId="0" applyFont="1" applyFill="1" applyBorder="1" applyAlignment="1">
      <alignment horizontal="left" wrapText="1"/>
    </xf>
    <xf numFmtId="1" fontId="2" fillId="5" borderId="39" xfId="0" applyNumberFormat="1" applyFont="1" applyFill="1" applyBorder="1" applyAlignment="1">
      <alignment horizontal="center" wrapText="1"/>
    </xf>
    <xf numFmtId="0" fontId="2" fillId="5" borderId="36" xfId="0" applyFont="1" applyFill="1" applyBorder="1" applyAlignment="1" applyProtection="1">
      <alignment horizontal="left" wrapText="1"/>
      <protection locked="0"/>
    </xf>
    <xf numFmtId="41" fontId="22" fillId="5" borderId="0" xfId="0" applyNumberFormat="1" applyFont="1" applyFill="1" applyAlignment="1">
      <alignment horizontal="left" vertical="center"/>
    </xf>
    <xf numFmtId="164" fontId="3" fillId="4" borderId="11" xfId="0" applyNumberFormat="1" applyFont="1" applyFill="1" applyBorder="1" applyAlignment="1" applyProtection="1">
      <alignment horizontal="left"/>
      <protection locked="0"/>
    </xf>
    <xf numFmtId="164" fontId="24" fillId="0" borderId="0" xfId="0" applyNumberFormat="1" applyFont="1" applyAlignment="1">
      <alignment horizontal="left"/>
    </xf>
    <xf numFmtId="0" fontId="0" fillId="6" borderId="1" xfId="0" applyFill="1" applyBorder="1"/>
    <xf numFmtId="164" fontId="3" fillId="0" borderId="12" xfId="0" applyNumberFormat="1" applyFont="1" applyBorder="1" applyAlignment="1">
      <alignment horizontal="left"/>
    </xf>
    <xf numFmtId="0" fontId="13" fillId="5" borderId="6" xfId="0" applyFont="1" applyFill="1" applyBorder="1" applyProtection="1">
      <protection locked="0"/>
    </xf>
    <xf numFmtId="0" fontId="13" fillId="5" borderId="7" xfId="0" applyFont="1" applyFill="1" applyBorder="1" applyProtection="1">
      <protection locked="0"/>
    </xf>
    <xf numFmtId="0" fontId="13" fillId="5" borderId="8" xfId="0" applyFont="1" applyFill="1" applyBorder="1" applyProtection="1">
      <protection locked="0"/>
    </xf>
    <xf numFmtId="0" fontId="8" fillId="5" borderId="9" xfId="0" applyFont="1" applyFill="1" applyBorder="1" applyProtection="1">
      <protection locked="0"/>
    </xf>
    <xf numFmtId="0" fontId="8" fillId="5" borderId="0" xfId="0" applyFont="1" applyFill="1" applyProtection="1">
      <protection locked="0"/>
    </xf>
    <xf numFmtId="0" fontId="8" fillId="5" borderId="10" xfId="0" applyFont="1" applyFill="1" applyBorder="1" applyProtection="1">
      <protection locked="0"/>
    </xf>
    <xf numFmtId="0" fontId="14" fillId="0" borderId="9" xfId="0" applyFont="1" applyBorder="1" applyProtection="1">
      <protection locked="0"/>
    </xf>
    <xf numFmtId="0" fontId="14" fillId="0" borderId="0" xfId="0" applyFont="1" applyProtection="1">
      <protection locked="0"/>
    </xf>
    <xf numFmtId="0" fontId="14" fillId="0" borderId="0" xfId="0" applyFont="1" applyAlignment="1" applyProtection="1">
      <alignment wrapText="1"/>
      <protection locked="0"/>
    </xf>
    <xf numFmtId="0" fontId="0" fillId="0" borderId="10" xfId="0" applyBorder="1" applyProtection="1">
      <protection locked="0"/>
    </xf>
    <xf numFmtId="0" fontId="18" fillId="5" borderId="6" xfId="0" applyFont="1" applyFill="1" applyBorder="1" applyAlignment="1" applyProtection="1">
      <alignment vertical="top"/>
      <protection locked="0"/>
    </xf>
    <xf numFmtId="0" fontId="8" fillId="5" borderId="7" xfId="0" applyFont="1" applyFill="1" applyBorder="1" applyAlignment="1" applyProtection="1">
      <alignment vertical="top"/>
      <protection locked="0"/>
    </xf>
    <xf numFmtId="0" fontId="0" fillId="0" borderId="9" xfId="0" applyBorder="1" applyProtection="1">
      <protection locked="0"/>
    </xf>
    <xf numFmtId="0" fontId="0" fillId="0" borderId="0" xfId="0" applyProtection="1">
      <protection locked="0"/>
    </xf>
    <xf numFmtId="0" fontId="8" fillId="5" borderId="7" xfId="0" applyFont="1" applyFill="1" applyBorder="1" applyProtection="1">
      <protection locked="0"/>
    </xf>
    <xf numFmtId="0" fontId="7" fillId="2" borderId="9" xfId="0" applyFont="1" applyFill="1" applyBorder="1" applyAlignment="1" applyProtection="1">
      <alignment horizontal="center"/>
      <protection locked="0"/>
    </xf>
    <xf numFmtId="0" fontId="7" fillId="2" borderId="0" xfId="0" applyFont="1" applyFill="1" applyAlignment="1" applyProtection="1">
      <alignment horizontal="center"/>
      <protection locked="0"/>
    </xf>
    <xf numFmtId="0" fontId="11" fillId="2" borderId="9" xfId="0" applyFont="1" applyFill="1" applyBorder="1" applyProtection="1">
      <protection locked="0"/>
    </xf>
    <xf numFmtId="0" fontId="19" fillId="0" borderId="9" xfId="0" applyFont="1" applyBorder="1" applyProtection="1">
      <protection locked="0"/>
    </xf>
    <xf numFmtId="0" fontId="0" fillId="0" borderId="0" xfId="0" applyAlignment="1" applyProtection="1">
      <alignment wrapText="1"/>
      <protection locked="0"/>
    </xf>
    <xf numFmtId="164" fontId="0" fillId="4" borderId="1" xfId="0" applyNumberFormat="1" applyFill="1" applyBorder="1" applyAlignment="1" applyProtection="1">
      <alignment horizontal="left" vertical="center"/>
      <protection locked="0"/>
    </xf>
    <xf numFmtId="0" fontId="0" fillId="0" borderId="2" xfId="0" applyBorder="1" applyAlignment="1">
      <alignment vertical="top"/>
    </xf>
    <xf numFmtId="0" fontId="0" fillId="0" borderId="3" xfId="0" applyBorder="1"/>
    <xf numFmtId="0" fontId="0" fillId="0" borderId="40" xfId="0" applyBorder="1"/>
    <xf numFmtId="0" fontId="0" fillId="0" borderId="4" xfId="0" applyBorder="1"/>
    <xf numFmtId="0" fontId="0" fillId="0" borderId="41" xfId="0" applyBorder="1"/>
    <xf numFmtId="0" fontId="0" fillId="0" borderId="16" xfId="0" applyBorder="1"/>
    <xf numFmtId="0" fontId="0" fillId="0" borderId="17" xfId="0" applyBorder="1"/>
    <xf numFmtId="0" fontId="0" fillId="0" borderId="42" xfId="0" applyBorder="1"/>
    <xf numFmtId="41" fontId="6" fillId="5" borderId="7" xfId="0" applyNumberFormat="1" applyFont="1" applyFill="1" applyBorder="1" applyAlignment="1">
      <alignment horizontal="center" vertical="center"/>
    </xf>
    <xf numFmtId="41" fontId="6" fillId="5" borderId="0" xfId="0" applyNumberFormat="1" applyFont="1" applyFill="1" applyAlignment="1">
      <alignment horizontal="center" vertical="center"/>
    </xf>
    <xf numFmtId="0" fontId="1" fillId="2" borderId="15" xfId="0" applyFont="1" applyFill="1" applyBorder="1" applyAlignment="1">
      <alignment horizontal="left"/>
    </xf>
    <xf numFmtId="0" fontId="1" fillId="0" borderId="15" xfId="0" applyFont="1" applyBorder="1" applyAlignment="1">
      <alignment horizontal="left"/>
    </xf>
    <xf numFmtId="0" fontId="2" fillId="5" borderId="38" xfId="0" applyFont="1" applyFill="1" applyBorder="1" applyAlignment="1">
      <alignment horizontal="left"/>
    </xf>
    <xf numFmtId="0" fontId="3" fillId="0" borderId="48" xfId="0" applyFont="1" applyBorder="1" applyAlignment="1">
      <alignment horizontal="left"/>
    </xf>
    <xf numFmtId="0" fontId="3" fillId="0" borderId="49" xfId="0" applyFont="1" applyBorder="1" applyAlignment="1">
      <alignment horizontal="left"/>
    </xf>
    <xf numFmtId="0" fontId="3" fillId="0" borderId="50" xfId="0" applyFont="1" applyBorder="1" applyAlignment="1">
      <alignment horizontal="center"/>
    </xf>
    <xf numFmtId="164" fontId="3" fillId="4" borderId="47" xfId="0" applyNumberFormat="1" applyFont="1" applyFill="1" applyBorder="1" applyAlignment="1" applyProtection="1">
      <alignment horizontal="left"/>
      <protection locked="0"/>
    </xf>
    <xf numFmtId="164" fontId="3" fillId="0" borderId="50" xfId="0" applyNumberFormat="1" applyFont="1" applyBorder="1" applyAlignment="1">
      <alignment horizontal="left"/>
    </xf>
    <xf numFmtId="0" fontId="1" fillId="2" borderId="43" xfId="0" applyFont="1" applyFill="1" applyBorder="1" applyAlignment="1">
      <alignment horizontal="left"/>
    </xf>
    <xf numFmtId="0" fontId="1" fillId="2" borderId="29" xfId="0" applyFont="1" applyFill="1" applyBorder="1" applyAlignment="1">
      <alignment horizontal="left"/>
    </xf>
    <xf numFmtId="0" fontId="1" fillId="0" borderId="29" xfId="0" applyFont="1" applyBorder="1" applyAlignment="1">
      <alignment horizontal="left"/>
    </xf>
    <xf numFmtId="0" fontId="3" fillId="0" borderId="51" xfId="0" applyFont="1" applyBorder="1" applyAlignment="1">
      <alignment horizontal="left"/>
    </xf>
    <xf numFmtId="0" fontId="3" fillId="0" borderId="30" xfId="0" applyFont="1" applyBorder="1" applyAlignment="1">
      <alignment horizontal="left"/>
    </xf>
    <xf numFmtId="0" fontId="3" fillId="0" borderId="44" xfId="0" applyFont="1" applyBorder="1" applyAlignment="1">
      <alignment horizontal="center"/>
    </xf>
    <xf numFmtId="164" fontId="0" fillId="2" borderId="0" xfId="0" applyNumberFormat="1" applyFill="1" applyAlignment="1">
      <alignment horizontal="center" vertical="center"/>
    </xf>
    <xf numFmtId="0" fontId="0" fillId="2" borderId="0" xfId="0" applyFill="1" applyAlignment="1">
      <alignment horizontal="left" vertical="center"/>
    </xf>
    <xf numFmtId="10" fontId="0" fillId="2" borderId="0" xfId="0" applyNumberFormat="1" applyFill="1" applyAlignment="1">
      <alignment horizontal="center" vertical="center"/>
    </xf>
    <xf numFmtId="3" fontId="0" fillId="2" borderId="0" xfId="0" applyNumberFormat="1" applyFill="1" applyAlignment="1" applyProtection="1">
      <alignment horizontal="center" vertical="center"/>
      <protection locked="0"/>
    </xf>
    <xf numFmtId="164" fontId="0" fillId="2" borderId="0" xfId="0" applyNumberFormat="1" applyFill="1" applyAlignment="1" applyProtection="1">
      <alignment horizontal="left" vertical="center"/>
      <protection locked="0"/>
    </xf>
    <xf numFmtId="164" fontId="12" fillId="2" borderId="0" xfId="0" applyNumberFormat="1" applyFont="1" applyFill="1" applyAlignment="1" applyProtection="1">
      <alignment horizontal="center" vertical="center"/>
      <protection locked="0"/>
    </xf>
    <xf numFmtId="0" fontId="7" fillId="2" borderId="0" xfId="0" applyFont="1" applyFill="1" applyAlignment="1">
      <alignment horizontal="left"/>
    </xf>
    <xf numFmtId="0" fontId="1" fillId="2" borderId="45" xfId="0" applyFont="1" applyFill="1" applyBorder="1" applyAlignment="1">
      <alignment horizontal="left"/>
    </xf>
    <xf numFmtId="0" fontId="1" fillId="2" borderId="40" xfId="0" applyFont="1" applyFill="1" applyBorder="1" applyAlignment="1">
      <alignment horizontal="left"/>
    </xf>
    <xf numFmtId="0" fontId="1" fillId="0" borderId="40" xfId="0" applyFont="1" applyBorder="1" applyAlignment="1">
      <alignment horizontal="left"/>
    </xf>
    <xf numFmtId="0" fontId="3" fillId="0" borderId="52" xfId="0" applyFont="1" applyBorder="1" applyAlignment="1">
      <alignment horizontal="left"/>
    </xf>
    <xf numFmtId="0" fontId="3" fillId="0" borderId="2" xfId="0" applyFont="1" applyBorder="1" applyAlignment="1">
      <alignment horizontal="left"/>
    </xf>
    <xf numFmtId="0" fontId="3" fillId="0" borderId="46" xfId="0" applyFont="1" applyBorder="1" applyAlignment="1">
      <alignment horizontal="center"/>
    </xf>
    <xf numFmtId="0" fontId="25" fillId="0" borderId="1" xfId="0" applyFont="1" applyBorder="1" applyAlignment="1">
      <alignment horizontal="left"/>
    </xf>
    <xf numFmtId="0" fontId="25" fillId="0" borderId="13" xfId="0" applyFont="1" applyBorder="1" applyAlignment="1">
      <alignment horizontal="left"/>
    </xf>
    <xf numFmtId="0" fontId="1" fillId="2" borderId="1" xfId="0" applyFont="1" applyFill="1" applyBorder="1" applyAlignment="1">
      <alignment horizontal="left"/>
    </xf>
    <xf numFmtId="0" fontId="1" fillId="2" borderId="42" xfId="0" applyFont="1" applyFill="1" applyBorder="1" applyAlignment="1">
      <alignment horizontal="left"/>
    </xf>
    <xf numFmtId="0" fontId="1" fillId="0" borderId="42" xfId="0" applyFont="1" applyBorder="1" applyAlignment="1">
      <alignment horizontal="left"/>
    </xf>
    <xf numFmtId="0" fontId="1" fillId="0" borderId="1" xfId="0" applyFont="1" applyBorder="1" applyAlignment="1">
      <alignment horizontal="left"/>
    </xf>
    <xf numFmtId="0" fontId="25" fillId="0" borderId="51" xfId="0" applyFont="1" applyBorder="1" applyAlignment="1">
      <alignment horizontal="left"/>
    </xf>
    <xf numFmtId="164" fontId="24" fillId="7" borderId="12" xfId="0" applyNumberFormat="1" applyFont="1" applyFill="1" applyBorder="1" applyAlignment="1">
      <alignment horizontal="left"/>
    </xf>
    <xf numFmtId="164" fontId="0" fillId="4" borderId="1" xfId="0" applyNumberFormat="1" applyFill="1" applyBorder="1" applyAlignment="1">
      <alignment horizontal="center" vertical="center"/>
    </xf>
    <xf numFmtId="0" fontId="0" fillId="4" borderId="1" xfId="0" applyFill="1" applyBorder="1" applyAlignment="1">
      <alignment horizontal="left" vertical="center"/>
    </xf>
    <xf numFmtId="10" fontId="0" fillId="4" borderId="1" xfId="0" applyNumberFormat="1" applyFill="1" applyBorder="1" applyAlignment="1">
      <alignment horizontal="center" vertical="center"/>
    </xf>
    <xf numFmtId="164" fontId="11" fillId="0" borderId="30" xfId="0" applyNumberFormat="1" applyFont="1" applyBorder="1"/>
    <xf numFmtId="164" fontId="11" fillId="0" borderId="28" xfId="0" applyNumberFormat="1" applyFont="1" applyBorder="1"/>
    <xf numFmtId="0" fontId="0" fillId="0" borderId="31" xfId="0" applyBorder="1"/>
    <xf numFmtId="0" fontId="14" fillId="0" borderId="9"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10" xfId="0" applyFont="1" applyBorder="1" applyAlignment="1" applyProtection="1">
      <alignment horizontal="left" vertical="top" wrapText="1"/>
      <protection locked="0"/>
    </xf>
    <xf numFmtId="0" fontId="15" fillId="0" borderId="9" xfId="0" applyFont="1" applyBorder="1" applyAlignment="1" applyProtection="1">
      <alignment vertical="top" wrapText="1"/>
      <protection locked="0"/>
    </xf>
    <xf numFmtId="0" fontId="15" fillId="0" borderId="0" xfId="0" applyFont="1" applyAlignment="1" applyProtection="1">
      <alignment vertical="top" wrapText="1"/>
      <protection locked="0"/>
    </xf>
    <xf numFmtId="0" fontId="15" fillId="0" borderId="10" xfId="0" applyFont="1" applyBorder="1" applyAlignment="1" applyProtection="1">
      <alignment vertical="top" wrapText="1"/>
      <protection locked="0"/>
    </xf>
    <xf numFmtId="0" fontId="11" fillId="0" borderId="27" xfId="0" applyFont="1" applyBorder="1" applyAlignment="1" applyProtection="1">
      <alignment vertical="top" wrapText="1"/>
      <protection locked="0"/>
    </xf>
    <xf numFmtId="0" fontId="11" fillId="0" borderId="28" xfId="0" applyFont="1" applyBorder="1" applyAlignment="1" applyProtection="1">
      <alignment vertical="top" wrapText="1"/>
      <protection locked="0"/>
    </xf>
    <xf numFmtId="0" fontId="11" fillId="0" borderId="29" xfId="0" applyFont="1" applyBorder="1" applyAlignment="1" applyProtection="1">
      <alignment vertical="top" wrapText="1"/>
      <protection locked="0"/>
    </xf>
    <xf numFmtId="0" fontId="7" fillId="2" borderId="17" xfId="0" applyFont="1" applyFill="1" applyBorder="1" applyAlignment="1" applyProtection="1">
      <alignment horizontal="center"/>
      <protection locked="0"/>
    </xf>
    <xf numFmtId="0" fontId="0" fillId="0" borderId="21" xfId="0" applyBorder="1" applyAlignment="1" applyProtection="1">
      <alignment horizontal="left" wrapText="1"/>
      <protection locked="0"/>
    </xf>
    <xf numFmtId="0" fontId="0" fillId="0" borderId="14" xfId="0" applyBorder="1" applyAlignment="1" applyProtection="1">
      <alignment horizontal="left" wrapText="1"/>
      <protection locked="0"/>
    </xf>
    <xf numFmtId="0" fontId="0" fillId="0" borderId="15" xfId="0" applyBorder="1" applyProtection="1">
      <protection locked="0"/>
    </xf>
    <xf numFmtId="164" fontId="0" fillId="4" borderId="13" xfId="0" applyNumberFormat="1" applyFill="1" applyBorder="1" applyAlignment="1" applyProtection="1">
      <alignment horizontal="center"/>
      <protection locked="0"/>
    </xf>
    <xf numFmtId="0" fontId="0" fillId="0" borderId="15" xfId="0" applyBorder="1" applyAlignment="1" applyProtection="1">
      <alignment horizontal="center"/>
      <protection locked="0"/>
    </xf>
    <xf numFmtId="0" fontId="11" fillId="0" borderId="27" xfId="0" applyFont="1" applyBorder="1" applyAlignment="1" applyProtection="1">
      <alignment wrapText="1"/>
      <protection locked="0"/>
    </xf>
    <xf numFmtId="0" fontId="11" fillId="0" borderId="28" xfId="0" applyFont="1" applyBorder="1" applyAlignment="1" applyProtection="1">
      <alignment wrapText="1"/>
      <protection locked="0"/>
    </xf>
    <xf numFmtId="0" fontId="11" fillId="0" borderId="29" xfId="0" applyFont="1" applyBorder="1" applyAlignment="1" applyProtection="1">
      <alignment wrapText="1"/>
      <protection locked="0"/>
    </xf>
    <xf numFmtId="0" fontId="0" fillId="0" borderId="21" xfId="0" applyBorder="1" applyProtection="1">
      <protection locked="0"/>
    </xf>
    <xf numFmtId="0" fontId="0" fillId="0" borderId="14" xfId="0" applyBorder="1" applyProtection="1">
      <protection locked="0"/>
    </xf>
    <xf numFmtId="164" fontId="0" fillId="0" borderId="13" xfId="0" applyNumberFormat="1" applyBorder="1"/>
    <xf numFmtId="164" fontId="0" fillId="0" borderId="15" xfId="0" applyNumberFormat="1" applyBorder="1"/>
    <xf numFmtId="0" fontId="20" fillId="0" borderId="0" xfId="0" applyFont="1" applyAlignment="1" applyProtection="1">
      <alignment horizontal="left"/>
      <protection locked="0"/>
    </xf>
    <xf numFmtId="164" fontId="21" fillId="0" borderId="32" xfId="0" applyNumberFormat="1" applyFont="1" applyBorder="1"/>
    <xf numFmtId="164" fontId="21" fillId="0" borderId="33" xfId="0" applyNumberFormat="1" applyFont="1" applyBorder="1"/>
    <xf numFmtId="0" fontId="19" fillId="0" borderId="34" xfId="0" applyFont="1" applyBorder="1"/>
    <xf numFmtId="0" fontId="1" fillId="0" borderId="11"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4" fillId="0" borderId="23" xfId="0" applyFont="1" applyBorder="1" applyAlignment="1">
      <alignment vertical="center"/>
    </xf>
    <xf numFmtId="0" fontId="14" fillId="0" borderId="9" xfId="0" applyFont="1" applyBorder="1" applyAlignment="1">
      <alignment vertical="center"/>
    </xf>
    <xf numFmtId="0" fontId="14" fillId="0" borderId="25" xfId="0" applyFont="1" applyBorder="1" applyAlignment="1">
      <alignment vertical="center"/>
    </xf>
    <xf numFmtId="0" fontId="23" fillId="5" borderId="13" xfId="0" applyFont="1" applyFill="1" applyBorder="1" applyAlignment="1">
      <alignment vertical="top" wrapText="1"/>
    </xf>
    <xf numFmtId="0" fontId="23" fillId="5" borderId="14" xfId="0" applyFont="1" applyFill="1" applyBorder="1"/>
    <xf numFmtId="0" fontId="23" fillId="5" borderId="15" xfId="0" applyFont="1" applyFill="1" applyBorder="1"/>
    <xf numFmtId="0" fontId="23" fillId="5" borderId="13" xfId="0" applyFont="1" applyFill="1" applyBorder="1" applyAlignment="1">
      <alignment vertical="top"/>
    </xf>
    <xf numFmtId="0" fontId="0" fillId="0" borderId="2" xfId="0" applyBorder="1" applyAlignment="1">
      <alignment vertical="top" wrapText="1"/>
    </xf>
    <xf numFmtId="0" fontId="0" fillId="0" borderId="3" xfId="0" applyBorder="1" applyAlignment="1">
      <alignment wrapText="1"/>
    </xf>
    <xf numFmtId="0" fontId="0" fillId="0" borderId="40" xfId="0" applyBorder="1" applyAlignment="1">
      <alignment wrapText="1"/>
    </xf>
    <xf numFmtId="0" fontId="0" fillId="0" borderId="4" xfId="0" applyBorder="1" applyAlignment="1">
      <alignment wrapText="1"/>
    </xf>
    <xf numFmtId="0" fontId="0" fillId="0" borderId="0" xfId="0" applyAlignment="1">
      <alignment wrapText="1"/>
    </xf>
    <xf numFmtId="0" fontId="0" fillId="0" borderId="41" xfId="0" applyBorder="1" applyAlignment="1">
      <alignment wrapText="1"/>
    </xf>
    <xf numFmtId="0" fontId="0" fillId="0" borderId="16" xfId="0" applyBorder="1" applyAlignment="1">
      <alignment wrapText="1"/>
    </xf>
    <xf numFmtId="0" fontId="0" fillId="0" borderId="17" xfId="0" applyBorder="1" applyAlignment="1">
      <alignment wrapText="1"/>
    </xf>
    <xf numFmtId="0" fontId="0" fillId="0" borderId="42"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514350</xdr:colOff>
      <xdr:row>0</xdr:row>
      <xdr:rowOff>28575</xdr:rowOff>
    </xdr:from>
    <xdr:to>
      <xdr:col>7</xdr:col>
      <xdr:colOff>571500</xdr:colOff>
      <xdr:row>1</xdr:row>
      <xdr:rowOff>428625</xdr:rowOff>
    </xdr:to>
    <xdr:pic>
      <xdr:nvPicPr>
        <xdr:cNvPr id="2" name="Afbeelding 1">
          <a:extLst>
            <a:ext uri="{FF2B5EF4-FFF2-40B4-BE49-F238E27FC236}">
              <a16:creationId xmlns:a16="http://schemas.microsoft.com/office/drawing/2014/main" id="{3A335FB3-4FF5-4A3B-AC40-F4A500608103}"/>
            </a:ext>
          </a:extLst>
        </xdr:cNvPr>
        <xdr:cNvPicPr>
          <a:picLocks noChangeAspect="1"/>
        </xdr:cNvPicPr>
      </xdr:nvPicPr>
      <xdr:blipFill>
        <a:blip xmlns:r="http://schemas.openxmlformats.org/officeDocument/2006/relationships" r:embed="rId1"/>
        <a:stretch>
          <a:fillRect/>
        </a:stretch>
      </xdr:blipFill>
      <xdr:spPr>
        <a:xfrm>
          <a:off x="6372225" y="28575"/>
          <a:ext cx="1628775" cy="857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342900</xdr:colOff>
      <xdr:row>0</xdr:row>
      <xdr:rowOff>66675</xdr:rowOff>
    </xdr:from>
    <xdr:to>
      <xdr:col>1</xdr:col>
      <xdr:colOff>1362075</xdr:colOff>
      <xdr:row>3</xdr:row>
      <xdr:rowOff>161925</xdr:rowOff>
    </xdr:to>
    <xdr:pic>
      <xdr:nvPicPr>
        <xdr:cNvPr id="2" name="Afbeelding 1">
          <a:extLst>
            <a:ext uri="{FF2B5EF4-FFF2-40B4-BE49-F238E27FC236}">
              <a16:creationId xmlns:a16="http://schemas.microsoft.com/office/drawing/2014/main" id="{05334A0A-2FC8-4103-83BB-47AF65AA1F26}"/>
            </a:ext>
          </a:extLst>
        </xdr:cNvPr>
        <xdr:cNvPicPr>
          <a:picLocks noChangeAspect="1"/>
        </xdr:cNvPicPr>
      </xdr:nvPicPr>
      <xdr:blipFill>
        <a:blip xmlns:r="http://schemas.openxmlformats.org/officeDocument/2006/relationships" r:embed="rId1"/>
        <a:stretch>
          <a:fillRect/>
        </a:stretch>
      </xdr:blipFill>
      <xdr:spPr>
        <a:xfrm>
          <a:off x="342900" y="66675"/>
          <a:ext cx="1419225" cy="8667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342559</xdr:colOff>
      <xdr:row>0</xdr:row>
      <xdr:rowOff>64975</xdr:rowOff>
    </xdr:from>
    <xdr:to>
      <xdr:col>1</xdr:col>
      <xdr:colOff>1257300</xdr:colOff>
      <xdr:row>3</xdr:row>
      <xdr:rowOff>190500</xdr:rowOff>
    </xdr:to>
    <xdr:pic>
      <xdr:nvPicPr>
        <xdr:cNvPr id="2" name="Afbeelding 1">
          <a:extLst>
            <a:ext uri="{FF2B5EF4-FFF2-40B4-BE49-F238E27FC236}">
              <a16:creationId xmlns:a16="http://schemas.microsoft.com/office/drawing/2014/main" id="{707E68A6-ED19-4E1C-8470-F4F1014E4160}"/>
            </a:ext>
          </a:extLst>
        </xdr:cNvPr>
        <xdr:cNvPicPr>
          <a:picLocks noChangeAspect="1"/>
        </xdr:cNvPicPr>
      </xdr:nvPicPr>
      <xdr:blipFill>
        <a:blip xmlns:r="http://schemas.openxmlformats.org/officeDocument/2006/relationships" r:embed="rId1"/>
        <a:stretch>
          <a:fillRect/>
        </a:stretch>
      </xdr:blipFill>
      <xdr:spPr>
        <a:xfrm>
          <a:off x="342559" y="64975"/>
          <a:ext cx="1314791" cy="8970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90907-2DA0-4502-9B5F-3EBAB8495D8E}">
  <dimension ref="A1:K98"/>
  <sheetViews>
    <sheetView tabSelected="1" topLeftCell="A20" workbookViewId="0">
      <selection activeCell="L16" sqref="L16"/>
    </sheetView>
  </sheetViews>
  <sheetFormatPr defaultRowHeight="15" x14ac:dyDescent="0.25"/>
  <cols>
    <col min="1" max="1" width="28.5703125" customWidth="1"/>
    <col min="2" max="2" width="30.5703125" customWidth="1"/>
    <col min="3" max="3" width="11.140625" customWidth="1"/>
    <col min="4" max="4" width="8" customWidth="1"/>
    <col min="5" max="5" width="9.5703125" customWidth="1"/>
    <col min="6" max="6" width="12.7109375" customWidth="1"/>
    <col min="7" max="7" width="10.85546875" customWidth="1"/>
  </cols>
  <sheetData>
    <row r="1" spans="1:11" s="5" customFormat="1" ht="36" x14ac:dyDescent="0.55000000000000004">
      <c r="A1" s="93" t="s">
        <v>0</v>
      </c>
      <c r="B1" s="94"/>
      <c r="C1" s="94"/>
      <c r="D1" s="94"/>
      <c r="E1" s="94"/>
      <c r="F1" s="94"/>
      <c r="G1" s="94"/>
      <c r="H1" s="95"/>
    </row>
    <row r="2" spans="1:11" ht="40.5" customHeight="1" x14ac:dyDescent="0.25">
      <c r="A2" s="96"/>
      <c r="B2" s="97"/>
      <c r="C2" s="97"/>
      <c r="D2" s="97"/>
      <c r="E2" s="97"/>
      <c r="F2" s="97"/>
      <c r="G2" s="97"/>
      <c r="H2" s="98"/>
    </row>
    <row r="3" spans="1:11" s="4" customFormat="1" ht="70.5" customHeight="1" x14ac:dyDescent="0.25">
      <c r="A3" s="165" t="s">
        <v>1</v>
      </c>
      <c r="B3" s="166"/>
      <c r="C3" s="166"/>
      <c r="D3" s="166"/>
      <c r="E3" s="166"/>
      <c r="F3" s="166"/>
      <c r="G3" s="166"/>
      <c r="H3" s="167"/>
      <c r="K3"/>
    </row>
    <row r="4" spans="1:11" ht="66.75" customHeight="1" x14ac:dyDescent="0.25">
      <c r="A4" s="165" t="s">
        <v>2</v>
      </c>
      <c r="B4" s="166"/>
      <c r="C4" s="166"/>
      <c r="D4" s="166"/>
      <c r="E4" s="166"/>
      <c r="F4" s="166"/>
      <c r="G4" s="166"/>
      <c r="H4" s="167"/>
    </row>
    <row r="5" spans="1:11" ht="33" customHeight="1" x14ac:dyDescent="0.25">
      <c r="A5" s="168" t="s">
        <v>3</v>
      </c>
      <c r="B5" s="169"/>
      <c r="C5" s="169"/>
      <c r="D5" s="169"/>
      <c r="E5" s="169"/>
      <c r="F5" s="169"/>
      <c r="G5" s="169"/>
      <c r="H5" s="170"/>
    </row>
    <row r="6" spans="1:11" ht="39.75" customHeight="1" x14ac:dyDescent="0.25">
      <c r="A6" s="99" t="s">
        <v>4</v>
      </c>
      <c r="B6" s="100"/>
      <c r="C6" s="101"/>
      <c r="D6" s="100"/>
      <c r="E6" s="100"/>
      <c r="F6" s="100"/>
      <c r="G6" s="100"/>
      <c r="H6" s="102"/>
    </row>
    <row r="7" spans="1:11" ht="25.5" customHeight="1" thickBot="1" x14ac:dyDescent="0.3">
      <c r="A7" s="99"/>
      <c r="B7" s="100"/>
      <c r="C7" s="101"/>
      <c r="D7" s="100"/>
      <c r="E7" s="100"/>
      <c r="F7" s="100"/>
      <c r="G7" s="100"/>
      <c r="H7" s="102"/>
    </row>
    <row r="8" spans="1:11" s="4" customFormat="1" ht="30" customHeight="1" x14ac:dyDescent="0.25">
      <c r="A8" s="103" t="s">
        <v>5</v>
      </c>
      <c r="B8" s="104"/>
      <c r="C8" s="104"/>
      <c r="D8" s="104"/>
      <c r="E8" s="104"/>
      <c r="F8" s="79"/>
      <c r="G8" s="79"/>
      <c r="H8" s="80"/>
    </row>
    <row r="9" spans="1:11" s="30" customFormat="1" ht="58.5" customHeight="1" thickBot="1" x14ac:dyDescent="0.35">
      <c r="A9" s="171" t="s">
        <v>6</v>
      </c>
      <c r="B9" s="172"/>
      <c r="C9" s="172"/>
      <c r="D9" s="172"/>
      <c r="E9" s="173"/>
      <c r="F9" s="162">
        <f>Installaties!K575</f>
        <v>0</v>
      </c>
      <c r="G9" s="163"/>
      <c r="H9" s="164"/>
    </row>
    <row r="10" spans="1:11" ht="25.5" customHeight="1" thickBot="1" x14ac:dyDescent="0.3">
      <c r="A10" s="105"/>
      <c r="B10" s="106"/>
      <c r="C10" s="106"/>
      <c r="D10" s="106"/>
      <c r="E10" s="106"/>
      <c r="H10" s="23"/>
    </row>
    <row r="11" spans="1:11" ht="30.75" customHeight="1" x14ac:dyDescent="0.25">
      <c r="A11" s="103" t="s">
        <v>7</v>
      </c>
      <c r="B11" s="107"/>
      <c r="C11" s="107"/>
      <c r="D11" s="107"/>
      <c r="E11" s="107"/>
      <c r="F11" s="81"/>
      <c r="G11" s="81"/>
      <c r="H11" s="82"/>
    </row>
    <row r="12" spans="1:11" s="21" customFormat="1" ht="49.5" customHeight="1" x14ac:dyDescent="0.25">
      <c r="A12" s="108"/>
      <c r="B12" s="109"/>
      <c r="C12" s="109"/>
      <c r="D12" s="174" t="s">
        <v>8</v>
      </c>
      <c r="E12" s="174"/>
      <c r="F12" s="25" t="s">
        <v>9</v>
      </c>
      <c r="G12" s="24" t="s">
        <v>10</v>
      </c>
      <c r="H12" s="26"/>
    </row>
    <row r="13" spans="1:11" ht="32.25" customHeight="1" x14ac:dyDescent="0.25">
      <c r="A13" s="175" t="s">
        <v>11</v>
      </c>
      <c r="B13" s="176"/>
      <c r="C13" s="177"/>
      <c r="D13" s="178"/>
      <c r="E13" s="179"/>
      <c r="F13" s="91">
        <v>175</v>
      </c>
      <c r="G13" s="20">
        <f>D13*F13</f>
        <v>0</v>
      </c>
      <c r="H13" s="23"/>
    </row>
    <row r="14" spans="1:11" ht="32.25" customHeight="1" x14ac:dyDescent="0.25">
      <c r="A14" s="175" t="s">
        <v>12</v>
      </c>
      <c r="B14" s="176"/>
      <c r="C14" s="177"/>
      <c r="D14" s="178"/>
      <c r="E14" s="179"/>
      <c r="F14" s="91">
        <v>45</v>
      </c>
      <c r="G14" s="20">
        <f>D14*F14</f>
        <v>0</v>
      </c>
      <c r="H14" s="23"/>
    </row>
    <row r="15" spans="1:11" ht="15" customHeight="1" x14ac:dyDescent="0.25">
      <c r="A15" s="105"/>
      <c r="B15" s="106"/>
      <c r="C15" s="106"/>
      <c r="D15" s="106"/>
      <c r="E15" s="106"/>
      <c r="H15" s="23"/>
    </row>
    <row r="16" spans="1:11" s="30" customFormat="1" ht="34.5" customHeight="1" x14ac:dyDescent="0.3">
      <c r="A16" s="180" t="s">
        <v>13</v>
      </c>
      <c r="B16" s="181"/>
      <c r="C16" s="181"/>
      <c r="D16" s="181"/>
      <c r="E16" s="182"/>
      <c r="F16" s="162">
        <f>SUM(G13:G15)</f>
        <v>0</v>
      </c>
      <c r="G16" s="163"/>
      <c r="H16" s="164"/>
    </row>
    <row r="17" spans="1:8" ht="25.5" customHeight="1" thickBot="1" x14ac:dyDescent="0.3">
      <c r="A17" s="105"/>
      <c r="B17" s="106"/>
      <c r="C17" s="106"/>
      <c r="D17" s="106"/>
      <c r="E17" s="106"/>
      <c r="H17" s="23"/>
    </row>
    <row r="18" spans="1:8" s="4" customFormat="1" ht="30" customHeight="1" x14ac:dyDescent="0.25">
      <c r="A18" s="103" t="s">
        <v>14</v>
      </c>
      <c r="B18" s="104"/>
      <c r="C18" s="104"/>
      <c r="D18" s="104"/>
      <c r="E18" s="104"/>
      <c r="F18" s="79"/>
      <c r="G18" s="79"/>
      <c r="H18" s="80"/>
    </row>
    <row r="19" spans="1:8" ht="18.75" x14ac:dyDescent="0.3">
      <c r="A19" s="110"/>
      <c r="B19" s="55"/>
      <c r="C19" s="55"/>
      <c r="D19" s="55"/>
      <c r="E19" s="55"/>
      <c r="F19" s="7"/>
      <c r="G19" s="24" t="s">
        <v>10</v>
      </c>
      <c r="H19" s="23"/>
    </row>
    <row r="20" spans="1:8" ht="32.25" customHeight="1" x14ac:dyDescent="0.25">
      <c r="A20" s="183" t="s">
        <v>15</v>
      </c>
      <c r="B20" s="184"/>
      <c r="C20" s="184"/>
      <c r="D20" s="184"/>
      <c r="E20" s="184"/>
      <c r="F20" s="185">
        <f>Cases!C32</f>
        <v>0</v>
      </c>
      <c r="G20" s="186"/>
      <c r="H20" s="23"/>
    </row>
    <row r="21" spans="1:8" ht="32.25" customHeight="1" x14ac:dyDescent="0.25">
      <c r="A21" s="183" t="s">
        <v>16</v>
      </c>
      <c r="B21" s="184"/>
      <c r="C21" s="184"/>
      <c r="D21" s="184"/>
      <c r="E21" s="184"/>
      <c r="F21" s="185">
        <f>Cases!C68</f>
        <v>0</v>
      </c>
      <c r="G21" s="186"/>
      <c r="H21" s="23"/>
    </row>
    <row r="22" spans="1:8" ht="32.25" customHeight="1" x14ac:dyDescent="0.25">
      <c r="A22" s="183" t="s">
        <v>17</v>
      </c>
      <c r="B22" s="184"/>
      <c r="C22" s="184"/>
      <c r="D22" s="184"/>
      <c r="E22" s="184"/>
      <c r="F22" s="185">
        <f>Cases!C104</f>
        <v>0</v>
      </c>
      <c r="G22" s="186"/>
      <c r="H22" s="23"/>
    </row>
    <row r="23" spans="1:8" ht="32.25" customHeight="1" x14ac:dyDescent="0.25">
      <c r="A23" s="183" t="s">
        <v>18</v>
      </c>
      <c r="B23" s="184"/>
      <c r="C23" s="184"/>
      <c r="D23" s="184"/>
      <c r="E23" s="184"/>
      <c r="F23" s="185">
        <f>Cases!C140</f>
        <v>0</v>
      </c>
      <c r="G23" s="186"/>
      <c r="H23" s="23"/>
    </row>
    <row r="24" spans="1:8" ht="32.25" customHeight="1" x14ac:dyDescent="0.25">
      <c r="A24" s="183" t="s">
        <v>19</v>
      </c>
      <c r="B24" s="184"/>
      <c r="C24" s="184"/>
      <c r="D24" s="184"/>
      <c r="E24" s="184"/>
      <c r="F24" s="185">
        <f>Cases!C176</f>
        <v>0</v>
      </c>
      <c r="G24" s="186"/>
      <c r="H24" s="23"/>
    </row>
    <row r="25" spans="1:8" ht="32.25" customHeight="1" x14ac:dyDescent="0.25">
      <c r="A25" s="183" t="s">
        <v>20</v>
      </c>
      <c r="B25" s="184"/>
      <c r="C25" s="184"/>
      <c r="D25" s="184"/>
      <c r="E25" s="184"/>
      <c r="F25" s="185">
        <f>Cases!E211</f>
        <v>0</v>
      </c>
      <c r="G25" s="186"/>
      <c r="H25" s="23"/>
    </row>
    <row r="26" spans="1:8" ht="15" customHeight="1" x14ac:dyDescent="0.25">
      <c r="A26" s="105"/>
      <c r="B26" s="106"/>
      <c r="C26" s="106"/>
      <c r="D26" s="106"/>
      <c r="E26" s="106"/>
      <c r="H26" s="23"/>
    </row>
    <row r="27" spans="1:8" s="30" customFormat="1" ht="34.5" customHeight="1" thickBot="1" x14ac:dyDescent="0.35">
      <c r="A27" s="180" t="s">
        <v>21</v>
      </c>
      <c r="B27" s="181"/>
      <c r="C27" s="181"/>
      <c r="D27" s="181"/>
      <c r="E27" s="182"/>
      <c r="F27" s="162">
        <f>SUM(F20:G26)</f>
        <v>0</v>
      </c>
      <c r="G27" s="163"/>
      <c r="H27" s="164"/>
    </row>
    <row r="28" spans="1:8" x14ac:dyDescent="0.25">
      <c r="A28" s="105"/>
      <c r="B28" s="106"/>
      <c r="C28" s="106"/>
      <c r="D28" s="106"/>
      <c r="E28" s="106"/>
      <c r="H28" s="23"/>
    </row>
    <row r="29" spans="1:8" x14ac:dyDescent="0.25">
      <c r="A29" s="105"/>
      <c r="B29" s="106"/>
      <c r="C29" s="106"/>
      <c r="D29" s="106"/>
      <c r="E29" s="106"/>
      <c r="H29" s="23"/>
    </row>
    <row r="30" spans="1:8" ht="15.75" thickBot="1" x14ac:dyDescent="0.3">
      <c r="A30" s="105"/>
      <c r="B30" s="106"/>
      <c r="C30" s="106"/>
      <c r="D30" s="106"/>
      <c r="E30" s="106"/>
      <c r="H30" s="23"/>
    </row>
    <row r="31" spans="1:8" s="31" customFormat="1" ht="32.25" customHeight="1" thickBot="1" x14ac:dyDescent="0.5">
      <c r="A31" s="111"/>
      <c r="B31" s="187" t="s">
        <v>22</v>
      </c>
      <c r="C31" s="187"/>
      <c r="D31" s="187"/>
      <c r="E31" s="187"/>
      <c r="F31" s="188">
        <f>F9+F16+F27</f>
        <v>0</v>
      </c>
      <c r="G31" s="189">
        <f>SUM(F9+F16+G27)</f>
        <v>0</v>
      </c>
      <c r="H31" s="190"/>
    </row>
    <row r="32" spans="1:8" x14ac:dyDescent="0.25">
      <c r="A32" s="105"/>
      <c r="B32" s="106"/>
      <c r="C32" s="106"/>
      <c r="D32" s="106"/>
      <c r="E32" s="106"/>
      <c r="H32" s="23"/>
    </row>
    <row r="33" spans="1:8" x14ac:dyDescent="0.25">
      <c r="A33" s="105"/>
      <c r="B33" s="106"/>
      <c r="C33" s="106"/>
      <c r="D33" s="106"/>
      <c r="E33" s="106"/>
      <c r="H33" s="23"/>
    </row>
    <row r="34" spans="1:8" x14ac:dyDescent="0.25">
      <c r="A34" s="105"/>
      <c r="B34" s="106"/>
      <c r="C34" s="112"/>
      <c r="D34" s="106"/>
      <c r="E34" s="106"/>
      <c r="F34" s="106"/>
      <c r="G34" s="106"/>
      <c r="H34" s="102"/>
    </row>
    <row r="35" spans="1:8" ht="30" customHeight="1" x14ac:dyDescent="0.25">
      <c r="A35" s="191" t="s">
        <v>23</v>
      </c>
      <c r="B35" s="192"/>
      <c r="C35" s="192"/>
      <c r="D35" s="192"/>
      <c r="E35" s="192"/>
      <c r="F35" s="192"/>
      <c r="G35" s="192"/>
      <c r="H35" s="193"/>
    </row>
    <row r="36" spans="1:8" ht="32.25" customHeight="1" x14ac:dyDescent="0.25">
      <c r="A36" s="27" t="s">
        <v>24</v>
      </c>
      <c r="B36" s="38"/>
      <c r="C36" s="39"/>
      <c r="D36" s="39"/>
      <c r="E36" s="39"/>
      <c r="F36" s="39"/>
      <c r="G36" s="39"/>
      <c r="H36" s="40"/>
    </row>
    <row r="37" spans="1:8" ht="32.25" customHeight="1" x14ac:dyDescent="0.25">
      <c r="A37" s="27" t="s">
        <v>25</v>
      </c>
      <c r="B37" s="38"/>
      <c r="C37" s="39"/>
      <c r="D37" s="39"/>
      <c r="E37" s="39"/>
      <c r="F37" s="39"/>
      <c r="G37" s="39"/>
      <c r="H37" s="40"/>
    </row>
    <row r="38" spans="1:8" ht="32.25" customHeight="1" x14ac:dyDescent="0.25">
      <c r="A38" s="27" t="s">
        <v>26</v>
      </c>
      <c r="B38" s="38"/>
      <c r="C38" s="39"/>
      <c r="D38" s="39"/>
      <c r="E38" s="39"/>
      <c r="F38" s="39"/>
      <c r="G38" s="39"/>
      <c r="H38" s="40"/>
    </row>
    <row r="39" spans="1:8" x14ac:dyDescent="0.25">
      <c r="A39" s="194" t="s">
        <v>27</v>
      </c>
      <c r="B39" s="41"/>
      <c r="C39" s="42"/>
      <c r="D39" s="42"/>
      <c r="E39" s="42"/>
      <c r="F39" s="42"/>
      <c r="G39" s="42"/>
      <c r="H39" s="43"/>
    </row>
    <row r="40" spans="1:8" ht="64.5" customHeight="1" x14ac:dyDescent="0.25">
      <c r="A40" s="195"/>
      <c r="B40" s="44"/>
      <c r="C40" s="45"/>
      <c r="D40" s="45"/>
      <c r="E40" s="45"/>
      <c r="F40" s="45"/>
      <c r="G40" s="45"/>
      <c r="H40" s="46"/>
    </row>
    <row r="41" spans="1:8" x14ac:dyDescent="0.25">
      <c r="A41" s="196"/>
      <c r="B41" s="47"/>
      <c r="C41" s="48"/>
      <c r="D41" s="48"/>
      <c r="E41" s="48"/>
      <c r="F41" s="48"/>
      <c r="G41" s="48"/>
      <c r="H41" s="49"/>
    </row>
    <row r="42" spans="1:8" ht="32.450000000000003" customHeight="1" thickBot="1" x14ac:dyDescent="0.3">
      <c r="A42" s="28" t="s">
        <v>28</v>
      </c>
      <c r="B42" s="50"/>
      <c r="C42" s="51"/>
      <c r="D42" s="51"/>
      <c r="E42" s="51"/>
      <c r="F42" s="51"/>
      <c r="G42" s="51"/>
      <c r="H42" s="52"/>
    </row>
    <row r="47" spans="1:8" x14ac:dyDescent="0.25">
      <c r="A47" s="22"/>
    </row>
    <row r="48" spans="1:8" x14ac:dyDescent="0.25">
      <c r="A48" s="22"/>
    </row>
    <row r="49" spans="1:1" x14ac:dyDescent="0.25">
      <c r="A49" s="22"/>
    </row>
    <row r="50" spans="1:1" x14ac:dyDescent="0.25">
      <c r="A50" s="22"/>
    </row>
    <row r="51" spans="1:1" x14ac:dyDescent="0.25">
      <c r="A51" s="22"/>
    </row>
    <row r="52" spans="1:1" x14ac:dyDescent="0.25">
      <c r="A52" s="22"/>
    </row>
    <row r="53" spans="1:1" x14ac:dyDescent="0.25">
      <c r="A53" s="22"/>
    </row>
    <row r="54" spans="1:1" x14ac:dyDescent="0.25">
      <c r="A54" s="22"/>
    </row>
    <row r="55" spans="1:1" x14ac:dyDescent="0.25">
      <c r="A55" s="22"/>
    </row>
    <row r="56" spans="1:1" x14ac:dyDescent="0.25">
      <c r="A56" s="22"/>
    </row>
    <row r="57" spans="1:1" x14ac:dyDescent="0.25">
      <c r="A57" s="22"/>
    </row>
    <row r="58" spans="1:1" x14ac:dyDescent="0.25">
      <c r="A58" s="22"/>
    </row>
    <row r="59" spans="1:1" x14ac:dyDescent="0.25">
      <c r="A59" s="22"/>
    </row>
    <row r="60" spans="1:1" x14ac:dyDescent="0.25">
      <c r="A60" s="22"/>
    </row>
    <row r="61" spans="1:1" x14ac:dyDescent="0.25">
      <c r="A61" s="22"/>
    </row>
    <row r="62" spans="1:1" x14ac:dyDescent="0.25">
      <c r="A62" s="22"/>
    </row>
    <row r="63" spans="1:1" x14ac:dyDescent="0.25">
      <c r="A63" s="22"/>
    </row>
    <row r="64" spans="1:1" x14ac:dyDescent="0.25">
      <c r="A64" s="22"/>
    </row>
    <row r="65" spans="1:1" x14ac:dyDescent="0.25">
      <c r="A65" s="22"/>
    </row>
    <row r="66" spans="1:1" x14ac:dyDescent="0.25">
      <c r="A66" s="22"/>
    </row>
    <row r="67" spans="1:1" x14ac:dyDescent="0.25">
      <c r="A67" s="22"/>
    </row>
    <row r="68" spans="1:1" x14ac:dyDescent="0.25">
      <c r="A68" s="22"/>
    </row>
    <row r="69" spans="1:1" x14ac:dyDescent="0.25">
      <c r="A69" s="22"/>
    </row>
    <row r="70" spans="1:1" x14ac:dyDescent="0.25">
      <c r="A70" s="22"/>
    </row>
    <row r="71" spans="1:1" x14ac:dyDescent="0.25">
      <c r="A71" s="22"/>
    </row>
    <row r="72" spans="1:1" x14ac:dyDescent="0.25">
      <c r="A72" s="2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row r="80" spans="1:1" x14ac:dyDescent="0.25">
      <c r="A80" s="22"/>
    </row>
    <row r="81" spans="1:1" x14ac:dyDescent="0.25">
      <c r="A81" s="22"/>
    </row>
    <row r="82" spans="1:1" x14ac:dyDescent="0.25">
      <c r="A82" s="22"/>
    </row>
    <row r="83" spans="1:1" x14ac:dyDescent="0.25">
      <c r="A83" s="22"/>
    </row>
    <row r="84" spans="1:1" x14ac:dyDescent="0.25">
      <c r="A84" s="22"/>
    </row>
    <row r="85" spans="1:1" x14ac:dyDescent="0.25">
      <c r="A85" s="22"/>
    </row>
    <row r="86" spans="1:1" x14ac:dyDescent="0.25">
      <c r="A86" s="22"/>
    </row>
    <row r="87" spans="1:1" x14ac:dyDescent="0.25">
      <c r="A87" s="22"/>
    </row>
    <row r="88" spans="1:1" x14ac:dyDescent="0.25">
      <c r="A88" s="22"/>
    </row>
    <row r="89" spans="1:1" x14ac:dyDescent="0.25">
      <c r="A89" s="22"/>
    </row>
    <row r="90" spans="1:1" x14ac:dyDescent="0.25">
      <c r="A90" s="22"/>
    </row>
    <row r="91" spans="1:1" x14ac:dyDescent="0.25">
      <c r="A91" s="22"/>
    </row>
    <row r="92" spans="1:1" x14ac:dyDescent="0.25">
      <c r="A92" s="22"/>
    </row>
    <row r="93" spans="1:1" x14ac:dyDescent="0.25">
      <c r="A93" s="22"/>
    </row>
    <row r="94" spans="1:1" x14ac:dyDescent="0.25">
      <c r="A94" s="22"/>
    </row>
    <row r="95" spans="1:1" x14ac:dyDescent="0.25">
      <c r="A95" s="22"/>
    </row>
    <row r="96" spans="1:1" x14ac:dyDescent="0.25">
      <c r="A96" s="22"/>
    </row>
    <row r="97" spans="1:1" x14ac:dyDescent="0.25">
      <c r="A97" s="22"/>
    </row>
    <row r="98" spans="1:1" x14ac:dyDescent="0.25">
      <c r="A98" s="22"/>
    </row>
  </sheetData>
  <sheetProtection algorithmName="SHA-512" hashValue="TtTUhyAHwT2bf5e8povBB3ugFpIiRmUWT/fNShP+AxNd45y9OunZknfvi/XDXUUQvIMwaoWelqQZ6vC9Pkd1PQ==" saltValue="fC687EgOTBqxtI9BKUAFMQ==" spinCount="100000" sheet="1" objects="1" scenarios="1"/>
  <protectedRanges>
    <protectedRange algorithmName="SHA-512" hashValue="9BOdzrvII/mYw4vwb7ruzu5/N7gkk6K24ASjV25kiDNKaSjo4DQzEPeSRx7/Ujc4ouVXPsHWLMpjnU4KkeDPww==" saltValue="sHo1xRwtwazO/jr9Je9Hlw==" spinCount="100000" sqref="B36:H42" name="Tekst"/>
    <protectedRange algorithmName="SHA-512" hashValue="BSOmn1qFVTGoDFhWjEQnzrWQRoUHrHrkC48eU8E3khtlqRfP3+0T3NZRBsCS3/XH+9Pc9yLYkROmGaiFEAXqqw==" saltValue="61CPtpl3UCmoY/dtSmqn3w==" spinCount="100000" sqref="D13:E13" name="Manuur1"/>
    <protectedRange algorithmName="SHA-512" hashValue="acx60XB6ZoOn9DZysXogWVG+QzyywBbb4YTTHbNGltUu8Pns8rHvkxVx8i39dYdc+Ka8OcUbF2kQoRirBu5cyg==" saltValue="Ht4thDralbbTU1Qe5kjsuQ==" spinCount="100000" sqref="D14:E14" name="Manuur2"/>
  </protectedRanges>
  <mergeCells count="30">
    <mergeCell ref="B31:E31"/>
    <mergeCell ref="F31:H31"/>
    <mergeCell ref="A35:H35"/>
    <mergeCell ref="A39:A41"/>
    <mergeCell ref="A24:E24"/>
    <mergeCell ref="F24:G24"/>
    <mergeCell ref="A23:E23"/>
    <mergeCell ref="F23:G23"/>
    <mergeCell ref="A25:E25"/>
    <mergeCell ref="F25:G25"/>
    <mergeCell ref="A27:E27"/>
    <mergeCell ref="F27:H27"/>
    <mergeCell ref="A20:E20"/>
    <mergeCell ref="F20:G20"/>
    <mergeCell ref="A21:E21"/>
    <mergeCell ref="F21:G21"/>
    <mergeCell ref="A22:E22"/>
    <mergeCell ref="F22:G22"/>
    <mergeCell ref="F16:H16"/>
    <mergeCell ref="A3:H3"/>
    <mergeCell ref="A4:H4"/>
    <mergeCell ref="A5:H5"/>
    <mergeCell ref="A9:E9"/>
    <mergeCell ref="F9:H9"/>
    <mergeCell ref="D12:E12"/>
    <mergeCell ref="A13:C13"/>
    <mergeCell ref="D13:E13"/>
    <mergeCell ref="A14:C14"/>
    <mergeCell ref="D14:E14"/>
    <mergeCell ref="A16:E1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C32EA-7B4E-445C-9ECA-A22247B0B980}">
  <dimension ref="A1:I726"/>
  <sheetViews>
    <sheetView workbookViewId="0">
      <pane ySplit="4" topLeftCell="A5" activePane="bottomLeft" state="frozen"/>
      <selection pane="bottomLeft" activeCell="E12" sqref="E12"/>
    </sheetView>
  </sheetViews>
  <sheetFormatPr defaultColWidth="9.140625" defaultRowHeight="12.75" x14ac:dyDescent="0.2"/>
  <cols>
    <col min="1" max="1" width="6" style="1" customWidth="1"/>
    <col min="2" max="2" width="21.42578125" style="1" customWidth="1"/>
    <col min="3" max="3" width="45.5703125" style="1" bestFit="1" customWidth="1"/>
    <col min="4" max="4" width="35.7109375" style="1" bestFit="1" customWidth="1"/>
    <col min="5" max="5" width="59.28515625" style="1" bestFit="1" customWidth="1"/>
    <col min="6" max="6" width="119.42578125" style="1" customWidth="1"/>
    <col min="7" max="7" width="30.42578125" style="1" bestFit="1" customWidth="1"/>
    <col min="8" max="8" width="9.5703125" style="1" customWidth="1"/>
    <col min="9" max="9" width="11.42578125" style="3" bestFit="1" customWidth="1"/>
    <col min="10" max="16384" width="9.140625" style="2"/>
  </cols>
  <sheetData>
    <row r="1" spans="1:9" x14ac:dyDescent="0.2">
      <c r="A1" s="63"/>
      <c r="B1" s="122"/>
      <c r="C1" s="122"/>
      <c r="D1" s="64"/>
      <c r="E1" s="64"/>
      <c r="F1" s="64"/>
      <c r="G1" s="64"/>
      <c r="H1" s="64"/>
      <c r="I1" s="65"/>
    </row>
    <row r="2" spans="1:9" ht="35.25" x14ac:dyDescent="0.2">
      <c r="A2" s="66"/>
      <c r="B2" s="123"/>
      <c r="C2" s="123"/>
      <c r="D2" s="67"/>
      <c r="E2" s="67"/>
      <c r="F2" s="88" t="s">
        <v>29</v>
      </c>
      <c r="G2" s="67"/>
      <c r="H2" s="67"/>
      <c r="I2" s="68"/>
    </row>
    <row r="3" spans="1:9" x14ac:dyDescent="0.2">
      <c r="A3" s="32"/>
      <c r="B3" s="33"/>
      <c r="C3" s="33"/>
      <c r="D3" s="33"/>
      <c r="E3" s="33"/>
      <c r="F3" s="33"/>
      <c r="G3" s="33"/>
      <c r="H3" s="33"/>
      <c r="I3" s="34"/>
    </row>
    <row r="4" spans="1:9" ht="25.5" x14ac:dyDescent="0.2">
      <c r="A4" s="83"/>
      <c r="B4" s="84" t="s">
        <v>32</v>
      </c>
      <c r="C4" s="84" t="s">
        <v>33</v>
      </c>
      <c r="D4" s="84" t="s">
        <v>34</v>
      </c>
      <c r="E4" s="84" t="s">
        <v>35</v>
      </c>
      <c r="F4" s="126" t="s">
        <v>36</v>
      </c>
      <c r="G4" s="84" t="s">
        <v>37</v>
      </c>
      <c r="H4" s="85" t="s">
        <v>38</v>
      </c>
      <c r="I4" s="86" t="s">
        <v>39</v>
      </c>
    </row>
    <row r="5" spans="1:9" x14ac:dyDescent="0.2">
      <c r="A5" s="153">
        <v>1</v>
      </c>
      <c r="B5" s="153" t="s">
        <v>41</v>
      </c>
      <c r="C5" s="156" t="s">
        <v>42</v>
      </c>
      <c r="D5" s="127" t="s">
        <v>43</v>
      </c>
      <c r="E5" s="127" t="s">
        <v>43</v>
      </c>
      <c r="F5" s="127" t="s">
        <v>44</v>
      </c>
      <c r="G5" s="127">
        <v>1971</v>
      </c>
      <c r="H5" s="128">
        <v>2</v>
      </c>
      <c r="I5" s="129" t="s">
        <v>45</v>
      </c>
    </row>
    <row r="6" spans="1:9" x14ac:dyDescent="0.2">
      <c r="A6" s="153">
        <v>2</v>
      </c>
      <c r="B6" s="153" t="s">
        <v>41</v>
      </c>
      <c r="C6" s="156" t="s">
        <v>46</v>
      </c>
      <c r="D6" s="36" t="s">
        <v>47</v>
      </c>
      <c r="E6" s="36" t="s">
        <v>43</v>
      </c>
      <c r="F6" s="36" t="s">
        <v>48</v>
      </c>
      <c r="G6" s="36">
        <v>2000</v>
      </c>
      <c r="H6" s="69">
        <v>1</v>
      </c>
      <c r="I6" s="37" t="s">
        <v>45</v>
      </c>
    </row>
    <row r="7" spans="1:9" x14ac:dyDescent="0.2">
      <c r="A7" s="153">
        <v>3</v>
      </c>
      <c r="B7" s="153" t="s">
        <v>41</v>
      </c>
      <c r="C7" s="156" t="s">
        <v>49</v>
      </c>
      <c r="D7" s="36" t="s">
        <v>554</v>
      </c>
      <c r="E7" s="36"/>
      <c r="F7" s="36" t="s">
        <v>555</v>
      </c>
      <c r="G7" s="36">
        <v>2020</v>
      </c>
      <c r="H7" s="69">
        <v>1</v>
      </c>
      <c r="I7" s="37" t="s">
        <v>45</v>
      </c>
    </row>
    <row r="8" spans="1:9" x14ac:dyDescent="0.2">
      <c r="A8" s="153">
        <v>4</v>
      </c>
      <c r="B8" s="153" t="s">
        <v>41</v>
      </c>
      <c r="C8" s="156" t="s">
        <v>556</v>
      </c>
      <c r="D8" s="36" t="s">
        <v>557</v>
      </c>
      <c r="E8" s="36" t="s">
        <v>43</v>
      </c>
      <c r="F8" s="36" t="s">
        <v>44</v>
      </c>
      <c r="G8" s="36">
        <v>2010</v>
      </c>
      <c r="H8" s="69">
        <v>2</v>
      </c>
      <c r="I8" s="37" t="s">
        <v>45</v>
      </c>
    </row>
    <row r="9" spans="1:9" x14ac:dyDescent="0.2">
      <c r="A9" s="153">
        <v>5</v>
      </c>
      <c r="B9" s="153" t="s">
        <v>41</v>
      </c>
      <c r="C9" s="156" t="s">
        <v>50</v>
      </c>
      <c r="D9" s="36" t="s">
        <v>51</v>
      </c>
      <c r="E9" s="36"/>
      <c r="F9" s="36"/>
      <c r="G9" s="36">
        <v>2022</v>
      </c>
      <c r="H9" s="69">
        <v>42</v>
      </c>
      <c r="I9" s="37" t="s">
        <v>45</v>
      </c>
    </row>
    <row r="10" spans="1:9" x14ac:dyDescent="0.2">
      <c r="A10" s="153">
        <v>6</v>
      </c>
      <c r="B10" s="153" t="s">
        <v>41</v>
      </c>
      <c r="C10" s="156" t="s">
        <v>53</v>
      </c>
      <c r="D10" s="36" t="s">
        <v>51</v>
      </c>
      <c r="E10" s="36"/>
      <c r="F10" s="36"/>
      <c r="G10" s="36">
        <v>2022</v>
      </c>
      <c r="H10" s="69">
        <v>42</v>
      </c>
      <c r="I10" s="37" t="s">
        <v>45</v>
      </c>
    </row>
    <row r="11" spans="1:9" x14ac:dyDescent="0.2">
      <c r="A11" s="153">
        <v>7</v>
      </c>
      <c r="B11" s="153" t="s">
        <v>41</v>
      </c>
      <c r="C11" s="156" t="s">
        <v>54</v>
      </c>
      <c r="D11" s="36" t="s">
        <v>43</v>
      </c>
      <c r="E11" s="36" t="s">
        <v>55</v>
      </c>
      <c r="F11" s="36"/>
      <c r="G11" s="36">
        <v>2015</v>
      </c>
      <c r="H11" s="69">
        <v>2</v>
      </c>
      <c r="I11" s="37" t="s">
        <v>45</v>
      </c>
    </row>
    <row r="12" spans="1:9" x14ac:dyDescent="0.2">
      <c r="A12" s="153">
        <v>8</v>
      </c>
      <c r="B12" s="153" t="s">
        <v>41</v>
      </c>
      <c r="C12" s="156" t="s">
        <v>56</v>
      </c>
      <c r="D12" s="36" t="s">
        <v>57</v>
      </c>
      <c r="E12" s="36" t="s">
        <v>43</v>
      </c>
      <c r="F12" s="36"/>
      <c r="G12" s="36">
        <v>2015</v>
      </c>
      <c r="H12" s="69">
        <v>1</v>
      </c>
      <c r="I12" s="37" t="s">
        <v>45</v>
      </c>
    </row>
    <row r="13" spans="1:9" x14ac:dyDescent="0.2">
      <c r="A13" s="153">
        <v>9</v>
      </c>
      <c r="B13" s="153" t="s">
        <v>41</v>
      </c>
      <c r="C13" s="156" t="s">
        <v>58</v>
      </c>
      <c r="D13" s="36" t="s">
        <v>43</v>
      </c>
      <c r="E13" s="36" t="s">
        <v>43</v>
      </c>
      <c r="F13" s="36"/>
      <c r="G13" s="36">
        <v>2015</v>
      </c>
      <c r="H13" s="69">
        <v>1</v>
      </c>
      <c r="I13" s="37" t="s">
        <v>45</v>
      </c>
    </row>
    <row r="14" spans="1:9" x14ac:dyDescent="0.2">
      <c r="A14" s="153">
        <v>10</v>
      </c>
      <c r="B14" s="153" t="s">
        <v>41</v>
      </c>
      <c r="C14" s="156" t="s">
        <v>59</v>
      </c>
      <c r="D14" s="36" t="s">
        <v>43</v>
      </c>
      <c r="E14" s="36" t="s">
        <v>43</v>
      </c>
      <c r="F14" s="36" t="s">
        <v>60</v>
      </c>
      <c r="G14" s="36">
        <v>2015</v>
      </c>
      <c r="H14" s="69">
        <v>42</v>
      </c>
      <c r="I14" s="37" t="s">
        <v>45</v>
      </c>
    </row>
    <row r="15" spans="1:9" x14ac:dyDescent="0.2">
      <c r="A15" s="153">
        <v>11</v>
      </c>
      <c r="B15" s="153" t="s">
        <v>41</v>
      </c>
      <c r="C15" s="156" t="s">
        <v>61</v>
      </c>
      <c r="D15" s="36" t="s">
        <v>43</v>
      </c>
      <c r="E15" s="36" t="s">
        <v>43</v>
      </c>
      <c r="F15" s="36" t="s">
        <v>60</v>
      </c>
      <c r="G15" s="36">
        <v>2015</v>
      </c>
      <c r="H15" s="69">
        <v>1</v>
      </c>
      <c r="I15" s="37" t="s">
        <v>45</v>
      </c>
    </row>
    <row r="16" spans="1:9" x14ac:dyDescent="0.2">
      <c r="A16" s="153">
        <v>12</v>
      </c>
      <c r="B16" s="153" t="s">
        <v>41</v>
      </c>
      <c r="C16" s="156" t="s">
        <v>62</v>
      </c>
      <c r="D16" s="36" t="s">
        <v>43</v>
      </c>
      <c r="E16" s="36" t="s">
        <v>63</v>
      </c>
      <c r="F16" s="36"/>
      <c r="G16" s="36">
        <v>2015</v>
      </c>
      <c r="H16" s="69">
        <v>1</v>
      </c>
      <c r="I16" s="37" t="s">
        <v>45</v>
      </c>
    </row>
    <row r="17" spans="1:9" x14ac:dyDescent="0.2">
      <c r="A17" s="153">
        <v>13</v>
      </c>
      <c r="B17" s="153" t="s">
        <v>41</v>
      </c>
      <c r="C17" s="156" t="s">
        <v>64</v>
      </c>
      <c r="D17" s="36" t="s">
        <v>43</v>
      </c>
      <c r="E17" s="36" t="s">
        <v>43</v>
      </c>
      <c r="F17" s="36" t="s">
        <v>60</v>
      </c>
      <c r="G17" s="36">
        <v>2006</v>
      </c>
      <c r="H17" s="69">
        <v>29</v>
      </c>
      <c r="I17" s="37" t="s">
        <v>45</v>
      </c>
    </row>
    <row r="18" spans="1:9" x14ac:dyDescent="0.2">
      <c r="A18" s="153">
        <v>14</v>
      </c>
      <c r="B18" s="153" t="s">
        <v>41</v>
      </c>
      <c r="C18" s="156" t="s">
        <v>65</v>
      </c>
      <c r="D18" s="36" t="s">
        <v>66</v>
      </c>
      <c r="E18" s="36" t="s">
        <v>43</v>
      </c>
      <c r="F18" s="36" t="s">
        <v>44</v>
      </c>
      <c r="G18" s="36">
        <v>2006</v>
      </c>
      <c r="H18" s="69">
        <v>3</v>
      </c>
      <c r="I18" s="37" t="s">
        <v>45</v>
      </c>
    </row>
    <row r="19" spans="1:9" x14ac:dyDescent="0.2">
      <c r="A19" s="153">
        <v>15</v>
      </c>
      <c r="B19" s="153" t="s">
        <v>41</v>
      </c>
      <c r="C19" s="156" t="s">
        <v>67</v>
      </c>
      <c r="D19" s="36" t="s">
        <v>68</v>
      </c>
      <c r="E19" s="36" t="s">
        <v>43</v>
      </c>
      <c r="F19" s="36"/>
      <c r="G19" s="36">
        <v>2006</v>
      </c>
      <c r="H19" s="69">
        <v>1</v>
      </c>
      <c r="I19" s="37" t="s">
        <v>45</v>
      </c>
    </row>
    <row r="20" spans="1:9" x14ac:dyDescent="0.2">
      <c r="A20" s="153">
        <v>16</v>
      </c>
      <c r="B20" s="153" t="s">
        <v>41</v>
      </c>
      <c r="C20" s="156" t="s">
        <v>69</v>
      </c>
      <c r="D20" s="36" t="s">
        <v>43</v>
      </c>
      <c r="E20" s="36" t="s">
        <v>43</v>
      </c>
      <c r="F20" s="36" t="s">
        <v>60</v>
      </c>
      <c r="G20" s="36">
        <v>2006</v>
      </c>
      <c r="H20" s="69">
        <v>24</v>
      </c>
      <c r="I20" s="37" t="s">
        <v>45</v>
      </c>
    </row>
    <row r="21" spans="1:9" x14ac:dyDescent="0.2">
      <c r="A21" s="153">
        <v>17</v>
      </c>
      <c r="B21" s="153" t="s">
        <v>41</v>
      </c>
      <c r="C21" s="156" t="s">
        <v>70</v>
      </c>
      <c r="D21" s="36" t="s">
        <v>68</v>
      </c>
      <c r="E21" s="36" t="s">
        <v>43</v>
      </c>
      <c r="F21" s="36" t="s">
        <v>60</v>
      </c>
      <c r="G21" s="36">
        <v>2006</v>
      </c>
      <c r="H21" s="69">
        <v>10</v>
      </c>
      <c r="I21" s="37" t="s">
        <v>45</v>
      </c>
    </row>
    <row r="22" spans="1:9" x14ac:dyDescent="0.2">
      <c r="A22" s="153">
        <v>18</v>
      </c>
      <c r="B22" s="153" t="s">
        <v>71</v>
      </c>
      <c r="C22" s="156" t="s">
        <v>72</v>
      </c>
      <c r="D22" s="36" t="s">
        <v>73</v>
      </c>
      <c r="E22" s="36"/>
      <c r="F22" s="36" t="s">
        <v>48</v>
      </c>
      <c r="G22" s="36">
        <v>2003</v>
      </c>
      <c r="H22" s="69">
        <v>4</v>
      </c>
      <c r="I22" s="37" t="s">
        <v>45</v>
      </c>
    </row>
    <row r="23" spans="1:9" x14ac:dyDescent="0.2">
      <c r="A23" s="153">
        <v>19</v>
      </c>
      <c r="B23" s="153" t="s">
        <v>71</v>
      </c>
      <c r="C23" s="156" t="s">
        <v>74</v>
      </c>
      <c r="D23" s="36" t="s">
        <v>75</v>
      </c>
      <c r="E23" s="36"/>
      <c r="F23" s="36" t="s">
        <v>48</v>
      </c>
      <c r="G23" s="36">
        <v>2003</v>
      </c>
      <c r="H23" s="69">
        <v>1</v>
      </c>
      <c r="I23" s="37" t="s">
        <v>45</v>
      </c>
    </row>
    <row r="24" spans="1:9" x14ac:dyDescent="0.2">
      <c r="A24" s="153">
        <v>20</v>
      </c>
      <c r="B24" s="153" t="s">
        <v>71</v>
      </c>
      <c r="C24" s="156" t="s">
        <v>488</v>
      </c>
      <c r="D24" s="36" t="s">
        <v>47</v>
      </c>
      <c r="E24" s="36"/>
      <c r="F24" s="36"/>
      <c r="G24" s="36">
        <v>2003</v>
      </c>
      <c r="H24" s="69">
        <v>1</v>
      </c>
      <c r="I24" s="37" t="s">
        <v>45</v>
      </c>
    </row>
    <row r="25" spans="1:9" x14ac:dyDescent="0.2">
      <c r="A25" s="153">
        <v>21</v>
      </c>
      <c r="B25" s="153" t="s">
        <v>71</v>
      </c>
      <c r="C25" s="156" t="s">
        <v>76</v>
      </c>
      <c r="D25" s="36"/>
      <c r="E25" s="36" t="s">
        <v>77</v>
      </c>
      <c r="F25" s="36"/>
      <c r="G25" s="36">
        <v>2016</v>
      </c>
      <c r="H25" s="69">
        <v>1</v>
      </c>
      <c r="I25" s="37" t="s">
        <v>45</v>
      </c>
    </row>
    <row r="26" spans="1:9" x14ac:dyDescent="0.2">
      <c r="A26" s="153">
        <v>22</v>
      </c>
      <c r="B26" s="154" t="s">
        <v>71</v>
      </c>
      <c r="C26" s="155" t="s">
        <v>67</v>
      </c>
      <c r="D26" s="36" t="s">
        <v>68</v>
      </c>
      <c r="E26" s="36"/>
      <c r="F26" s="36"/>
      <c r="G26" s="36">
        <v>2012</v>
      </c>
      <c r="H26" s="69">
        <v>1</v>
      </c>
      <c r="I26" s="37" t="s">
        <v>45</v>
      </c>
    </row>
    <row r="27" spans="1:9" x14ac:dyDescent="0.2">
      <c r="A27" s="153">
        <v>23</v>
      </c>
      <c r="B27" s="124" t="s">
        <v>71</v>
      </c>
      <c r="C27" s="125" t="s">
        <v>78</v>
      </c>
      <c r="D27" s="36" t="s">
        <v>79</v>
      </c>
      <c r="E27" s="36"/>
      <c r="F27" s="36"/>
      <c r="G27" s="36">
        <v>2013</v>
      </c>
      <c r="H27" s="69">
        <v>1</v>
      </c>
      <c r="I27" s="37" t="s">
        <v>45</v>
      </c>
    </row>
    <row r="28" spans="1:9" x14ac:dyDescent="0.2">
      <c r="A28" s="153">
        <v>24</v>
      </c>
      <c r="B28" s="124" t="s">
        <v>71</v>
      </c>
      <c r="C28" s="125" t="s">
        <v>80</v>
      </c>
      <c r="D28" s="36" t="s">
        <v>43</v>
      </c>
      <c r="E28" s="36"/>
      <c r="F28" s="36"/>
      <c r="G28" s="36">
        <v>2003</v>
      </c>
      <c r="H28" s="69">
        <v>22</v>
      </c>
      <c r="I28" s="37" t="s">
        <v>45</v>
      </c>
    </row>
    <row r="29" spans="1:9" x14ac:dyDescent="0.2">
      <c r="A29" s="153">
        <v>25</v>
      </c>
      <c r="B29" s="124" t="s">
        <v>71</v>
      </c>
      <c r="C29" s="125" t="s">
        <v>81</v>
      </c>
      <c r="D29" s="36" t="s">
        <v>82</v>
      </c>
      <c r="E29" s="36"/>
      <c r="F29" s="36"/>
      <c r="G29" s="36">
        <v>2003</v>
      </c>
      <c r="H29" s="69">
        <v>1</v>
      </c>
      <c r="I29" s="37" t="s">
        <v>45</v>
      </c>
    </row>
    <row r="30" spans="1:9" x14ac:dyDescent="0.2">
      <c r="A30" s="153">
        <v>26</v>
      </c>
      <c r="B30" s="124" t="s">
        <v>71</v>
      </c>
      <c r="C30" s="125" t="s">
        <v>83</v>
      </c>
      <c r="D30" s="36" t="s">
        <v>166</v>
      </c>
      <c r="E30" s="36"/>
      <c r="F30" s="36"/>
      <c r="G30" s="36">
        <v>2022</v>
      </c>
      <c r="H30" s="69">
        <v>21</v>
      </c>
      <c r="I30" s="37" t="s">
        <v>45</v>
      </c>
    </row>
    <row r="31" spans="1:9" x14ac:dyDescent="0.2">
      <c r="A31" s="153">
        <v>27</v>
      </c>
      <c r="B31" s="124" t="s">
        <v>71</v>
      </c>
      <c r="C31" s="125" t="s">
        <v>86</v>
      </c>
      <c r="D31" s="36" t="s">
        <v>84</v>
      </c>
      <c r="E31" s="36"/>
      <c r="F31" s="36"/>
      <c r="G31" s="36">
        <v>2022</v>
      </c>
      <c r="H31" s="69">
        <v>21</v>
      </c>
      <c r="I31" s="37" t="s">
        <v>45</v>
      </c>
    </row>
    <row r="32" spans="1:9" x14ac:dyDescent="0.2">
      <c r="A32" s="153">
        <v>28</v>
      </c>
      <c r="B32" s="124" t="s">
        <v>87</v>
      </c>
      <c r="C32" s="125" t="s">
        <v>558</v>
      </c>
      <c r="D32" s="36" t="s">
        <v>559</v>
      </c>
      <c r="E32" s="36"/>
      <c r="F32" s="36" t="s">
        <v>160</v>
      </c>
      <c r="G32" s="36">
        <v>1980</v>
      </c>
      <c r="H32" s="69">
        <v>1</v>
      </c>
      <c r="I32" s="37" t="s">
        <v>45</v>
      </c>
    </row>
    <row r="33" spans="1:9" x14ac:dyDescent="0.2">
      <c r="A33" s="153">
        <v>29</v>
      </c>
      <c r="B33" s="124" t="s">
        <v>87</v>
      </c>
      <c r="C33" s="125" t="s">
        <v>560</v>
      </c>
      <c r="D33" s="36" t="s">
        <v>43</v>
      </c>
      <c r="E33" s="36"/>
      <c r="F33" s="36"/>
      <c r="G33" s="36">
        <v>2012</v>
      </c>
      <c r="H33" s="69">
        <v>1</v>
      </c>
      <c r="I33" s="37" t="s">
        <v>45</v>
      </c>
    </row>
    <row r="34" spans="1:9" x14ac:dyDescent="0.2">
      <c r="A34" s="153">
        <v>30</v>
      </c>
      <c r="B34" s="124" t="s">
        <v>87</v>
      </c>
      <c r="C34" s="125" t="s">
        <v>88</v>
      </c>
      <c r="D34" s="36" t="s">
        <v>47</v>
      </c>
      <c r="E34" s="36"/>
      <c r="F34" s="36" t="s">
        <v>48</v>
      </c>
      <c r="G34" s="36">
        <v>1999</v>
      </c>
      <c r="H34" s="69">
        <v>1</v>
      </c>
      <c r="I34" s="37" t="s">
        <v>45</v>
      </c>
    </row>
    <row r="35" spans="1:9" x14ac:dyDescent="0.2">
      <c r="A35" s="153">
        <v>31</v>
      </c>
      <c r="B35" s="124" t="s">
        <v>87</v>
      </c>
      <c r="C35" s="125" t="s">
        <v>561</v>
      </c>
      <c r="D35" s="36" t="s">
        <v>43</v>
      </c>
      <c r="E35" s="36"/>
      <c r="F35" s="36" t="s">
        <v>44</v>
      </c>
      <c r="G35" s="36">
        <v>1980</v>
      </c>
      <c r="H35" s="69">
        <v>1</v>
      </c>
      <c r="I35" s="37" t="s">
        <v>45</v>
      </c>
    </row>
    <row r="36" spans="1:9" x14ac:dyDescent="0.2">
      <c r="A36" s="153">
        <v>32</v>
      </c>
      <c r="B36" s="124" t="s">
        <v>87</v>
      </c>
      <c r="C36" s="125" t="s">
        <v>488</v>
      </c>
      <c r="D36" s="36" t="s">
        <v>47</v>
      </c>
      <c r="E36" s="36" t="s">
        <v>562</v>
      </c>
      <c r="F36" s="36"/>
      <c r="G36" s="36">
        <v>2010</v>
      </c>
      <c r="H36" s="69">
        <v>1</v>
      </c>
      <c r="I36" s="37" t="s">
        <v>45</v>
      </c>
    </row>
    <row r="37" spans="1:9" x14ac:dyDescent="0.2">
      <c r="A37" s="153">
        <v>33</v>
      </c>
      <c r="B37" s="124" t="s">
        <v>87</v>
      </c>
      <c r="C37" s="125" t="s">
        <v>563</v>
      </c>
      <c r="D37" s="36" t="s">
        <v>47</v>
      </c>
      <c r="E37" s="36"/>
      <c r="F37" s="36" t="s">
        <v>564</v>
      </c>
      <c r="G37" s="36">
        <v>2005</v>
      </c>
      <c r="H37" s="69">
        <v>1</v>
      </c>
      <c r="I37" s="37" t="s">
        <v>45</v>
      </c>
    </row>
    <row r="38" spans="1:9" x14ac:dyDescent="0.2">
      <c r="A38" s="153">
        <v>34</v>
      </c>
      <c r="B38" s="124" t="s">
        <v>87</v>
      </c>
      <c r="C38" s="125" t="s">
        <v>565</v>
      </c>
      <c r="D38" s="36" t="s">
        <v>566</v>
      </c>
      <c r="E38" s="36"/>
      <c r="F38" s="36"/>
      <c r="G38" s="36">
        <v>1980</v>
      </c>
      <c r="H38" s="69">
        <v>1</v>
      </c>
      <c r="I38" s="37" t="s">
        <v>45</v>
      </c>
    </row>
    <row r="39" spans="1:9" x14ac:dyDescent="0.2">
      <c r="A39" s="153">
        <v>35</v>
      </c>
      <c r="B39" s="124" t="s">
        <v>87</v>
      </c>
      <c r="C39" s="125" t="s">
        <v>567</v>
      </c>
      <c r="D39" s="36" t="s">
        <v>566</v>
      </c>
      <c r="E39" s="36"/>
      <c r="F39" s="36" t="s">
        <v>568</v>
      </c>
      <c r="G39" s="36">
        <v>1999</v>
      </c>
      <c r="H39" s="69">
        <v>1</v>
      </c>
      <c r="I39" s="37" t="s">
        <v>45</v>
      </c>
    </row>
    <row r="40" spans="1:9" x14ac:dyDescent="0.2">
      <c r="A40" s="153">
        <v>36</v>
      </c>
      <c r="B40" s="124" t="s">
        <v>87</v>
      </c>
      <c r="C40" s="125" t="s">
        <v>569</v>
      </c>
      <c r="D40" s="36" t="s">
        <v>566</v>
      </c>
      <c r="E40" s="36"/>
      <c r="F40" s="36" t="s">
        <v>570</v>
      </c>
      <c r="G40" s="36">
        <v>1999</v>
      </c>
      <c r="H40" s="69">
        <v>1</v>
      </c>
      <c r="I40" s="37" t="s">
        <v>45</v>
      </c>
    </row>
    <row r="41" spans="1:9" x14ac:dyDescent="0.2">
      <c r="A41" s="153">
        <v>37</v>
      </c>
      <c r="B41" s="124" t="s">
        <v>87</v>
      </c>
      <c r="C41" s="125" t="s">
        <v>571</v>
      </c>
      <c r="D41" s="36" t="s">
        <v>566</v>
      </c>
      <c r="E41" s="36"/>
      <c r="F41" s="36" t="s">
        <v>568</v>
      </c>
      <c r="G41" s="36">
        <v>1999</v>
      </c>
      <c r="H41" s="69">
        <v>1</v>
      </c>
      <c r="I41" s="37" t="s">
        <v>45</v>
      </c>
    </row>
    <row r="42" spans="1:9" x14ac:dyDescent="0.2">
      <c r="A42" s="153">
        <v>38</v>
      </c>
      <c r="B42" s="124" t="s">
        <v>87</v>
      </c>
      <c r="C42" s="125" t="s">
        <v>572</v>
      </c>
      <c r="D42" s="36" t="s">
        <v>566</v>
      </c>
      <c r="E42" s="36"/>
      <c r="F42" s="36" t="s">
        <v>573</v>
      </c>
      <c r="G42" s="36">
        <v>1999</v>
      </c>
      <c r="H42" s="69">
        <v>1</v>
      </c>
      <c r="I42" s="37" t="s">
        <v>45</v>
      </c>
    </row>
    <row r="43" spans="1:9" x14ac:dyDescent="0.2">
      <c r="A43" s="153">
        <v>39</v>
      </c>
      <c r="B43" s="124" t="s">
        <v>87</v>
      </c>
      <c r="C43" s="125" t="s">
        <v>574</v>
      </c>
      <c r="D43" s="36" t="s">
        <v>47</v>
      </c>
      <c r="E43" s="36"/>
      <c r="F43" s="36"/>
      <c r="G43" s="36">
        <v>1999</v>
      </c>
      <c r="H43" s="69">
        <v>1</v>
      </c>
      <c r="I43" s="37" t="s">
        <v>45</v>
      </c>
    </row>
    <row r="44" spans="1:9" x14ac:dyDescent="0.2">
      <c r="A44" s="153">
        <v>40</v>
      </c>
      <c r="B44" s="124" t="s">
        <v>87</v>
      </c>
      <c r="C44" s="125" t="s">
        <v>488</v>
      </c>
      <c r="D44" s="36" t="s">
        <v>566</v>
      </c>
      <c r="E44" s="36"/>
      <c r="F44" s="36"/>
      <c r="G44" s="36">
        <v>1980</v>
      </c>
      <c r="H44" s="69">
        <v>1</v>
      </c>
      <c r="I44" s="37" t="s">
        <v>45</v>
      </c>
    </row>
    <row r="45" spans="1:9" x14ac:dyDescent="0.2">
      <c r="A45" s="153">
        <v>41</v>
      </c>
      <c r="B45" s="124" t="s">
        <v>87</v>
      </c>
      <c r="C45" s="125" t="s">
        <v>86</v>
      </c>
      <c r="D45" s="36" t="s">
        <v>166</v>
      </c>
      <c r="E45" s="36"/>
      <c r="F45" s="36"/>
      <c r="G45" s="36">
        <v>2022</v>
      </c>
      <c r="H45" s="69">
        <v>54</v>
      </c>
      <c r="I45" s="37" t="s">
        <v>45</v>
      </c>
    </row>
    <row r="46" spans="1:9" x14ac:dyDescent="0.2">
      <c r="A46" s="153">
        <v>42</v>
      </c>
      <c r="B46" s="124" t="s">
        <v>87</v>
      </c>
      <c r="C46" s="125" t="s">
        <v>67</v>
      </c>
      <c r="D46" s="36" t="s">
        <v>213</v>
      </c>
      <c r="E46" s="36"/>
      <c r="F46" s="36"/>
      <c r="G46" s="36">
        <v>2016</v>
      </c>
      <c r="H46" s="69">
        <v>1</v>
      </c>
      <c r="I46" s="37" t="s">
        <v>45</v>
      </c>
    </row>
    <row r="47" spans="1:9" x14ac:dyDescent="0.2">
      <c r="A47" s="153">
        <v>43</v>
      </c>
      <c r="B47" s="124" t="s">
        <v>87</v>
      </c>
      <c r="C47" s="125" t="s">
        <v>69</v>
      </c>
      <c r="D47" s="36" t="s">
        <v>43</v>
      </c>
      <c r="E47" s="36"/>
      <c r="F47" s="36"/>
      <c r="G47" s="36">
        <v>2016</v>
      </c>
      <c r="H47" s="69">
        <v>40</v>
      </c>
      <c r="I47" s="37" t="s">
        <v>45</v>
      </c>
    </row>
    <row r="48" spans="1:9" x14ac:dyDescent="0.2">
      <c r="A48" s="153">
        <v>44</v>
      </c>
      <c r="B48" s="124" t="s">
        <v>87</v>
      </c>
      <c r="C48" s="125" t="s">
        <v>70</v>
      </c>
      <c r="D48" s="36" t="s">
        <v>91</v>
      </c>
      <c r="E48" s="36"/>
      <c r="F48" s="36"/>
      <c r="G48" s="36">
        <v>2016</v>
      </c>
      <c r="H48" s="69">
        <v>18</v>
      </c>
      <c r="I48" s="37" t="s">
        <v>45</v>
      </c>
    </row>
    <row r="49" spans="1:9" x14ac:dyDescent="0.2">
      <c r="A49" s="153">
        <v>45</v>
      </c>
      <c r="B49" s="124" t="s">
        <v>87</v>
      </c>
      <c r="C49" s="125" t="s">
        <v>92</v>
      </c>
      <c r="D49" s="36" t="s">
        <v>43</v>
      </c>
      <c r="E49" s="36"/>
      <c r="F49" s="36"/>
      <c r="G49" s="36">
        <v>2016</v>
      </c>
      <c r="H49" s="69">
        <v>19</v>
      </c>
      <c r="I49" s="37" t="s">
        <v>45</v>
      </c>
    </row>
    <row r="50" spans="1:9" x14ac:dyDescent="0.2">
      <c r="A50" s="153">
        <v>46</v>
      </c>
      <c r="B50" s="124" t="s">
        <v>87</v>
      </c>
      <c r="C50" s="125" t="s">
        <v>93</v>
      </c>
      <c r="D50" s="36" t="s">
        <v>94</v>
      </c>
      <c r="E50" s="36"/>
      <c r="F50" s="36"/>
      <c r="G50" s="36">
        <v>2016</v>
      </c>
      <c r="H50" s="69">
        <v>10</v>
      </c>
      <c r="I50" s="37" t="s">
        <v>45</v>
      </c>
    </row>
    <row r="51" spans="1:9" x14ac:dyDescent="0.2">
      <c r="A51" s="153">
        <v>47</v>
      </c>
      <c r="B51" s="124" t="s">
        <v>87</v>
      </c>
      <c r="C51" s="125" t="s">
        <v>78</v>
      </c>
      <c r="D51" s="36" t="s">
        <v>95</v>
      </c>
      <c r="E51" s="36"/>
      <c r="F51" s="36"/>
      <c r="G51" s="36">
        <v>2015</v>
      </c>
      <c r="H51" s="69">
        <v>1</v>
      </c>
      <c r="I51" s="37" t="s">
        <v>45</v>
      </c>
    </row>
    <row r="52" spans="1:9" x14ac:dyDescent="0.2">
      <c r="A52" s="153">
        <v>48</v>
      </c>
      <c r="B52" s="124" t="s">
        <v>87</v>
      </c>
      <c r="C52" s="125" t="s">
        <v>96</v>
      </c>
      <c r="D52" s="36" t="s">
        <v>43</v>
      </c>
      <c r="E52" s="36" t="s">
        <v>97</v>
      </c>
      <c r="F52" s="36"/>
      <c r="G52" s="36">
        <v>2017</v>
      </c>
      <c r="H52" s="69">
        <v>2</v>
      </c>
      <c r="I52" s="37" t="s">
        <v>45</v>
      </c>
    </row>
    <row r="53" spans="1:9" x14ac:dyDescent="0.2">
      <c r="A53" s="153">
        <v>49</v>
      </c>
      <c r="B53" s="124" t="s">
        <v>87</v>
      </c>
      <c r="C53" s="125" t="s">
        <v>98</v>
      </c>
      <c r="D53" s="36" t="s">
        <v>95</v>
      </c>
      <c r="E53" s="36"/>
      <c r="F53" s="36"/>
      <c r="G53" s="36">
        <v>2015</v>
      </c>
      <c r="H53" s="69">
        <v>1</v>
      </c>
      <c r="I53" s="37" t="s">
        <v>45</v>
      </c>
    </row>
    <row r="54" spans="1:9" x14ac:dyDescent="0.2">
      <c r="A54" s="153">
        <v>50</v>
      </c>
      <c r="B54" s="124" t="s">
        <v>87</v>
      </c>
      <c r="C54" s="125" t="s">
        <v>98</v>
      </c>
      <c r="D54" s="36" t="s">
        <v>95</v>
      </c>
      <c r="E54" s="36"/>
      <c r="F54" s="36"/>
      <c r="G54" s="36">
        <v>2015</v>
      </c>
      <c r="H54" s="69">
        <v>1</v>
      </c>
      <c r="I54" s="37" t="s">
        <v>45</v>
      </c>
    </row>
    <row r="55" spans="1:9" x14ac:dyDescent="0.2">
      <c r="A55" s="153">
        <v>51</v>
      </c>
      <c r="B55" s="124" t="s">
        <v>87</v>
      </c>
      <c r="C55" s="125" t="s">
        <v>99</v>
      </c>
      <c r="D55" s="36" t="s">
        <v>43</v>
      </c>
      <c r="E55" s="36"/>
      <c r="F55" s="36"/>
      <c r="G55" s="36">
        <v>1980</v>
      </c>
      <c r="H55" s="69">
        <v>45</v>
      </c>
      <c r="I55" s="37" t="s">
        <v>45</v>
      </c>
    </row>
    <row r="56" spans="1:9" x14ac:dyDescent="0.2">
      <c r="A56" s="153">
        <v>52</v>
      </c>
      <c r="B56" s="124" t="s">
        <v>87</v>
      </c>
      <c r="C56" s="125" t="s">
        <v>101</v>
      </c>
      <c r="D56" s="36" t="s">
        <v>102</v>
      </c>
      <c r="E56" s="36"/>
      <c r="F56" s="36"/>
      <c r="G56" s="36">
        <v>2016</v>
      </c>
      <c r="H56" s="69">
        <v>30</v>
      </c>
      <c r="I56" s="37" t="s">
        <v>45</v>
      </c>
    </row>
    <row r="57" spans="1:9" x14ac:dyDescent="0.2">
      <c r="A57" s="153">
        <v>53</v>
      </c>
      <c r="B57" s="124" t="s">
        <v>87</v>
      </c>
      <c r="C57" s="125" t="s">
        <v>103</v>
      </c>
      <c r="D57" s="36" t="s">
        <v>102</v>
      </c>
      <c r="E57" s="36"/>
      <c r="F57" s="36"/>
      <c r="G57" s="36">
        <v>2017</v>
      </c>
      <c r="H57" s="69">
        <v>16</v>
      </c>
      <c r="I57" s="37" t="s">
        <v>45</v>
      </c>
    </row>
    <row r="58" spans="1:9" x14ac:dyDescent="0.2">
      <c r="A58" s="153">
        <v>54</v>
      </c>
      <c r="B58" s="124" t="s">
        <v>104</v>
      </c>
      <c r="C58" s="125" t="s">
        <v>105</v>
      </c>
      <c r="D58" s="36" t="s">
        <v>106</v>
      </c>
      <c r="E58" s="36" t="s">
        <v>43</v>
      </c>
      <c r="F58" s="36" t="s">
        <v>60</v>
      </c>
      <c r="G58" s="36">
        <v>2014</v>
      </c>
      <c r="H58" s="69">
        <v>25</v>
      </c>
      <c r="I58" s="37" t="s">
        <v>45</v>
      </c>
    </row>
    <row r="59" spans="1:9" x14ac:dyDescent="0.2">
      <c r="A59" s="153">
        <v>55</v>
      </c>
      <c r="B59" s="124" t="s">
        <v>104</v>
      </c>
      <c r="C59" s="125" t="s">
        <v>56</v>
      </c>
      <c r="D59" s="36" t="s">
        <v>95</v>
      </c>
      <c r="E59" s="36" t="s">
        <v>43</v>
      </c>
      <c r="F59" s="36" t="s">
        <v>60</v>
      </c>
      <c r="G59" s="36">
        <v>2014</v>
      </c>
      <c r="H59" s="69">
        <v>1</v>
      </c>
      <c r="I59" s="37" t="s">
        <v>45</v>
      </c>
    </row>
    <row r="60" spans="1:9" x14ac:dyDescent="0.2">
      <c r="A60" s="153">
        <v>56</v>
      </c>
      <c r="B60" s="124" t="s">
        <v>104</v>
      </c>
      <c r="C60" s="125" t="s">
        <v>107</v>
      </c>
      <c r="D60" s="36" t="s">
        <v>43</v>
      </c>
      <c r="E60" s="36" t="s">
        <v>108</v>
      </c>
      <c r="F60" s="36"/>
      <c r="G60" s="36">
        <v>2014</v>
      </c>
      <c r="H60" s="69">
        <v>1</v>
      </c>
      <c r="I60" s="37" t="s">
        <v>45</v>
      </c>
    </row>
    <row r="61" spans="1:9" x14ac:dyDescent="0.2">
      <c r="A61" s="153">
        <v>57</v>
      </c>
      <c r="B61" s="124" t="s">
        <v>104</v>
      </c>
      <c r="C61" s="125" t="s">
        <v>58</v>
      </c>
      <c r="D61" s="36" t="s">
        <v>95</v>
      </c>
      <c r="E61" s="36" t="s">
        <v>43</v>
      </c>
      <c r="F61" s="36" t="s">
        <v>60</v>
      </c>
      <c r="G61" s="36">
        <v>2014</v>
      </c>
      <c r="H61" s="69">
        <v>1</v>
      </c>
      <c r="I61" s="37" t="s">
        <v>45</v>
      </c>
    </row>
    <row r="62" spans="1:9" x14ac:dyDescent="0.2">
      <c r="A62" s="153">
        <v>58</v>
      </c>
      <c r="B62" s="124" t="s">
        <v>104</v>
      </c>
      <c r="C62" s="125" t="s">
        <v>61</v>
      </c>
      <c r="D62" s="36" t="s">
        <v>43</v>
      </c>
      <c r="E62" s="36" t="s">
        <v>43</v>
      </c>
      <c r="F62" s="36" t="s">
        <v>60</v>
      </c>
      <c r="G62" s="36">
        <v>2014</v>
      </c>
      <c r="H62" s="69">
        <v>1</v>
      </c>
      <c r="I62" s="37" t="s">
        <v>45</v>
      </c>
    </row>
    <row r="63" spans="1:9" x14ac:dyDescent="0.2">
      <c r="A63" s="153">
        <v>59</v>
      </c>
      <c r="B63" s="124" t="s">
        <v>104</v>
      </c>
      <c r="C63" s="125" t="s">
        <v>65</v>
      </c>
      <c r="D63" s="36" t="s">
        <v>109</v>
      </c>
      <c r="E63" s="36" t="s">
        <v>110</v>
      </c>
      <c r="F63" s="36" t="s">
        <v>60</v>
      </c>
      <c r="G63" s="36">
        <v>2012</v>
      </c>
      <c r="H63" s="69">
        <v>2</v>
      </c>
      <c r="I63" s="37" t="s">
        <v>45</v>
      </c>
    </row>
    <row r="64" spans="1:9" x14ac:dyDescent="0.2">
      <c r="A64" s="153">
        <v>60</v>
      </c>
      <c r="B64" s="124" t="s">
        <v>104</v>
      </c>
      <c r="C64" s="125" t="s">
        <v>111</v>
      </c>
      <c r="D64" s="36" t="s">
        <v>112</v>
      </c>
      <c r="E64" s="36" t="s">
        <v>43</v>
      </c>
      <c r="F64" s="36" t="s">
        <v>60</v>
      </c>
      <c r="G64" s="36">
        <v>2012</v>
      </c>
      <c r="H64" s="69">
        <v>25</v>
      </c>
      <c r="I64" s="37" t="s">
        <v>45</v>
      </c>
    </row>
    <row r="65" spans="1:9" x14ac:dyDescent="0.2">
      <c r="A65" s="153">
        <v>61</v>
      </c>
      <c r="B65" s="124" t="s">
        <v>104</v>
      </c>
      <c r="C65" s="125" t="s">
        <v>113</v>
      </c>
      <c r="D65" s="36" t="s">
        <v>43</v>
      </c>
      <c r="E65" s="36" t="s">
        <v>43</v>
      </c>
      <c r="F65" s="36" t="s">
        <v>60</v>
      </c>
      <c r="G65" s="36">
        <v>2012</v>
      </c>
      <c r="H65" s="69">
        <v>28</v>
      </c>
      <c r="I65" s="37" t="s">
        <v>45</v>
      </c>
    </row>
    <row r="66" spans="1:9" x14ac:dyDescent="0.2">
      <c r="A66" s="153">
        <v>62</v>
      </c>
      <c r="B66" s="124" t="s">
        <v>104</v>
      </c>
      <c r="C66" s="125" t="s">
        <v>67</v>
      </c>
      <c r="D66" s="36" t="s">
        <v>68</v>
      </c>
      <c r="E66" s="36" t="s">
        <v>43</v>
      </c>
      <c r="F66" s="36" t="s">
        <v>60</v>
      </c>
      <c r="G66" s="36">
        <v>2012</v>
      </c>
      <c r="H66" s="69">
        <v>1</v>
      </c>
      <c r="I66" s="37" t="s">
        <v>45</v>
      </c>
    </row>
    <row r="67" spans="1:9" x14ac:dyDescent="0.2">
      <c r="A67" s="153">
        <v>63</v>
      </c>
      <c r="B67" s="124" t="s">
        <v>104</v>
      </c>
      <c r="C67" s="125" t="s">
        <v>114</v>
      </c>
      <c r="D67" s="36" t="s">
        <v>43</v>
      </c>
      <c r="E67" s="36" t="s">
        <v>115</v>
      </c>
      <c r="F67" s="36" t="s">
        <v>60</v>
      </c>
      <c r="G67" s="36">
        <v>2012</v>
      </c>
      <c r="H67" s="69">
        <v>2</v>
      </c>
      <c r="I67" s="37" t="s">
        <v>45</v>
      </c>
    </row>
    <row r="68" spans="1:9" x14ac:dyDescent="0.2">
      <c r="A68" s="153">
        <v>64</v>
      </c>
      <c r="B68" s="124" t="s">
        <v>104</v>
      </c>
      <c r="C68" s="125" t="s">
        <v>64</v>
      </c>
      <c r="D68" s="36" t="s">
        <v>116</v>
      </c>
      <c r="E68" s="36" t="s">
        <v>43</v>
      </c>
      <c r="F68" s="36" t="s">
        <v>60</v>
      </c>
      <c r="G68" s="36">
        <v>2012</v>
      </c>
      <c r="H68" s="69">
        <v>30</v>
      </c>
      <c r="I68" s="37" t="s">
        <v>45</v>
      </c>
    </row>
    <row r="69" spans="1:9" x14ac:dyDescent="0.2">
      <c r="A69" s="153">
        <v>65</v>
      </c>
      <c r="B69" s="124" t="s">
        <v>104</v>
      </c>
      <c r="C69" s="125" t="s">
        <v>117</v>
      </c>
      <c r="D69" s="36" t="s">
        <v>43</v>
      </c>
      <c r="E69" s="36" t="s">
        <v>43</v>
      </c>
      <c r="F69" s="36" t="s">
        <v>60</v>
      </c>
      <c r="G69" s="36">
        <v>2012</v>
      </c>
      <c r="H69" s="69">
        <v>1</v>
      </c>
      <c r="I69" s="37" t="s">
        <v>45</v>
      </c>
    </row>
    <row r="70" spans="1:9" x14ac:dyDescent="0.2">
      <c r="A70" s="153">
        <v>66</v>
      </c>
      <c r="B70" s="124" t="s">
        <v>104</v>
      </c>
      <c r="C70" s="125" t="s">
        <v>70</v>
      </c>
      <c r="D70" s="36" t="s">
        <v>112</v>
      </c>
      <c r="E70" s="36" t="s">
        <v>43</v>
      </c>
      <c r="F70" s="36" t="s">
        <v>60</v>
      </c>
      <c r="G70" s="36">
        <v>2012</v>
      </c>
      <c r="H70" s="69">
        <v>4</v>
      </c>
      <c r="I70" s="37" t="s">
        <v>45</v>
      </c>
    </row>
    <row r="71" spans="1:9" x14ac:dyDescent="0.2">
      <c r="A71" s="153">
        <v>67</v>
      </c>
      <c r="B71" s="124" t="s">
        <v>104</v>
      </c>
      <c r="C71" s="125" t="s">
        <v>53</v>
      </c>
      <c r="D71" s="36" t="s">
        <v>51</v>
      </c>
      <c r="E71" s="36"/>
      <c r="F71" s="36"/>
      <c r="G71" s="36">
        <v>2021</v>
      </c>
      <c r="H71" s="69">
        <v>22</v>
      </c>
      <c r="I71" s="37" t="s">
        <v>45</v>
      </c>
    </row>
    <row r="72" spans="1:9" x14ac:dyDescent="0.2">
      <c r="A72" s="153">
        <v>68</v>
      </c>
      <c r="B72" s="124" t="s">
        <v>104</v>
      </c>
      <c r="C72" s="125" t="s">
        <v>50</v>
      </c>
      <c r="D72" s="36" t="s">
        <v>51</v>
      </c>
      <c r="E72" s="36"/>
      <c r="F72" s="36"/>
      <c r="G72" s="36">
        <v>2021</v>
      </c>
      <c r="H72" s="69">
        <v>22</v>
      </c>
      <c r="I72" s="37" t="s">
        <v>45</v>
      </c>
    </row>
    <row r="73" spans="1:9" x14ac:dyDescent="0.2">
      <c r="A73" s="153">
        <v>69</v>
      </c>
      <c r="B73" s="124" t="s">
        <v>119</v>
      </c>
      <c r="C73" s="125" t="s">
        <v>488</v>
      </c>
      <c r="D73" s="36" t="s">
        <v>47</v>
      </c>
      <c r="E73" s="36" t="s">
        <v>43</v>
      </c>
      <c r="F73" s="36"/>
      <c r="G73" s="36">
        <v>2017</v>
      </c>
      <c r="H73" s="69">
        <v>1</v>
      </c>
      <c r="I73" s="37" t="s">
        <v>45</v>
      </c>
    </row>
    <row r="74" spans="1:9" x14ac:dyDescent="0.2">
      <c r="A74" s="153">
        <v>70</v>
      </c>
      <c r="B74" s="124" t="s">
        <v>119</v>
      </c>
      <c r="C74" s="125" t="s">
        <v>560</v>
      </c>
      <c r="D74" s="36" t="s">
        <v>43</v>
      </c>
      <c r="E74" s="36" t="s">
        <v>43</v>
      </c>
      <c r="F74" s="36" t="s">
        <v>60</v>
      </c>
      <c r="G74" s="36">
        <v>2000</v>
      </c>
      <c r="H74" s="69">
        <v>2</v>
      </c>
      <c r="I74" s="37" t="s">
        <v>45</v>
      </c>
    </row>
    <row r="75" spans="1:9" x14ac:dyDescent="0.2">
      <c r="A75" s="153">
        <v>71</v>
      </c>
      <c r="B75" s="124" t="s">
        <v>119</v>
      </c>
      <c r="C75" s="125" t="s">
        <v>575</v>
      </c>
      <c r="D75" s="36" t="s">
        <v>576</v>
      </c>
      <c r="E75" s="36" t="s">
        <v>43</v>
      </c>
      <c r="F75" s="36" t="s">
        <v>60</v>
      </c>
      <c r="G75" s="36">
        <v>2000</v>
      </c>
      <c r="H75" s="69">
        <v>1</v>
      </c>
      <c r="I75" s="37" t="s">
        <v>45</v>
      </c>
    </row>
    <row r="76" spans="1:9" x14ac:dyDescent="0.2">
      <c r="A76" s="153">
        <v>72</v>
      </c>
      <c r="B76" s="124" t="s">
        <v>119</v>
      </c>
      <c r="C76" s="125" t="s">
        <v>61</v>
      </c>
      <c r="D76" s="36" t="s">
        <v>43</v>
      </c>
      <c r="E76" s="36" t="s">
        <v>43</v>
      </c>
      <c r="F76" s="36" t="s">
        <v>44</v>
      </c>
      <c r="G76" s="36">
        <v>2002</v>
      </c>
      <c r="H76" s="69">
        <v>1</v>
      </c>
      <c r="I76" s="37" t="s">
        <v>45</v>
      </c>
    </row>
    <row r="77" spans="1:9" x14ac:dyDescent="0.2">
      <c r="A77" s="153">
        <v>73</v>
      </c>
      <c r="B77" s="124" t="s">
        <v>119</v>
      </c>
      <c r="C77" s="125" t="s">
        <v>67</v>
      </c>
      <c r="D77" s="36" t="s">
        <v>43</v>
      </c>
      <c r="E77" s="36" t="s">
        <v>43</v>
      </c>
      <c r="F77" s="36"/>
      <c r="G77" s="36">
        <v>2008</v>
      </c>
      <c r="H77" s="69">
        <v>1</v>
      </c>
      <c r="I77" s="37" t="s">
        <v>45</v>
      </c>
    </row>
    <row r="78" spans="1:9" x14ac:dyDescent="0.2">
      <c r="A78" s="153">
        <v>74</v>
      </c>
      <c r="B78" s="124" t="s">
        <v>119</v>
      </c>
      <c r="C78" s="125" t="s">
        <v>76</v>
      </c>
      <c r="D78" s="36" t="s">
        <v>43</v>
      </c>
      <c r="E78" s="36" t="s">
        <v>120</v>
      </c>
      <c r="F78" s="36"/>
      <c r="G78" s="36">
        <v>2015</v>
      </c>
      <c r="H78" s="69">
        <v>2</v>
      </c>
      <c r="I78" s="37" t="s">
        <v>45</v>
      </c>
    </row>
    <row r="79" spans="1:9" x14ac:dyDescent="0.2">
      <c r="A79" s="153">
        <v>75</v>
      </c>
      <c r="B79" s="124" t="s">
        <v>119</v>
      </c>
      <c r="C79" s="125" t="s">
        <v>121</v>
      </c>
      <c r="D79" s="36" t="s">
        <v>43</v>
      </c>
      <c r="E79" s="36" t="s">
        <v>43</v>
      </c>
      <c r="F79" s="36" t="s">
        <v>60</v>
      </c>
      <c r="G79" s="36">
        <v>2008</v>
      </c>
      <c r="H79" s="69">
        <v>4</v>
      </c>
      <c r="I79" s="37" t="s">
        <v>45</v>
      </c>
    </row>
    <row r="80" spans="1:9" x14ac:dyDescent="0.2">
      <c r="A80" s="153">
        <v>76</v>
      </c>
      <c r="B80" s="124" t="s">
        <v>119</v>
      </c>
      <c r="C80" s="125" t="s">
        <v>70</v>
      </c>
      <c r="D80" s="36" t="s">
        <v>68</v>
      </c>
      <c r="E80" s="36" t="s">
        <v>43</v>
      </c>
      <c r="F80" s="36" t="s">
        <v>60</v>
      </c>
      <c r="G80" s="36">
        <v>2008</v>
      </c>
      <c r="H80" s="69">
        <v>3</v>
      </c>
      <c r="I80" s="37" t="s">
        <v>45</v>
      </c>
    </row>
    <row r="81" spans="1:9" x14ac:dyDescent="0.2">
      <c r="A81" s="153">
        <v>77</v>
      </c>
      <c r="B81" s="124" t="s">
        <v>119</v>
      </c>
      <c r="C81" s="125" t="s">
        <v>50</v>
      </c>
      <c r="D81" s="36" t="s">
        <v>51</v>
      </c>
      <c r="E81" s="36"/>
      <c r="F81" s="36" t="s">
        <v>122</v>
      </c>
      <c r="G81" s="36">
        <v>2022</v>
      </c>
      <c r="H81" s="69">
        <v>25</v>
      </c>
      <c r="I81" s="37" t="s">
        <v>45</v>
      </c>
    </row>
    <row r="82" spans="1:9" x14ac:dyDescent="0.2">
      <c r="A82" s="153">
        <v>78</v>
      </c>
      <c r="B82" s="124" t="s">
        <v>119</v>
      </c>
      <c r="C82" s="125" t="s">
        <v>53</v>
      </c>
      <c r="D82" s="36" t="s">
        <v>51</v>
      </c>
      <c r="E82" s="36"/>
      <c r="F82" s="36"/>
      <c r="G82" s="36">
        <v>2022</v>
      </c>
      <c r="H82" s="69">
        <v>25</v>
      </c>
      <c r="I82" s="37" t="s">
        <v>45</v>
      </c>
    </row>
    <row r="83" spans="1:9" x14ac:dyDescent="0.2">
      <c r="A83" s="153">
        <v>79</v>
      </c>
      <c r="B83" s="124" t="s">
        <v>119</v>
      </c>
      <c r="C83" s="125" t="s">
        <v>65</v>
      </c>
      <c r="D83" s="36" t="s">
        <v>43</v>
      </c>
      <c r="E83" s="36" t="s">
        <v>43</v>
      </c>
      <c r="F83" s="36" t="s">
        <v>123</v>
      </c>
      <c r="G83" s="36">
        <v>2008</v>
      </c>
      <c r="H83" s="69">
        <v>2</v>
      </c>
      <c r="I83" s="37" t="s">
        <v>45</v>
      </c>
    </row>
    <row r="84" spans="1:9" x14ac:dyDescent="0.2">
      <c r="A84" s="153">
        <v>80</v>
      </c>
      <c r="B84" s="124" t="s">
        <v>119</v>
      </c>
      <c r="C84" s="125" t="s">
        <v>59</v>
      </c>
      <c r="D84" s="36" t="s">
        <v>124</v>
      </c>
      <c r="E84" s="36" t="s">
        <v>43</v>
      </c>
      <c r="F84" s="36" t="s">
        <v>125</v>
      </c>
      <c r="G84" s="36">
        <v>2002</v>
      </c>
      <c r="H84" s="69">
        <v>8</v>
      </c>
      <c r="I84" s="37" t="s">
        <v>45</v>
      </c>
    </row>
    <row r="85" spans="1:9" x14ac:dyDescent="0.2">
      <c r="A85" s="153">
        <v>81</v>
      </c>
      <c r="B85" s="124" t="s">
        <v>119</v>
      </c>
      <c r="C85" s="125" t="s">
        <v>56</v>
      </c>
      <c r="D85" s="36" t="s">
        <v>126</v>
      </c>
      <c r="E85" s="36" t="s">
        <v>43</v>
      </c>
      <c r="F85" s="36" t="s">
        <v>127</v>
      </c>
      <c r="G85" s="36">
        <v>2002</v>
      </c>
      <c r="H85" s="69">
        <v>1</v>
      </c>
      <c r="I85" s="37" t="s">
        <v>45</v>
      </c>
    </row>
    <row r="86" spans="1:9" x14ac:dyDescent="0.2">
      <c r="A86" s="153">
        <v>82</v>
      </c>
      <c r="B86" s="124" t="s">
        <v>119</v>
      </c>
      <c r="C86" s="125" t="s">
        <v>128</v>
      </c>
      <c r="D86" s="36" t="s">
        <v>43</v>
      </c>
      <c r="E86" s="36" t="s">
        <v>43</v>
      </c>
      <c r="F86" s="36" t="s">
        <v>129</v>
      </c>
      <c r="G86" s="36">
        <v>2002</v>
      </c>
      <c r="H86" s="69">
        <v>1</v>
      </c>
      <c r="I86" s="37" t="s">
        <v>45</v>
      </c>
    </row>
    <row r="87" spans="1:9" x14ac:dyDescent="0.2">
      <c r="A87" s="153">
        <v>83</v>
      </c>
      <c r="B87" s="124" t="s">
        <v>119</v>
      </c>
      <c r="C87" s="125" t="s">
        <v>577</v>
      </c>
      <c r="D87" s="36" t="s">
        <v>578</v>
      </c>
      <c r="E87" s="36" t="s">
        <v>43</v>
      </c>
      <c r="F87" s="36" t="s">
        <v>44</v>
      </c>
      <c r="G87" s="36">
        <v>2000</v>
      </c>
      <c r="H87" s="69">
        <v>6</v>
      </c>
      <c r="I87" s="37" t="s">
        <v>45</v>
      </c>
    </row>
    <row r="88" spans="1:9" x14ac:dyDescent="0.2">
      <c r="A88" s="153">
        <v>84</v>
      </c>
      <c r="B88" s="124" t="s">
        <v>119</v>
      </c>
      <c r="C88" s="125" t="s">
        <v>130</v>
      </c>
      <c r="D88" s="36" t="s">
        <v>124</v>
      </c>
      <c r="E88" s="36"/>
      <c r="F88" s="36"/>
      <c r="G88" s="36">
        <v>2015</v>
      </c>
      <c r="H88" s="69">
        <v>2</v>
      </c>
      <c r="I88" s="37" t="s">
        <v>45</v>
      </c>
    </row>
    <row r="89" spans="1:9" x14ac:dyDescent="0.2">
      <c r="A89" s="153">
        <v>85</v>
      </c>
      <c r="B89" s="124" t="s">
        <v>119</v>
      </c>
      <c r="C89" s="125" t="s">
        <v>131</v>
      </c>
      <c r="D89" s="36" t="s">
        <v>43</v>
      </c>
      <c r="E89" s="36"/>
      <c r="F89" s="36" t="s">
        <v>44</v>
      </c>
      <c r="G89" s="36">
        <v>2008</v>
      </c>
      <c r="H89" s="69">
        <v>4</v>
      </c>
      <c r="I89" s="37" t="s">
        <v>45</v>
      </c>
    </row>
    <row r="90" spans="1:9" x14ac:dyDescent="0.2">
      <c r="A90" s="153">
        <v>86</v>
      </c>
      <c r="B90" s="124" t="s">
        <v>579</v>
      </c>
      <c r="C90" s="125" t="s">
        <v>488</v>
      </c>
      <c r="D90" s="36" t="s">
        <v>580</v>
      </c>
      <c r="E90" s="36" t="s">
        <v>581</v>
      </c>
      <c r="F90" s="36"/>
      <c r="G90" s="36">
        <v>2000</v>
      </c>
      <c r="H90" s="69">
        <v>1</v>
      </c>
      <c r="I90" s="37" t="s">
        <v>45</v>
      </c>
    </row>
    <row r="91" spans="1:9" x14ac:dyDescent="0.2">
      <c r="A91" s="153">
        <v>87</v>
      </c>
      <c r="B91" s="124" t="s">
        <v>579</v>
      </c>
      <c r="C91" s="125" t="s">
        <v>133</v>
      </c>
      <c r="D91" s="36" t="s">
        <v>134</v>
      </c>
      <c r="E91" s="36"/>
      <c r="F91" s="36" t="s">
        <v>60</v>
      </c>
      <c r="G91" s="36">
        <v>2000</v>
      </c>
      <c r="H91" s="69">
        <v>1</v>
      </c>
      <c r="I91" s="37" t="s">
        <v>45</v>
      </c>
    </row>
    <row r="92" spans="1:9" x14ac:dyDescent="0.2">
      <c r="A92" s="153">
        <v>88</v>
      </c>
      <c r="B92" s="124" t="s">
        <v>579</v>
      </c>
      <c r="C92" s="125" t="s">
        <v>488</v>
      </c>
      <c r="D92" s="36" t="s">
        <v>580</v>
      </c>
      <c r="E92" s="36" t="s">
        <v>581</v>
      </c>
      <c r="F92" s="36"/>
      <c r="G92" s="36">
        <v>2000</v>
      </c>
      <c r="H92" s="69">
        <v>1</v>
      </c>
      <c r="I92" s="37" t="s">
        <v>45</v>
      </c>
    </row>
    <row r="93" spans="1:9" x14ac:dyDescent="0.2">
      <c r="A93" s="153">
        <v>89</v>
      </c>
      <c r="B93" s="124" t="s">
        <v>579</v>
      </c>
      <c r="C93" s="125" t="s">
        <v>135</v>
      </c>
      <c r="D93" s="36" t="s">
        <v>136</v>
      </c>
      <c r="E93" s="36"/>
      <c r="F93" s="36"/>
      <c r="G93" s="36">
        <v>2012</v>
      </c>
      <c r="H93" s="69">
        <v>1</v>
      </c>
      <c r="I93" s="37" t="s">
        <v>45</v>
      </c>
    </row>
    <row r="94" spans="1:9" x14ac:dyDescent="0.2">
      <c r="A94" s="153">
        <v>90</v>
      </c>
      <c r="B94" s="124" t="s">
        <v>579</v>
      </c>
      <c r="C94" s="125" t="s">
        <v>137</v>
      </c>
      <c r="D94" s="36" t="s">
        <v>43</v>
      </c>
      <c r="E94" s="36"/>
      <c r="F94" s="36"/>
      <c r="G94" s="36">
        <v>2012</v>
      </c>
      <c r="H94" s="69">
        <v>31</v>
      </c>
      <c r="I94" s="37" t="s">
        <v>45</v>
      </c>
    </row>
    <row r="95" spans="1:9" x14ac:dyDescent="0.2">
      <c r="A95" s="153">
        <v>91</v>
      </c>
      <c r="B95" s="124" t="s">
        <v>579</v>
      </c>
      <c r="C95" s="125" t="s">
        <v>93</v>
      </c>
      <c r="D95" s="36" t="s">
        <v>43</v>
      </c>
      <c r="E95" s="36"/>
      <c r="F95" s="36"/>
      <c r="G95" s="36">
        <v>2012</v>
      </c>
      <c r="H95" s="69">
        <v>2</v>
      </c>
      <c r="I95" s="37" t="s">
        <v>45</v>
      </c>
    </row>
    <row r="96" spans="1:9" x14ac:dyDescent="0.2">
      <c r="A96" s="153">
        <v>92</v>
      </c>
      <c r="B96" s="124" t="s">
        <v>579</v>
      </c>
      <c r="C96" s="125" t="s">
        <v>138</v>
      </c>
      <c r="D96" s="36" t="s">
        <v>139</v>
      </c>
      <c r="E96" s="36" t="s">
        <v>140</v>
      </c>
      <c r="F96" s="36"/>
      <c r="G96" s="36">
        <v>2011</v>
      </c>
      <c r="H96" s="69">
        <v>1</v>
      </c>
      <c r="I96" s="37" t="s">
        <v>45</v>
      </c>
    </row>
    <row r="97" spans="1:9" x14ac:dyDescent="0.2">
      <c r="A97" s="153">
        <v>93</v>
      </c>
      <c r="B97" s="124" t="s">
        <v>579</v>
      </c>
      <c r="C97" s="125" t="s">
        <v>86</v>
      </c>
      <c r="D97" s="36" t="s">
        <v>141</v>
      </c>
      <c r="E97" s="36"/>
      <c r="F97" s="36" t="s">
        <v>582</v>
      </c>
      <c r="G97" s="36" t="s">
        <v>142</v>
      </c>
      <c r="H97" s="69">
        <v>23</v>
      </c>
      <c r="I97" s="37" t="s">
        <v>45</v>
      </c>
    </row>
    <row r="98" spans="1:9" x14ac:dyDescent="0.2">
      <c r="A98" s="153">
        <v>94</v>
      </c>
      <c r="B98" s="124" t="s">
        <v>579</v>
      </c>
      <c r="C98" s="125" t="s">
        <v>83</v>
      </c>
      <c r="D98" s="36" t="s">
        <v>141</v>
      </c>
      <c r="E98" s="36"/>
      <c r="F98" s="36"/>
      <c r="G98" s="36" t="s">
        <v>142</v>
      </c>
      <c r="H98" s="69">
        <v>23</v>
      </c>
      <c r="I98" s="37" t="s">
        <v>45</v>
      </c>
    </row>
    <row r="99" spans="1:9" x14ac:dyDescent="0.2">
      <c r="A99" s="153">
        <v>95</v>
      </c>
      <c r="B99" s="124" t="s">
        <v>579</v>
      </c>
      <c r="C99" s="125" t="s">
        <v>144</v>
      </c>
      <c r="D99" s="36" t="s">
        <v>95</v>
      </c>
      <c r="E99" s="36"/>
      <c r="F99" s="36"/>
      <c r="G99" s="36">
        <v>2012</v>
      </c>
      <c r="H99" s="69">
        <v>2</v>
      </c>
      <c r="I99" s="37" t="s">
        <v>45</v>
      </c>
    </row>
    <row r="100" spans="1:9" x14ac:dyDescent="0.2">
      <c r="A100" s="153">
        <v>96</v>
      </c>
      <c r="B100" s="124" t="s">
        <v>579</v>
      </c>
      <c r="C100" s="125" t="s">
        <v>145</v>
      </c>
      <c r="D100" s="36"/>
      <c r="E100" s="36"/>
      <c r="F100" s="36"/>
      <c r="G100" s="36"/>
      <c r="H100" s="69">
        <v>32</v>
      </c>
      <c r="I100" s="37" t="s">
        <v>45</v>
      </c>
    </row>
    <row r="101" spans="1:9" x14ac:dyDescent="0.2">
      <c r="A101" s="153">
        <v>97</v>
      </c>
      <c r="B101" s="124" t="s">
        <v>579</v>
      </c>
      <c r="C101" s="125" t="s">
        <v>70</v>
      </c>
      <c r="D101" s="36" t="s">
        <v>146</v>
      </c>
      <c r="E101" s="36"/>
      <c r="F101" s="36"/>
      <c r="G101" s="36">
        <v>2012</v>
      </c>
      <c r="H101" s="69">
        <v>5</v>
      </c>
      <c r="I101" s="37" t="s">
        <v>45</v>
      </c>
    </row>
    <row r="102" spans="1:9" x14ac:dyDescent="0.2">
      <c r="A102" s="153">
        <v>98</v>
      </c>
      <c r="B102" s="124" t="s">
        <v>579</v>
      </c>
      <c r="C102" s="125" t="s">
        <v>117</v>
      </c>
      <c r="D102" s="36" t="s">
        <v>43</v>
      </c>
      <c r="E102" s="36"/>
      <c r="F102" s="36"/>
      <c r="G102" s="36">
        <v>2000</v>
      </c>
      <c r="H102" s="69">
        <v>1</v>
      </c>
      <c r="I102" s="37" t="s">
        <v>45</v>
      </c>
    </row>
    <row r="103" spans="1:9" x14ac:dyDescent="0.2">
      <c r="A103" s="153">
        <v>99</v>
      </c>
      <c r="B103" s="124" t="s">
        <v>579</v>
      </c>
      <c r="C103" s="125" t="s">
        <v>76</v>
      </c>
      <c r="D103" s="36" t="s">
        <v>43</v>
      </c>
      <c r="E103" s="36" t="s">
        <v>147</v>
      </c>
      <c r="F103" s="36" t="s">
        <v>60</v>
      </c>
      <c r="G103" s="36">
        <v>2017</v>
      </c>
      <c r="H103" s="69">
        <v>2</v>
      </c>
      <c r="I103" s="37" t="s">
        <v>45</v>
      </c>
    </row>
    <row r="104" spans="1:9" x14ac:dyDescent="0.2">
      <c r="A104" s="153">
        <v>100</v>
      </c>
      <c r="B104" s="124" t="s">
        <v>579</v>
      </c>
      <c r="C104" s="125" t="s">
        <v>148</v>
      </c>
      <c r="D104" s="36" t="s">
        <v>68</v>
      </c>
      <c r="E104" s="36"/>
      <c r="F104" s="36"/>
      <c r="G104" s="36">
        <v>2012</v>
      </c>
      <c r="H104" s="69">
        <v>1</v>
      </c>
      <c r="I104" s="37" t="s">
        <v>45</v>
      </c>
    </row>
    <row r="105" spans="1:9" x14ac:dyDescent="0.2">
      <c r="A105" s="153">
        <v>101</v>
      </c>
      <c r="B105" s="124" t="s">
        <v>579</v>
      </c>
      <c r="C105" s="125" t="s">
        <v>149</v>
      </c>
      <c r="D105" s="36" t="s">
        <v>43</v>
      </c>
      <c r="E105" s="36" t="s">
        <v>150</v>
      </c>
      <c r="F105" s="36"/>
      <c r="G105" s="36">
        <v>2016</v>
      </c>
      <c r="H105" s="69">
        <v>1</v>
      </c>
      <c r="I105" s="37" t="s">
        <v>45</v>
      </c>
    </row>
    <row r="106" spans="1:9" x14ac:dyDescent="0.2">
      <c r="A106" s="153">
        <v>102</v>
      </c>
      <c r="B106" s="124" t="s">
        <v>151</v>
      </c>
      <c r="C106" s="125" t="s">
        <v>152</v>
      </c>
      <c r="D106" s="36" t="s">
        <v>583</v>
      </c>
      <c r="E106" s="36" t="s">
        <v>584</v>
      </c>
      <c r="F106" s="36" t="s">
        <v>48</v>
      </c>
      <c r="G106" s="36">
        <v>2018</v>
      </c>
      <c r="H106" s="69">
        <v>1</v>
      </c>
      <c r="I106" s="37" t="s">
        <v>45</v>
      </c>
    </row>
    <row r="107" spans="1:9" x14ac:dyDescent="0.2">
      <c r="A107" s="153">
        <v>103</v>
      </c>
      <c r="B107" s="124" t="s">
        <v>151</v>
      </c>
      <c r="C107" s="125" t="s">
        <v>488</v>
      </c>
      <c r="D107" s="36" t="s">
        <v>43</v>
      </c>
      <c r="E107" s="36" t="s">
        <v>43</v>
      </c>
      <c r="F107" s="36" t="s">
        <v>585</v>
      </c>
      <c r="G107" s="36">
        <v>2000</v>
      </c>
      <c r="H107" s="69">
        <v>1</v>
      </c>
      <c r="I107" s="37" t="s">
        <v>45</v>
      </c>
    </row>
    <row r="108" spans="1:9" x14ac:dyDescent="0.2">
      <c r="A108" s="153">
        <v>104</v>
      </c>
      <c r="B108" s="124" t="s">
        <v>151</v>
      </c>
      <c r="C108" s="125" t="s">
        <v>488</v>
      </c>
      <c r="D108" s="36" t="s">
        <v>43</v>
      </c>
      <c r="E108" s="36" t="s">
        <v>43</v>
      </c>
      <c r="F108" s="36" t="s">
        <v>60</v>
      </c>
      <c r="G108" s="36">
        <v>2000</v>
      </c>
      <c r="H108" s="69">
        <v>1</v>
      </c>
      <c r="I108" s="37" t="s">
        <v>45</v>
      </c>
    </row>
    <row r="109" spans="1:9" x14ac:dyDescent="0.2">
      <c r="A109" s="153">
        <v>105</v>
      </c>
      <c r="B109" s="124" t="s">
        <v>151</v>
      </c>
      <c r="C109" s="125" t="s">
        <v>488</v>
      </c>
      <c r="D109" s="36" t="s">
        <v>47</v>
      </c>
      <c r="E109" s="36" t="s">
        <v>43</v>
      </c>
      <c r="F109" s="36" t="s">
        <v>60</v>
      </c>
      <c r="G109" s="36">
        <v>1992</v>
      </c>
      <c r="H109" s="69">
        <v>1</v>
      </c>
      <c r="I109" s="37" t="s">
        <v>45</v>
      </c>
    </row>
    <row r="110" spans="1:9" x14ac:dyDescent="0.2">
      <c r="A110" s="153">
        <v>106</v>
      </c>
      <c r="B110" s="124" t="s">
        <v>151</v>
      </c>
      <c r="C110" s="125" t="s">
        <v>488</v>
      </c>
      <c r="D110" s="36" t="s">
        <v>102</v>
      </c>
      <c r="E110" s="36" t="s">
        <v>102</v>
      </c>
      <c r="F110" s="36" t="s">
        <v>60</v>
      </c>
      <c r="G110" s="36">
        <v>2000</v>
      </c>
      <c r="H110" s="69">
        <v>1</v>
      </c>
      <c r="I110" s="37" t="s">
        <v>45</v>
      </c>
    </row>
    <row r="111" spans="1:9" x14ac:dyDescent="0.2">
      <c r="A111" s="153">
        <v>107</v>
      </c>
      <c r="B111" s="124" t="s">
        <v>151</v>
      </c>
      <c r="C111" s="125" t="s">
        <v>488</v>
      </c>
      <c r="D111" s="36" t="s">
        <v>102</v>
      </c>
      <c r="E111" s="36" t="s">
        <v>43</v>
      </c>
      <c r="F111" s="36" t="s">
        <v>60</v>
      </c>
      <c r="G111" s="36">
        <v>1992</v>
      </c>
      <c r="H111" s="69">
        <v>3</v>
      </c>
      <c r="I111" s="37" t="s">
        <v>45</v>
      </c>
    </row>
    <row r="112" spans="1:9" x14ac:dyDescent="0.2">
      <c r="A112" s="153">
        <v>108</v>
      </c>
      <c r="B112" s="124" t="s">
        <v>151</v>
      </c>
      <c r="C112" s="125" t="s">
        <v>485</v>
      </c>
      <c r="D112" s="36" t="s">
        <v>43</v>
      </c>
      <c r="E112" s="36" t="s">
        <v>43</v>
      </c>
      <c r="F112" s="36" t="s">
        <v>60</v>
      </c>
      <c r="G112" s="36">
        <v>1992</v>
      </c>
      <c r="H112" s="69">
        <v>1</v>
      </c>
      <c r="I112" s="37" t="s">
        <v>45</v>
      </c>
    </row>
    <row r="113" spans="1:9" x14ac:dyDescent="0.2">
      <c r="A113" s="153">
        <v>109</v>
      </c>
      <c r="B113" s="124" t="s">
        <v>151</v>
      </c>
      <c r="C113" s="125" t="s">
        <v>577</v>
      </c>
      <c r="D113" s="36" t="s">
        <v>586</v>
      </c>
      <c r="E113" s="36" t="s">
        <v>43</v>
      </c>
      <c r="F113" s="36" t="s">
        <v>60</v>
      </c>
      <c r="G113" s="36">
        <v>2000</v>
      </c>
      <c r="H113" s="69">
        <v>1</v>
      </c>
      <c r="I113" s="37" t="s">
        <v>45</v>
      </c>
    </row>
    <row r="114" spans="1:9" x14ac:dyDescent="0.2">
      <c r="A114" s="153">
        <v>110</v>
      </c>
      <c r="B114" s="124" t="s">
        <v>151</v>
      </c>
      <c r="C114" s="125" t="s">
        <v>53</v>
      </c>
      <c r="D114" s="36" t="s">
        <v>51</v>
      </c>
      <c r="E114" s="36"/>
      <c r="F114" s="36"/>
      <c r="G114" s="36">
        <v>2022</v>
      </c>
      <c r="H114" s="69">
        <v>11</v>
      </c>
      <c r="I114" s="37" t="s">
        <v>45</v>
      </c>
    </row>
    <row r="115" spans="1:9" x14ac:dyDescent="0.2">
      <c r="A115" s="153">
        <v>111</v>
      </c>
      <c r="B115" s="124" t="s">
        <v>151</v>
      </c>
      <c r="C115" s="125" t="s">
        <v>50</v>
      </c>
      <c r="D115" s="36" t="s">
        <v>51</v>
      </c>
      <c r="E115" s="36"/>
      <c r="F115" s="36"/>
      <c r="G115" s="36">
        <v>2022</v>
      </c>
      <c r="H115" s="69">
        <v>11</v>
      </c>
      <c r="I115" s="37" t="s">
        <v>45</v>
      </c>
    </row>
    <row r="116" spans="1:9" x14ac:dyDescent="0.2">
      <c r="A116" s="153">
        <v>112</v>
      </c>
      <c r="B116" s="124" t="s">
        <v>151</v>
      </c>
      <c r="C116" s="125" t="s">
        <v>155</v>
      </c>
      <c r="D116" s="36" t="s">
        <v>43</v>
      </c>
      <c r="E116" s="36" t="s">
        <v>108</v>
      </c>
      <c r="F116" s="36"/>
      <c r="G116" s="36">
        <v>2016</v>
      </c>
      <c r="H116" s="69">
        <v>1</v>
      </c>
      <c r="I116" s="37" t="s">
        <v>45</v>
      </c>
    </row>
    <row r="117" spans="1:9" x14ac:dyDescent="0.2">
      <c r="A117" s="153">
        <v>113</v>
      </c>
      <c r="B117" s="124" t="s">
        <v>151</v>
      </c>
      <c r="C117" s="125" t="s">
        <v>64</v>
      </c>
      <c r="D117" s="36" t="s">
        <v>43</v>
      </c>
      <c r="E117" s="36" t="s">
        <v>43</v>
      </c>
      <c r="F117" s="36"/>
      <c r="G117" s="36">
        <v>2006</v>
      </c>
      <c r="H117" s="69">
        <v>15</v>
      </c>
      <c r="I117" s="37" t="s">
        <v>45</v>
      </c>
    </row>
    <row r="118" spans="1:9" x14ac:dyDescent="0.2">
      <c r="A118" s="153">
        <v>114</v>
      </c>
      <c r="B118" s="124" t="s">
        <v>151</v>
      </c>
      <c r="C118" s="125" t="s">
        <v>111</v>
      </c>
      <c r="D118" s="36" t="s">
        <v>43</v>
      </c>
      <c r="E118" s="36" t="s">
        <v>43</v>
      </c>
      <c r="F118" s="36" t="s">
        <v>60</v>
      </c>
      <c r="G118" s="36">
        <v>2006</v>
      </c>
      <c r="H118" s="69">
        <v>14</v>
      </c>
      <c r="I118" s="37" t="s">
        <v>45</v>
      </c>
    </row>
    <row r="119" spans="1:9" x14ac:dyDescent="0.2">
      <c r="A119" s="153">
        <v>115</v>
      </c>
      <c r="B119" s="124" t="s">
        <v>151</v>
      </c>
      <c r="C119" s="125" t="s">
        <v>76</v>
      </c>
      <c r="D119" s="36" t="s">
        <v>43</v>
      </c>
      <c r="E119" s="36" t="s">
        <v>43</v>
      </c>
      <c r="F119" s="36"/>
      <c r="G119" s="36">
        <v>2015</v>
      </c>
      <c r="H119" s="69">
        <v>2</v>
      </c>
      <c r="I119" s="37" t="s">
        <v>45</v>
      </c>
    </row>
    <row r="120" spans="1:9" x14ac:dyDescent="0.2">
      <c r="A120" s="153">
        <v>116</v>
      </c>
      <c r="B120" s="124" t="s">
        <v>151</v>
      </c>
      <c r="C120" s="125" t="s">
        <v>67</v>
      </c>
      <c r="D120" s="36" t="s">
        <v>156</v>
      </c>
      <c r="E120" s="36" t="s">
        <v>43</v>
      </c>
      <c r="F120" s="36"/>
      <c r="G120" s="36">
        <v>2006</v>
      </c>
      <c r="H120" s="69">
        <v>1</v>
      </c>
      <c r="I120" s="37" t="s">
        <v>45</v>
      </c>
    </row>
    <row r="121" spans="1:9" x14ac:dyDescent="0.2">
      <c r="A121" s="153">
        <v>117</v>
      </c>
      <c r="B121" s="124" t="s">
        <v>151</v>
      </c>
      <c r="C121" s="125" t="s">
        <v>113</v>
      </c>
      <c r="D121" s="36" t="s">
        <v>43</v>
      </c>
      <c r="E121" s="36" t="s">
        <v>43</v>
      </c>
      <c r="F121" s="36"/>
      <c r="G121" s="36">
        <v>2006</v>
      </c>
      <c r="H121" s="69">
        <v>21</v>
      </c>
      <c r="I121" s="37" t="s">
        <v>45</v>
      </c>
    </row>
    <row r="122" spans="1:9" x14ac:dyDescent="0.2">
      <c r="A122" s="153">
        <v>118</v>
      </c>
      <c r="B122" s="124" t="s">
        <v>151</v>
      </c>
      <c r="C122" s="125" t="s">
        <v>70</v>
      </c>
      <c r="D122" s="36" t="s">
        <v>68</v>
      </c>
      <c r="E122" s="36" t="s">
        <v>43</v>
      </c>
      <c r="F122" s="36"/>
      <c r="G122" s="36">
        <v>2006</v>
      </c>
      <c r="H122" s="69">
        <v>3</v>
      </c>
      <c r="I122" s="37" t="s">
        <v>45</v>
      </c>
    </row>
    <row r="123" spans="1:9" x14ac:dyDescent="0.2">
      <c r="A123" s="153">
        <v>119</v>
      </c>
      <c r="B123" s="124" t="s">
        <v>151</v>
      </c>
      <c r="C123" s="125" t="s">
        <v>56</v>
      </c>
      <c r="D123" s="36" t="s">
        <v>95</v>
      </c>
      <c r="E123" s="36" t="s">
        <v>43</v>
      </c>
      <c r="F123" s="36"/>
      <c r="G123" s="36">
        <v>2013</v>
      </c>
      <c r="H123" s="69">
        <v>1</v>
      </c>
      <c r="I123" s="37" t="s">
        <v>45</v>
      </c>
    </row>
    <row r="124" spans="1:9" x14ac:dyDescent="0.2">
      <c r="A124" s="153">
        <v>120</v>
      </c>
      <c r="B124" s="124" t="s">
        <v>151</v>
      </c>
      <c r="C124" s="125" t="s">
        <v>157</v>
      </c>
      <c r="D124" s="36" t="s">
        <v>95</v>
      </c>
      <c r="E124" s="36" t="s">
        <v>43</v>
      </c>
      <c r="F124" s="36"/>
      <c r="G124" s="36">
        <v>2013</v>
      </c>
      <c r="H124" s="69">
        <v>2</v>
      </c>
      <c r="I124" s="37" t="s">
        <v>45</v>
      </c>
    </row>
    <row r="125" spans="1:9" x14ac:dyDescent="0.2">
      <c r="A125" s="153">
        <v>121</v>
      </c>
      <c r="B125" s="124" t="s">
        <v>151</v>
      </c>
      <c r="C125" s="125" t="s">
        <v>158</v>
      </c>
      <c r="D125" s="36" t="s">
        <v>43</v>
      </c>
      <c r="E125" s="36" t="s">
        <v>43</v>
      </c>
      <c r="F125" s="36" t="s">
        <v>60</v>
      </c>
      <c r="G125" s="36">
        <v>2013</v>
      </c>
      <c r="H125" s="69">
        <v>24</v>
      </c>
      <c r="I125" s="37" t="s">
        <v>45</v>
      </c>
    </row>
    <row r="126" spans="1:9" x14ac:dyDescent="0.2">
      <c r="A126" s="153">
        <v>122</v>
      </c>
      <c r="B126" s="124" t="s">
        <v>159</v>
      </c>
      <c r="C126" s="125" t="s">
        <v>133</v>
      </c>
      <c r="D126" s="36" t="s">
        <v>134</v>
      </c>
      <c r="E126" s="36"/>
      <c r="F126" s="36" t="s">
        <v>160</v>
      </c>
      <c r="G126" s="36">
        <v>1972</v>
      </c>
      <c r="H126" s="69">
        <v>1</v>
      </c>
      <c r="I126" s="37" t="s">
        <v>45</v>
      </c>
    </row>
    <row r="127" spans="1:9" x14ac:dyDescent="0.2">
      <c r="A127" s="153">
        <v>123</v>
      </c>
      <c r="B127" s="124" t="s">
        <v>159</v>
      </c>
      <c r="C127" s="125" t="s">
        <v>152</v>
      </c>
      <c r="D127" s="36" t="s">
        <v>47</v>
      </c>
      <c r="E127" s="36"/>
      <c r="F127" s="36" t="s">
        <v>48</v>
      </c>
      <c r="G127" s="36">
        <v>1998</v>
      </c>
      <c r="H127" s="69">
        <v>1</v>
      </c>
      <c r="I127" s="37" t="s">
        <v>45</v>
      </c>
    </row>
    <row r="128" spans="1:9" x14ac:dyDescent="0.2">
      <c r="A128" s="153">
        <v>124</v>
      </c>
      <c r="B128" s="124" t="s">
        <v>159</v>
      </c>
      <c r="C128" s="125" t="s">
        <v>485</v>
      </c>
      <c r="D128" s="36" t="s">
        <v>208</v>
      </c>
      <c r="E128" s="36"/>
      <c r="F128" s="36"/>
      <c r="G128" s="36">
        <v>1972</v>
      </c>
      <c r="H128" s="69">
        <v>1</v>
      </c>
      <c r="I128" s="37" t="s">
        <v>45</v>
      </c>
    </row>
    <row r="129" spans="1:9" x14ac:dyDescent="0.2">
      <c r="A129" s="153">
        <v>125</v>
      </c>
      <c r="B129" s="124" t="s">
        <v>159</v>
      </c>
      <c r="C129" s="125" t="s">
        <v>587</v>
      </c>
      <c r="D129" s="36" t="s">
        <v>43</v>
      </c>
      <c r="E129" s="36"/>
      <c r="F129" s="36" t="s">
        <v>60</v>
      </c>
      <c r="G129" s="36">
        <v>2000</v>
      </c>
      <c r="H129" s="69">
        <v>1</v>
      </c>
      <c r="I129" s="37" t="s">
        <v>45</v>
      </c>
    </row>
    <row r="130" spans="1:9" x14ac:dyDescent="0.2">
      <c r="A130" s="153">
        <v>126</v>
      </c>
      <c r="B130" s="124" t="s">
        <v>159</v>
      </c>
      <c r="C130" s="125" t="s">
        <v>488</v>
      </c>
      <c r="D130" s="36" t="s">
        <v>588</v>
      </c>
      <c r="E130" s="36"/>
      <c r="F130" s="36" t="s">
        <v>589</v>
      </c>
      <c r="G130" s="36">
        <v>2000</v>
      </c>
      <c r="H130" s="69">
        <v>1</v>
      </c>
      <c r="I130" s="37" t="s">
        <v>45</v>
      </c>
    </row>
    <row r="131" spans="1:9" x14ac:dyDescent="0.2">
      <c r="A131" s="153">
        <v>127</v>
      </c>
      <c r="B131" s="124" t="s">
        <v>159</v>
      </c>
      <c r="C131" s="125" t="s">
        <v>161</v>
      </c>
      <c r="D131" s="36" t="s">
        <v>91</v>
      </c>
      <c r="E131" s="36" t="s">
        <v>162</v>
      </c>
      <c r="F131" s="36"/>
      <c r="G131" s="36">
        <v>2012</v>
      </c>
      <c r="H131" s="69">
        <v>1</v>
      </c>
      <c r="I131" s="37" t="s">
        <v>45</v>
      </c>
    </row>
    <row r="132" spans="1:9" x14ac:dyDescent="0.2">
      <c r="A132" s="153">
        <v>128</v>
      </c>
      <c r="B132" s="124" t="s">
        <v>159</v>
      </c>
      <c r="C132" s="125" t="s">
        <v>163</v>
      </c>
      <c r="D132" s="36" t="s">
        <v>91</v>
      </c>
      <c r="E132" s="36" t="s">
        <v>164</v>
      </c>
      <c r="F132" s="36"/>
      <c r="G132" s="36">
        <v>2012</v>
      </c>
      <c r="H132" s="69">
        <v>2</v>
      </c>
      <c r="I132" s="37" t="s">
        <v>45</v>
      </c>
    </row>
    <row r="133" spans="1:9" x14ac:dyDescent="0.2">
      <c r="A133" s="153">
        <v>129</v>
      </c>
      <c r="B133" s="124" t="s">
        <v>159</v>
      </c>
      <c r="C133" s="125" t="s">
        <v>165</v>
      </c>
      <c r="D133" s="36" t="s">
        <v>166</v>
      </c>
      <c r="E133" s="36"/>
      <c r="F133" s="36"/>
      <c r="G133" s="36">
        <v>2022</v>
      </c>
      <c r="H133" s="69">
        <v>21</v>
      </c>
      <c r="I133" s="37" t="s">
        <v>45</v>
      </c>
    </row>
    <row r="134" spans="1:9" x14ac:dyDescent="0.2">
      <c r="A134" s="153">
        <v>130</v>
      </c>
      <c r="B134" s="124" t="s">
        <v>159</v>
      </c>
      <c r="C134" s="125" t="s">
        <v>167</v>
      </c>
      <c r="D134" s="36" t="s">
        <v>166</v>
      </c>
      <c r="E134" s="36"/>
      <c r="F134" s="36"/>
      <c r="G134" s="36">
        <v>2022</v>
      </c>
      <c r="H134" s="69">
        <v>21</v>
      </c>
      <c r="I134" s="37" t="s">
        <v>45</v>
      </c>
    </row>
    <row r="135" spans="1:9" x14ac:dyDescent="0.2">
      <c r="A135" s="153">
        <v>131</v>
      </c>
      <c r="B135" s="124" t="s">
        <v>159</v>
      </c>
      <c r="C135" s="125" t="s">
        <v>168</v>
      </c>
      <c r="D135" s="36" t="s">
        <v>43</v>
      </c>
      <c r="E135" s="36"/>
      <c r="F135" s="36"/>
      <c r="G135" s="36">
        <v>2009</v>
      </c>
      <c r="H135" s="69">
        <v>1</v>
      </c>
      <c r="I135" s="37" t="s">
        <v>45</v>
      </c>
    </row>
    <row r="136" spans="1:9" x14ac:dyDescent="0.2">
      <c r="A136" s="153">
        <v>132</v>
      </c>
      <c r="B136" s="124" t="s">
        <v>159</v>
      </c>
      <c r="C136" s="125" t="s">
        <v>76</v>
      </c>
      <c r="D136" s="36" t="s">
        <v>43</v>
      </c>
      <c r="E136" s="36" t="s">
        <v>169</v>
      </c>
      <c r="F136" s="36"/>
      <c r="G136" s="36">
        <v>2009</v>
      </c>
      <c r="H136" s="69">
        <v>2</v>
      </c>
      <c r="I136" s="37" t="s">
        <v>45</v>
      </c>
    </row>
    <row r="137" spans="1:9" x14ac:dyDescent="0.2">
      <c r="A137" s="153">
        <v>133</v>
      </c>
      <c r="B137" s="124" t="s">
        <v>159</v>
      </c>
      <c r="C137" s="125" t="s">
        <v>70</v>
      </c>
      <c r="D137" s="36" t="s">
        <v>43</v>
      </c>
      <c r="E137" s="36"/>
      <c r="F137" s="36"/>
      <c r="G137" s="36">
        <v>2009</v>
      </c>
      <c r="H137" s="69">
        <v>3</v>
      </c>
      <c r="I137" s="37" t="s">
        <v>45</v>
      </c>
    </row>
    <row r="138" spans="1:9" x14ac:dyDescent="0.2">
      <c r="A138" s="153">
        <v>134</v>
      </c>
      <c r="B138" s="124" t="s">
        <v>159</v>
      </c>
      <c r="C138" s="125" t="s">
        <v>64</v>
      </c>
      <c r="D138" s="36" t="s">
        <v>43</v>
      </c>
      <c r="E138" s="36"/>
      <c r="F138" s="36"/>
      <c r="G138" s="36">
        <v>2009</v>
      </c>
      <c r="H138" s="69">
        <v>22</v>
      </c>
      <c r="I138" s="37" t="s">
        <v>45</v>
      </c>
    </row>
    <row r="139" spans="1:9" x14ac:dyDescent="0.2">
      <c r="A139" s="153">
        <v>135</v>
      </c>
      <c r="B139" s="124" t="s">
        <v>159</v>
      </c>
      <c r="C139" s="125" t="s">
        <v>170</v>
      </c>
      <c r="D139" s="36" t="s">
        <v>91</v>
      </c>
      <c r="E139" s="36"/>
      <c r="F139" s="36"/>
      <c r="G139" s="36">
        <v>2012</v>
      </c>
      <c r="H139" s="69">
        <v>15</v>
      </c>
      <c r="I139" s="37" t="s">
        <v>45</v>
      </c>
    </row>
    <row r="140" spans="1:9" x14ac:dyDescent="0.2">
      <c r="A140" s="153">
        <v>136</v>
      </c>
      <c r="B140" s="124" t="s">
        <v>159</v>
      </c>
      <c r="C140" s="125" t="s">
        <v>78</v>
      </c>
      <c r="D140" s="36" t="s">
        <v>91</v>
      </c>
      <c r="E140" s="36"/>
      <c r="F140" s="36" t="s">
        <v>171</v>
      </c>
      <c r="G140" s="36">
        <v>2012</v>
      </c>
      <c r="H140" s="69">
        <v>1</v>
      </c>
      <c r="I140" s="37" t="s">
        <v>45</v>
      </c>
    </row>
    <row r="141" spans="1:9" x14ac:dyDescent="0.2">
      <c r="A141" s="153">
        <v>137</v>
      </c>
      <c r="B141" s="124" t="s">
        <v>159</v>
      </c>
      <c r="C141" s="125" t="s">
        <v>172</v>
      </c>
      <c r="D141" s="36" t="s">
        <v>173</v>
      </c>
      <c r="E141" s="36" t="s">
        <v>169</v>
      </c>
      <c r="F141" s="36" t="s">
        <v>44</v>
      </c>
      <c r="G141" s="36">
        <v>2017</v>
      </c>
      <c r="H141" s="69">
        <v>1</v>
      </c>
      <c r="I141" s="37" t="s">
        <v>45</v>
      </c>
    </row>
    <row r="142" spans="1:9" x14ac:dyDescent="0.2">
      <c r="A142" s="153">
        <v>138</v>
      </c>
      <c r="B142" s="124" t="s">
        <v>159</v>
      </c>
      <c r="C142" s="125" t="s">
        <v>174</v>
      </c>
      <c r="D142" s="36" t="s">
        <v>91</v>
      </c>
      <c r="E142" s="36"/>
      <c r="F142" s="36" t="s">
        <v>160</v>
      </c>
      <c r="G142" s="36">
        <v>2012</v>
      </c>
      <c r="H142" s="69">
        <v>1</v>
      </c>
      <c r="I142" s="37" t="s">
        <v>45</v>
      </c>
    </row>
    <row r="143" spans="1:9" x14ac:dyDescent="0.2">
      <c r="A143" s="153">
        <v>139</v>
      </c>
      <c r="B143" s="124" t="s">
        <v>590</v>
      </c>
      <c r="C143" s="125" t="s">
        <v>488</v>
      </c>
      <c r="D143" s="36" t="s">
        <v>566</v>
      </c>
      <c r="E143" s="36"/>
      <c r="F143" s="36"/>
      <c r="G143" s="36">
        <v>1977</v>
      </c>
      <c r="H143" s="69">
        <v>1</v>
      </c>
      <c r="I143" s="37" t="s">
        <v>45</v>
      </c>
    </row>
    <row r="144" spans="1:9" x14ac:dyDescent="0.2">
      <c r="A144" s="153">
        <v>140</v>
      </c>
      <c r="B144" s="124" t="s">
        <v>590</v>
      </c>
      <c r="C144" s="125" t="s">
        <v>488</v>
      </c>
      <c r="D144" s="36" t="s">
        <v>47</v>
      </c>
      <c r="E144" s="36"/>
      <c r="F144" s="36"/>
      <c r="G144" s="36">
        <v>2003</v>
      </c>
      <c r="H144" s="69">
        <v>2</v>
      </c>
      <c r="I144" s="37" t="s">
        <v>45</v>
      </c>
    </row>
    <row r="145" spans="1:9" x14ac:dyDescent="0.2">
      <c r="A145" s="153">
        <v>141</v>
      </c>
      <c r="B145" s="124" t="s">
        <v>590</v>
      </c>
      <c r="C145" s="125" t="s">
        <v>488</v>
      </c>
      <c r="D145" s="36" t="s">
        <v>566</v>
      </c>
      <c r="E145" s="36"/>
      <c r="F145" s="36"/>
      <c r="G145" s="36">
        <v>2003</v>
      </c>
      <c r="H145" s="69">
        <v>1</v>
      </c>
      <c r="I145" s="37" t="s">
        <v>45</v>
      </c>
    </row>
    <row r="146" spans="1:9" x14ac:dyDescent="0.2">
      <c r="A146" s="153">
        <v>142</v>
      </c>
      <c r="B146" s="124" t="s">
        <v>590</v>
      </c>
      <c r="C146" s="125" t="s">
        <v>556</v>
      </c>
      <c r="D146" s="36" t="s">
        <v>557</v>
      </c>
      <c r="E146" s="36"/>
      <c r="F146" s="36"/>
      <c r="G146" s="36">
        <v>2003</v>
      </c>
      <c r="H146" s="69">
        <v>1</v>
      </c>
      <c r="I146" s="37" t="s">
        <v>45</v>
      </c>
    </row>
    <row r="147" spans="1:9" x14ac:dyDescent="0.2">
      <c r="A147" s="153">
        <v>143</v>
      </c>
      <c r="B147" s="124" t="s">
        <v>590</v>
      </c>
      <c r="C147" s="125" t="s">
        <v>152</v>
      </c>
      <c r="D147" s="36" t="s">
        <v>591</v>
      </c>
      <c r="E147" s="36"/>
      <c r="F147" s="36" t="s">
        <v>48</v>
      </c>
      <c r="G147" s="36">
        <v>2003</v>
      </c>
      <c r="H147" s="69">
        <v>1</v>
      </c>
      <c r="I147" s="37" t="s">
        <v>45</v>
      </c>
    </row>
    <row r="148" spans="1:9" x14ac:dyDescent="0.2">
      <c r="A148" s="153">
        <v>144</v>
      </c>
      <c r="B148" s="124" t="s">
        <v>590</v>
      </c>
      <c r="C148" s="125" t="s">
        <v>485</v>
      </c>
      <c r="D148" s="36" t="s">
        <v>208</v>
      </c>
      <c r="E148" s="36"/>
      <c r="F148" s="36"/>
      <c r="G148" s="36">
        <v>2003</v>
      </c>
      <c r="H148" s="69">
        <v>3</v>
      </c>
      <c r="I148" s="37" t="s">
        <v>45</v>
      </c>
    </row>
    <row r="149" spans="1:9" x14ac:dyDescent="0.2">
      <c r="A149" s="153">
        <v>145</v>
      </c>
      <c r="B149" s="124" t="s">
        <v>590</v>
      </c>
      <c r="C149" s="125" t="s">
        <v>592</v>
      </c>
      <c r="D149" s="36" t="s">
        <v>208</v>
      </c>
      <c r="E149" s="36"/>
      <c r="F149" s="36"/>
      <c r="G149" s="36">
        <v>2003</v>
      </c>
      <c r="H149" s="69">
        <v>2</v>
      </c>
      <c r="I149" s="37" t="s">
        <v>45</v>
      </c>
    </row>
    <row r="150" spans="1:9" x14ac:dyDescent="0.2">
      <c r="A150" s="153">
        <v>146</v>
      </c>
      <c r="B150" s="124" t="s">
        <v>590</v>
      </c>
      <c r="C150" s="125" t="s">
        <v>352</v>
      </c>
      <c r="D150" s="36" t="s">
        <v>102</v>
      </c>
      <c r="E150" s="36"/>
      <c r="F150" s="36" t="s">
        <v>160</v>
      </c>
      <c r="G150" s="36">
        <v>2003</v>
      </c>
      <c r="H150" s="69">
        <v>25</v>
      </c>
      <c r="I150" s="37" t="s">
        <v>45</v>
      </c>
    </row>
    <row r="151" spans="1:9" x14ac:dyDescent="0.2">
      <c r="A151" s="153">
        <v>147</v>
      </c>
      <c r="B151" s="124" t="s">
        <v>590</v>
      </c>
      <c r="C151" s="125" t="s">
        <v>593</v>
      </c>
      <c r="D151" s="36" t="s">
        <v>43</v>
      </c>
      <c r="E151" s="36" t="s">
        <v>102</v>
      </c>
      <c r="F151" s="36"/>
      <c r="G151" s="36">
        <v>2003</v>
      </c>
      <c r="H151" s="69">
        <v>25</v>
      </c>
      <c r="I151" s="37" t="s">
        <v>45</v>
      </c>
    </row>
    <row r="152" spans="1:9" x14ac:dyDescent="0.2">
      <c r="A152" s="153">
        <v>148</v>
      </c>
      <c r="B152" s="124" t="s">
        <v>590</v>
      </c>
      <c r="C152" s="125" t="s">
        <v>67</v>
      </c>
      <c r="D152" s="36" t="s">
        <v>43</v>
      </c>
      <c r="E152" s="36"/>
      <c r="F152" s="36"/>
      <c r="G152" s="36">
        <v>2017</v>
      </c>
      <c r="H152" s="69">
        <v>1</v>
      </c>
      <c r="I152" s="37" t="s">
        <v>45</v>
      </c>
    </row>
    <row r="153" spans="1:9" x14ac:dyDescent="0.2">
      <c r="A153" s="153">
        <v>149</v>
      </c>
      <c r="B153" s="124" t="s">
        <v>590</v>
      </c>
      <c r="C153" s="125" t="s">
        <v>69</v>
      </c>
      <c r="D153" s="36" t="s">
        <v>43</v>
      </c>
      <c r="E153" s="36"/>
      <c r="F153" s="36"/>
      <c r="G153" s="36">
        <v>2003</v>
      </c>
      <c r="H153" s="69">
        <v>26</v>
      </c>
      <c r="I153" s="37" t="s">
        <v>45</v>
      </c>
    </row>
    <row r="154" spans="1:9" x14ac:dyDescent="0.2">
      <c r="A154" s="153">
        <v>150</v>
      </c>
      <c r="B154" s="124" t="s">
        <v>590</v>
      </c>
      <c r="C154" s="125" t="s">
        <v>92</v>
      </c>
      <c r="D154" s="36" t="s">
        <v>43</v>
      </c>
      <c r="E154" s="36"/>
      <c r="F154" s="36"/>
      <c r="G154" s="36">
        <v>2003</v>
      </c>
      <c r="H154" s="69">
        <v>13</v>
      </c>
      <c r="I154" s="37" t="s">
        <v>45</v>
      </c>
    </row>
    <row r="155" spans="1:9" x14ac:dyDescent="0.2">
      <c r="A155" s="153">
        <v>151</v>
      </c>
      <c r="B155" s="124" t="s">
        <v>590</v>
      </c>
      <c r="C155" s="125" t="s">
        <v>111</v>
      </c>
      <c r="D155" s="36" t="s">
        <v>43</v>
      </c>
      <c r="E155" s="36"/>
      <c r="F155" s="36"/>
      <c r="G155" s="36">
        <v>2003</v>
      </c>
      <c r="H155" s="69">
        <v>5</v>
      </c>
      <c r="I155" s="37" t="s">
        <v>45</v>
      </c>
    </row>
    <row r="156" spans="1:9" x14ac:dyDescent="0.2">
      <c r="A156" s="153">
        <v>152</v>
      </c>
      <c r="B156" s="124" t="s">
        <v>590</v>
      </c>
      <c r="C156" s="125" t="s">
        <v>70</v>
      </c>
      <c r="D156" s="36" t="s">
        <v>91</v>
      </c>
      <c r="E156" s="36"/>
      <c r="F156" s="36"/>
      <c r="G156" s="36">
        <v>2003</v>
      </c>
      <c r="H156" s="69">
        <v>4</v>
      </c>
      <c r="I156" s="37" t="s">
        <v>45</v>
      </c>
    </row>
    <row r="157" spans="1:9" x14ac:dyDescent="0.2">
      <c r="A157" s="153">
        <v>153</v>
      </c>
      <c r="B157" s="124" t="s">
        <v>590</v>
      </c>
      <c r="C157" s="125" t="s">
        <v>117</v>
      </c>
      <c r="D157" s="36" t="s">
        <v>43</v>
      </c>
      <c r="E157" s="36"/>
      <c r="F157" s="36"/>
      <c r="G157" s="36">
        <v>2003</v>
      </c>
      <c r="H157" s="69">
        <v>1</v>
      </c>
      <c r="I157" s="37" t="s">
        <v>45</v>
      </c>
    </row>
    <row r="158" spans="1:9" x14ac:dyDescent="0.2">
      <c r="A158" s="153">
        <v>154</v>
      </c>
      <c r="B158" s="124" t="s">
        <v>590</v>
      </c>
      <c r="C158" s="125" t="s">
        <v>177</v>
      </c>
      <c r="D158" s="36" t="s">
        <v>43</v>
      </c>
      <c r="E158" s="36" t="s">
        <v>169</v>
      </c>
      <c r="F158" s="36"/>
      <c r="G158" s="36">
        <v>2015</v>
      </c>
      <c r="H158" s="69">
        <v>2</v>
      </c>
      <c r="I158" s="37" t="s">
        <v>45</v>
      </c>
    </row>
    <row r="159" spans="1:9" x14ac:dyDescent="0.2">
      <c r="A159" s="153">
        <v>155</v>
      </c>
      <c r="B159" s="124" t="s">
        <v>590</v>
      </c>
      <c r="C159" s="125" t="s">
        <v>78</v>
      </c>
      <c r="D159" s="36" t="s">
        <v>95</v>
      </c>
      <c r="E159" s="36"/>
      <c r="F159" s="36"/>
      <c r="G159" s="36">
        <v>2016</v>
      </c>
      <c r="H159" s="69">
        <v>1</v>
      </c>
      <c r="I159" s="37" t="s">
        <v>45</v>
      </c>
    </row>
    <row r="160" spans="1:9" x14ac:dyDescent="0.2">
      <c r="A160" s="153">
        <v>156</v>
      </c>
      <c r="B160" s="124" t="s">
        <v>590</v>
      </c>
      <c r="C160" s="125" t="s">
        <v>594</v>
      </c>
      <c r="D160" s="36" t="s">
        <v>43</v>
      </c>
      <c r="E160" s="36" t="s">
        <v>169</v>
      </c>
      <c r="F160" s="36"/>
      <c r="G160" s="36">
        <v>2016</v>
      </c>
      <c r="H160" s="69">
        <v>1</v>
      </c>
      <c r="I160" s="37" t="s">
        <v>45</v>
      </c>
    </row>
    <row r="161" spans="1:9" x14ac:dyDescent="0.2">
      <c r="A161" s="153">
        <v>157</v>
      </c>
      <c r="B161" s="124" t="s">
        <v>590</v>
      </c>
      <c r="C161" s="125" t="s">
        <v>59</v>
      </c>
      <c r="D161" s="36" t="s">
        <v>43</v>
      </c>
      <c r="E161" s="36"/>
      <c r="F161" s="36"/>
      <c r="G161" s="36">
        <v>2003</v>
      </c>
      <c r="H161" s="69">
        <v>13</v>
      </c>
      <c r="I161" s="37" t="s">
        <v>45</v>
      </c>
    </row>
    <row r="162" spans="1:9" x14ac:dyDescent="0.2">
      <c r="A162" s="153">
        <v>158</v>
      </c>
      <c r="B162" s="124" t="s">
        <v>590</v>
      </c>
      <c r="C162" s="125" t="s">
        <v>595</v>
      </c>
      <c r="D162" s="36" t="s">
        <v>43</v>
      </c>
      <c r="E162" s="36"/>
      <c r="F162" s="36"/>
      <c r="G162" s="36">
        <v>2003</v>
      </c>
      <c r="H162" s="69">
        <v>1</v>
      </c>
      <c r="I162" s="37" t="s">
        <v>45</v>
      </c>
    </row>
    <row r="163" spans="1:9" x14ac:dyDescent="0.2">
      <c r="A163" s="153">
        <v>159</v>
      </c>
      <c r="B163" s="124" t="s">
        <v>590</v>
      </c>
      <c r="C163" s="125" t="s">
        <v>128</v>
      </c>
      <c r="D163" s="36" t="s">
        <v>95</v>
      </c>
      <c r="E163" s="36"/>
      <c r="F163" s="36"/>
      <c r="G163" s="36">
        <v>2016</v>
      </c>
      <c r="H163" s="69">
        <v>1</v>
      </c>
      <c r="I163" s="37" t="s">
        <v>45</v>
      </c>
    </row>
    <row r="164" spans="1:9" x14ac:dyDescent="0.2">
      <c r="A164" s="153">
        <v>160</v>
      </c>
      <c r="B164" s="124" t="s">
        <v>590</v>
      </c>
      <c r="C164" s="125" t="s">
        <v>596</v>
      </c>
      <c r="D164" s="36" t="s">
        <v>43</v>
      </c>
      <c r="E164" s="36"/>
      <c r="F164" s="36"/>
      <c r="G164" s="36">
        <v>2003</v>
      </c>
      <c r="H164" s="69">
        <v>2</v>
      </c>
      <c r="I164" s="37" t="s">
        <v>45</v>
      </c>
    </row>
    <row r="165" spans="1:9" x14ac:dyDescent="0.2">
      <c r="A165" s="153">
        <v>161</v>
      </c>
      <c r="B165" s="124" t="s">
        <v>175</v>
      </c>
      <c r="C165" s="125" t="s">
        <v>485</v>
      </c>
      <c r="D165" s="36" t="s">
        <v>208</v>
      </c>
      <c r="E165" s="36" t="s">
        <v>486</v>
      </c>
      <c r="F165" s="36"/>
      <c r="G165" s="36">
        <v>1977</v>
      </c>
      <c r="H165" s="69">
        <v>2</v>
      </c>
      <c r="I165" s="37" t="s">
        <v>45</v>
      </c>
    </row>
    <row r="166" spans="1:9" x14ac:dyDescent="0.2">
      <c r="A166" s="153">
        <v>162</v>
      </c>
      <c r="B166" s="124" t="s">
        <v>175</v>
      </c>
      <c r="C166" s="125" t="s">
        <v>488</v>
      </c>
      <c r="D166" s="36" t="s">
        <v>47</v>
      </c>
      <c r="E166" s="36" t="s">
        <v>102</v>
      </c>
      <c r="F166" s="36"/>
      <c r="G166" s="36">
        <v>2007</v>
      </c>
      <c r="H166" s="69">
        <v>1</v>
      </c>
      <c r="I166" s="37" t="s">
        <v>45</v>
      </c>
    </row>
    <row r="167" spans="1:9" x14ac:dyDescent="0.2">
      <c r="A167" s="153">
        <v>163</v>
      </c>
      <c r="B167" s="124" t="s">
        <v>175</v>
      </c>
      <c r="C167" s="125" t="s">
        <v>488</v>
      </c>
      <c r="D167" s="36" t="s">
        <v>43</v>
      </c>
      <c r="E167" s="36" t="s">
        <v>43</v>
      </c>
      <c r="F167" s="36" t="s">
        <v>44</v>
      </c>
      <c r="G167" s="36">
        <v>2007</v>
      </c>
      <c r="H167" s="69">
        <v>1</v>
      </c>
      <c r="I167" s="37" t="s">
        <v>45</v>
      </c>
    </row>
    <row r="168" spans="1:9" x14ac:dyDescent="0.2">
      <c r="A168" s="153">
        <v>164</v>
      </c>
      <c r="B168" s="124" t="s">
        <v>175</v>
      </c>
      <c r="C168" s="125" t="s">
        <v>50</v>
      </c>
      <c r="D168" s="36" t="s">
        <v>166</v>
      </c>
      <c r="E168" s="36"/>
      <c r="F168" s="36"/>
      <c r="G168" s="36">
        <v>2022</v>
      </c>
      <c r="H168" s="69">
        <v>20</v>
      </c>
      <c r="I168" s="37" t="s">
        <v>45</v>
      </c>
    </row>
    <row r="169" spans="1:9" x14ac:dyDescent="0.2">
      <c r="A169" s="153">
        <v>165</v>
      </c>
      <c r="B169" s="124" t="s">
        <v>175</v>
      </c>
      <c r="C169" s="125" t="s">
        <v>53</v>
      </c>
      <c r="D169" s="36" t="s">
        <v>166</v>
      </c>
      <c r="E169" s="36"/>
      <c r="F169" s="36"/>
      <c r="G169" s="36">
        <v>2022</v>
      </c>
      <c r="H169" s="69">
        <v>20</v>
      </c>
      <c r="I169" s="37" t="s">
        <v>45</v>
      </c>
    </row>
    <row r="170" spans="1:9" x14ac:dyDescent="0.2">
      <c r="A170" s="153">
        <v>166</v>
      </c>
      <c r="B170" s="124" t="s">
        <v>175</v>
      </c>
      <c r="C170" s="125" t="s">
        <v>177</v>
      </c>
      <c r="D170" s="36" t="s">
        <v>43</v>
      </c>
      <c r="E170" s="36" t="s">
        <v>108</v>
      </c>
      <c r="F170" s="36"/>
      <c r="G170" s="36">
        <v>2016</v>
      </c>
      <c r="H170" s="69">
        <v>2</v>
      </c>
      <c r="I170" s="37" t="s">
        <v>45</v>
      </c>
    </row>
    <row r="171" spans="1:9" x14ac:dyDescent="0.2">
      <c r="A171" s="153">
        <v>167</v>
      </c>
      <c r="B171" s="124" t="s">
        <v>175</v>
      </c>
      <c r="C171" s="125" t="s">
        <v>64</v>
      </c>
      <c r="D171" s="36" t="s">
        <v>43</v>
      </c>
      <c r="E171" s="36" t="s">
        <v>43</v>
      </c>
      <c r="F171" s="36"/>
      <c r="G171" s="36">
        <v>2003</v>
      </c>
      <c r="H171" s="69">
        <v>20</v>
      </c>
      <c r="I171" s="37" t="s">
        <v>45</v>
      </c>
    </row>
    <row r="172" spans="1:9" x14ac:dyDescent="0.2">
      <c r="A172" s="153">
        <v>168</v>
      </c>
      <c r="B172" s="124" t="s">
        <v>175</v>
      </c>
      <c r="C172" s="125" t="s">
        <v>111</v>
      </c>
      <c r="D172" s="36" t="s">
        <v>43</v>
      </c>
      <c r="E172" s="36" t="s">
        <v>43</v>
      </c>
      <c r="F172" s="36"/>
      <c r="G172" s="36">
        <v>2003</v>
      </c>
      <c r="H172" s="69">
        <v>22</v>
      </c>
      <c r="I172" s="37" t="s">
        <v>45</v>
      </c>
    </row>
    <row r="173" spans="1:9" x14ac:dyDescent="0.2">
      <c r="A173" s="153">
        <v>169</v>
      </c>
      <c r="B173" s="124" t="s">
        <v>175</v>
      </c>
      <c r="C173" s="125" t="s">
        <v>117</v>
      </c>
      <c r="D173" s="36" t="s">
        <v>43</v>
      </c>
      <c r="E173" s="36" t="s">
        <v>43</v>
      </c>
      <c r="F173" s="36"/>
      <c r="G173" s="36">
        <v>2003</v>
      </c>
      <c r="H173" s="69">
        <v>1</v>
      </c>
      <c r="I173" s="37" t="s">
        <v>45</v>
      </c>
    </row>
    <row r="174" spans="1:9" x14ac:dyDescent="0.2">
      <c r="A174" s="153">
        <v>170</v>
      </c>
      <c r="B174" s="124" t="s">
        <v>175</v>
      </c>
      <c r="C174" s="125" t="s">
        <v>65</v>
      </c>
      <c r="D174" s="36" t="s">
        <v>178</v>
      </c>
      <c r="E174" s="36" t="s">
        <v>179</v>
      </c>
      <c r="F174" s="36" t="s">
        <v>44</v>
      </c>
      <c r="G174" s="36">
        <v>2003</v>
      </c>
      <c r="H174" s="69">
        <v>2</v>
      </c>
      <c r="I174" s="37" t="s">
        <v>45</v>
      </c>
    </row>
    <row r="175" spans="1:9" x14ac:dyDescent="0.2">
      <c r="A175" s="153">
        <v>171</v>
      </c>
      <c r="B175" s="124" t="s">
        <v>175</v>
      </c>
      <c r="C175" s="125" t="s">
        <v>67</v>
      </c>
      <c r="D175" s="36" t="s">
        <v>180</v>
      </c>
      <c r="E175" s="36" t="s">
        <v>43</v>
      </c>
      <c r="F175" s="36"/>
      <c r="G175" s="36">
        <v>2003</v>
      </c>
      <c r="H175" s="69">
        <v>1</v>
      </c>
      <c r="I175" s="37" t="s">
        <v>45</v>
      </c>
    </row>
    <row r="176" spans="1:9" x14ac:dyDescent="0.2">
      <c r="A176" s="153">
        <v>172</v>
      </c>
      <c r="B176" s="124" t="s">
        <v>175</v>
      </c>
      <c r="C176" s="125" t="s">
        <v>69</v>
      </c>
      <c r="D176" s="36" t="s">
        <v>43</v>
      </c>
      <c r="E176" s="36" t="s">
        <v>43</v>
      </c>
      <c r="F176" s="36"/>
      <c r="G176" s="36">
        <v>2003</v>
      </c>
      <c r="H176" s="69">
        <v>37</v>
      </c>
      <c r="I176" s="37" t="s">
        <v>45</v>
      </c>
    </row>
    <row r="177" spans="1:9" x14ac:dyDescent="0.2">
      <c r="A177" s="153">
        <v>173</v>
      </c>
      <c r="B177" s="124" t="s">
        <v>175</v>
      </c>
      <c r="C177" s="125" t="s">
        <v>70</v>
      </c>
      <c r="D177" s="36" t="s">
        <v>180</v>
      </c>
      <c r="E177" s="36" t="s">
        <v>43</v>
      </c>
      <c r="F177" s="36"/>
      <c r="G177" s="36">
        <v>2003</v>
      </c>
      <c r="H177" s="69">
        <v>4</v>
      </c>
      <c r="I177" s="37" t="s">
        <v>45</v>
      </c>
    </row>
    <row r="178" spans="1:9" x14ac:dyDescent="0.2">
      <c r="A178" s="153">
        <v>174</v>
      </c>
      <c r="B178" s="124" t="s">
        <v>175</v>
      </c>
      <c r="C178" s="125" t="s">
        <v>181</v>
      </c>
      <c r="D178" s="36" t="s">
        <v>43</v>
      </c>
      <c r="E178" s="36" t="s">
        <v>43</v>
      </c>
      <c r="F178" s="36"/>
      <c r="G178" s="36">
        <v>2017</v>
      </c>
      <c r="H178" s="69">
        <v>1</v>
      </c>
      <c r="I178" s="37" t="s">
        <v>45</v>
      </c>
    </row>
    <row r="179" spans="1:9" x14ac:dyDescent="0.2">
      <c r="A179" s="153">
        <v>175</v>
      </c>
      <c r="B179" s="124" t="s">
        <v>175</v>
      </c>
      <c r="C179" s="125" t="s">
        <v>81</v>
      </c>
      <c r="D179" s="36" t="s">
        <v>43</v>
      </c>
      <c r="E179" s="36" t="s">
        <v>43</v>
      </c>
      <c r="F179" s="36"/>
      <c r="G179" s="36">
        <v>2017</v>
      </c>
      <c r="H179" s="69">
        <v>1</v>
      </c>
      <c r="I179" s="37" t="s">
        <v>45</v>
      </c>
    </row>
    <row r="180" spans="1:9" x14ac:dyDescent="0.2">
      <c r="A180" s="153">
        <v>176</v>
      </c>
      <c r="B180" s="124" t="s">
        <v>175</v>
      </c>
      <c r="C180" s="125" t="s">
        <v>182</v>
      </c>
      <c r="D180" s="36" t="s">
        <v>43</v>
      </c>
      <c r="E180" s="36" t="s">
        <v>108</v>
      </c>
      <c r="F180" s="36"/>
      <c r="G180" s="36">
        <v>2016</v>
      </c>
      <c r="H180" s="69">
        <v>1</v>
      </c>
      <c r="I180" s="37" t="s">
        <v>45</v>
      </c>
    </row>
    <row r="181" spans="1:9" x14ac:dyDescent="0.2">
      <c r="A181" s="153">
        <v>177</v>
      </c>
      <c r="B181" s="124" t="s">
        <v>175</v>
      </c>
      <c r="C181" s="125" t="s">
        <v>135</v>
      </c>
      <c r="D181" s="36" t="s">
        <v>43</v>
      </c>
      <c r="E181" s="36" t="s">
        <v>43</v>
      </c>
      <c r="F181" s="36"/>
      <c r="G181" s="36">
        <v>2017</v>
      </c>
      <c r="H181" s="69">
        <v>1</v>
      </c>
      <c r="I181" s="37" t="s">
        <v>45</v>
      </c>
    </row>
    <row r="182" spans="1:9" x14ac:dyDescent="0.2">
      <c r="A182" s="153">
        <v>178</v>
      </c>
      <c r="B182" s="124" t="s">
        <v>175</v>
      </c>
      <c r="C182" s="125" t="s">
        <v>183</v>
      </c>
      <c r="D182" s="36" t="s">
        <v>184</v>
      </c>
      <c r="E182" s="36" t="s">
        <v>43</v>
      </c>
      <c r="F182" s="36"/>
      <c r="G182" s="36">
        <v>2017</v>
      </c>
      <c r="H182" s="69">
        <v>2</v>
      </c>
      <c r="I182" s="37" t="s">
        <v>45</v>
      </c>
    </row>
    <row r="183" spans="1:9" x14ac:dyDescent="0.2">
      <c r="A183" s="153">
        <v>179</v>
      </c>
      <c r="B183" s="124" t="s">
        <v>175</v>
      </c>
      <c r="C183" s="125" t="s">
        <v>59</v>
      </c>
      <c r="D183" s="36" t="s">
        <v>43</v>
      </c>
      <c r="E183" s="36" t="s">
        <v>43</v>
      </c>
      <c r="F183" s="36"/>
      <c r="G183" s="36">
        <v>2017</v>
      </c>
      <c r="H183" s="69">
        <v>21</v>
      </c>
      <c r="I183" s="37" t="s">
        <v>45</v>
      </c>
    </row>
    <row r="184" spans="1:9" x14ac:dyDescent="0.2">
      <c r="A184" s="153">
        <v>180</v>
      </c>
      <c r="B184" s="124" t="s">
        <v>185</v>
      </c>
      <c r="C184" s="125" t="s">
        <v>488</v>
      </c>
      <c r="D184" s="36" t="s">
        <v>597</v>
      </c>
      <c r="E184" s="36"/>
      <c r="F184" s="36" t="s">
        <v>598</v>
      </c>
      <c r="G184" s="36">
        <v>1980</v>
      </c>
      <c r="H184" s="69">
        <v>2</v>
      </c>
      <c r="I184" s="37" t="s">
        <v>45</v>
      </c>
    </row>
    <row r="185" spans="1:9" x14ac:dyDescent="0.2">
      <c r="A185" s="153">
        <v>181</v>
      </c>
      <c r="B185" s="124" t="s">
        <v>185</v>
      </c>
      <c r="C185" s="125" t="s">
        <v>488</v>
      </c>
      <c r="D185" s="36" t="s">
        <v>47</v>
      </c>
      <c r="E185" s="36"/>
      <c r="F185" s="36"/>
      <c r="G185" s="36">
        <v>2010</v>
      </c>
      <c r="H185" s="69">
        <v>1</v>
      </c>
      <c r="I185" s="37" t="s">
        <v>45</v>
      </c>
    </row>
    <row r="186" spans="1:9" x14ac:dyDescent="0.2">
      <c r="A186" s="153">
        <v>182</v>
      </c>
      <c r="B186" s="124" t="s">
        <v>185</v>
      </c>
      <c r="C186" s="125" t="s">
        <v>186</v>
      </c>
      <c r="D186" s="36" t="s">
        <v>43</v>
      </c>
      <c r="E186" s="36" t="s">
        <v>187</v>
      </c>
      <c r="F186" s="36"/>
      <c r="G186" s="36">
        <v>2014</v>
      </c>
      <c r="H186" s="69">
        <v>2</v>
      </c>
      <c r="I186" s="37" t="s">
        <v>45</v>
      </c>
    </row>
    <row r="187" spans="1:9" x14ac:dyDescent="0.2">
      <c r="A187" s="153">
        <v>183</v>
      </c>
      <c r="B187" s="124" t="s">
        <v>185</v>
      </c>
      <c r="C187" s="125" t="s">
        <v>485</v>
      </c>
      <c r="D187" s="36" t="s">
        <v>208</v>
      </c>
      <c r="E187" s="36"/>
      <c r="F187" s="36"/>
      <c r="G187" s="36">
        <v>1980</v>
      </c>
      <c r="H187" s="69">
        <v>2</v>
      </c>
      <c r="I187" s="37" t="s">
        <v>45</v>
      </c>
    </row>
    <row r="188" spans="1:9" x14ac:dyDescent="0.2">
      <c r="A188" s="153">
        <v>184</v>
      </c>
      <c r="B188" s="124" t="s">
        <v>185</v>
      </c>
      <c r="C188" s="125" t="s">
        <v>152</v>
      </c>
      <c r="D188" s="36" t="s">
        <v>188</v>
      </c>
      <c r="E188" s="36"/>
      <c r="F188" s="36" t="s">
        <v>48</v>
      </c>
      <c r="G188" s="36">
        <v>2010</v>
      </c>
      <c r="H188" s="69">
        <v>1</v>
      </c>
      <c r="I188" s="37" t="s">
        <v>45</v>
      </c>
    </row>
    <row r="189" spans="1:9" x14ac:dyDescent="0.2">
      <c r="A189" s="153">
        <v>185</v>
      </c>
      <c r="B189" s="124" t="s">
        <v>185</v>
      </c>
      <c r="C189" s="125" t="s">
        <v>599</v>
      </c>
      <c r="D189" s="36" t="s">
        <v>600</v>
      </c>
      <c r="E189" s="36" t="s">
        <v>601</v>
      </c>
      <c r="F189" s="36"/>
      <c r="G189" s="36">
        <v>2010</v>
      </c>
      <c r="H189" s="69">
        <v>3</v>
      </c>
      <c r="I189" s="37" t="s">
        <v>45</v>
      </c>
    </row>
    <row r="190" spans="1:9" x14ac:dyDescent="0.2">
      <c r="A190" s="153">
        <v>186</v>
      </c>
      <c r="B190" s="124" t="s">
        <v>185</v>
      </c>
      <c r="C190" s="125" t="s">
        <v>189</v>
      </c>
      <c r="D190" s="36" t="s">
        <v>91</v>
      </c>
      <c r="E190" s="36"/>
      <c r="F190" s="36"/>
      <c r="G190" s="36">
        <v>2003</v>
      </c>
      <c r="H190" s="69">
        <v>1</v>
      </c>
      <c r="I190" s="37" t="s">
        <v>45</v>
      </c>
    </row>
    <row r="191" spans="1:9" x14ac:dyDescent="0.2">
      <c r="A191" s="153">
        <v>187</v>
      </c>
      <c r="B191" s="124" t="s">
        <v>185</v>
      </c>
      <c r="C191" s="125" t="s">
        <v>190</v>
      </c>
      <c r="D191" s="36" t="s">
        <v>166</v>
      </c>
      <c r="E191" s="36"/>
      <c r="F191" s="36"/>
      <c r="G191" s="36">
        <v>2022</v>
      </c>
      <c r="H191" s="69">
        <v>18</v>
      </c>
      <c r="I191" s="37" t="s">
        <v>45</v>
      </c>
    </row>
    <row r="192" spans="1:9" x14ac:dyDescent="0.2">
      <c r="A192" s="153">
        <v>188</v>
      </c>
      <c r="B192" s="124" t="s">
        <v>185</v>
      </c>
      <c r="C192" s="125" t="s">
        <v>167</v>
      </c>
      <c r="D192" s="36" t="s">
        <v>166</v>
      </c>
      <c r="E192" s="36"/>
      <c r="F192" s="36"/>
      <c r="G192" s="36">
        <v>2022</v>
      </c>
      <c r="H192" s="69">
        <v>18</v>
      </c>
      <c r="I192" s="37" t="s">
        <v>45</v>
      </c>
    </row>
    <row r="193" spans="1:9" x14ac:dyDescent="0.2">
      <c r="A193" s="153">
        <v>189</v>
      </c>
      <c r="B193" s="124" t="s">
        <v>185</v>
      </c>
      <c r="C193" s="125" t="s">
        <v>192</v>
      </c>
      <c r="D193" s="36" t="s">
        <v>43</v>
      </c>
      <c r="E193" s="36"/>
      <c r="F193" s="36"/>
      <c r="G193" s="36">
        <v>2003</v>
      </c>
      <c r="H193" s="69">
        <v>25</v>
      </c>
      <c r="I193" s="37" t="s">
        <v>45</v>
      </c>
    </row>
    <row r="194" spans="1:9" x14ac:dyDescent="0.2">
      <c r="A194" s="153">
        <v>190</v>
      </c>
      <c r="B194" s="124" t="s">
        <v>185</v>
      </c>
      <c r="C194" s="125" t="s">
        <v>193</v>
      </c>
      <c r="D194" s="36" t="s">
        <v>43</v>
      </c>
      <c r="E194" s="36"/>
      <c r="F194" s="36"/>
      <c r="G194" s="36">
        <v>2003</v>
      </c>
      <c r="H194" s="69">
        <v>3</v>
      </c>
      <c r="I194" s="37" t="s">
        <v>45</v>
      </c>
    </row>
    <row r="195" spans="1:9" x14ac:dyDescent="0.2">
      <c r="A195" s="153">
        <v>191</v>
      </c>
      <c r="B195" s="124" t="s">
        <v>185</v>
      </c>
      <c r="C195" s="125" t="s">
        <v>81</v>
      </c>
      <c r="D195" s="36" t="s">
        <v>43</v>
      </c>
      <c r="E195" s="36"/>
      <c r="F195" s="36"/>
      <c r="G195" s="36">
        <v>2010</v>
      </c>
      <c r="H195" s="69">
        <v>1</v>
      </c>
      <c r="I195" s="37" t="s">
        <v>45</v>
      </c>
    </row>
    <row r="196" spans="1:9" x14ac:dyDescent="0.2">
      <c r="A196" s="153">
        <v>192</v>
      </c>
      <c r="B196" s="124" t="s">
        <v>185</v>
      </c>
      <c r="C196" s="125" t="s">
        <v>128</v>
      </c>
      <c r="D196" s="36" t="s">
        <v>91</v>
      </c>
      <c r="E196" s="36"/>
      <c r="F196" s="36"/>
      <c r="G196" s="36">
        <v>2003</v>
      </c>
      <c r="H196" s="69">
        <v>1</v>
      </c>
      <c r="I196" s="37" t="s">
        <v>45</v>
      </c>
    </row>
    <row r="197" spans="1:9" x14ac:dyDescent="0.2">
      <c r="A197" s="153">
        <v>193</v>
      </c>
      <c r="B197" s="124" t="s">
        <v>185</v>
      </c>
      <c r="C197" s="125" t="s">
        <v>70</v>
      </c>
      <c r="D197" s="36" t="s">
        <v>180</v>
      </c>
      <c r="E197" s="36"/>
      <c r="F197" s="36"/>
      <c r="G197" s="36">
        <v>2003</v>
      </c>
      <c r="H197" s="69">
        <v>4</v>
      </c>
      <c r="I197" s="37" t="s">
        <v>45</v>
      </c>
    </row>
    <row r="198" spans="1:9" x14ac:dyDescent="0.2">
      <c r="A198" s="153">
        <v>194</v>
      </c>
      <c r="B198" s="124" t="s">
        <v>185</v>
      </c>
      <c r="C198" s="125" t="s">
        <v>195</v>
      </c>
      <c r="D198" s="36" t="s">
        <v>91</v>
      </c>
      <c r="E198" s="36"/>
      <c r="F198" s="36"/>
      <c r="G198" s="36">
        <v>2003</v>
      </c>
      <c r="H198" s="69">
        <v>1</v>
      </c>
      <c r="I198" s="37" t="s">
        <v>45</v>
      </c>
    </row>
    <row r="199" spans="1:9" x14ac:dyDescent="0.2">
      <c r="A199" s="153">
        <v>195</v>
      </c>
      <c r="B199" s="124" t="s">
        <v>185</v>
      </c>
      <c r="C199" s="125" t="s">
        <v>67</v>
      </c>
      <c r="D199" s="36" t="s">
        <v>196</v>
      </c>
      <c r="E199" s="36"/>
      <c r="F199" s="36"/>
      <c r="G199" s="36">
        <v>2018</v>
      </c>
      <c r="H199" s="69">
        <v>1</v>
      </c>
      <c r="I199" s="37" t="s">
        <v>45</v>
      </c>
    </row>
    <row r="200" spans="1:9" x14ac:dyDescent="0.2">
      <c r="A200" s="153">
        <v>196</v>
      </c>
      <c r="B200" s="124" t="s">
        <v>185</v>
      </c>
      <c r="C200" s="125" t="s">
        <v>92</v>
      </c>
      <c r="D200" s="36" t="s">
        <v>602</v>
      </c>
      <c r="E200" s="36"/>
      <c r="F200" s="36"/>
      <c r="G200" s="36">
        <v>2018</v>
      </c>
      <c r="H200" s="69">
        <v>26</v>
      </c>
      <c r="I200" s="37" t="s">
        <v>45</v>
      </c>
    </row>
    <row r="201" spans="1:9" x14ac:dyDescent="0.2">
      <c r="A201" s="153">
        <v>197</v>
      </c>
      <c r="B201" s="124" t="s">
        <v>185</v>
      </c>
      <c r="C201" s="125" t="s">
        <v>198</v>
      </c>
      <c r="D201" s="36" t="s">
        <v>602</v>
      </c>
      <c r="E201" s="36"/>
      <c r="F201" s="36"/>
      <c r="G201" s="36">
        <v>2018</v>
      </c>
      <c r="H201" s="69">
        <v>30</v>
      </c>
      <c r="I201" s="37" t="s">
        <v>45</v>
      </c>
    </row>
    <row r="202" spans="1:9" x14ac:dyDescent="0.2">
      <c r="A202" s="153">
        <v>198</v>
      </c>
      <c r="B202" s="124" t="s">
        <v>185</v>
      </c>
      <c r="C202" s="125" t="s">
        <v>111</v>
      </c>
      <c r="D202" s="36" t="s">
        <v>200</v>
      </c>
      <c r="E202" s="36"/>
      <c r="F202" s="36"/>
      <c r="G202" s="36">
        <v>2018</v>
      </c>
      <c r="H202" s="69">
        <v>24</v>
      </c>
      <c r="I202" s="37" t="s">
        <v>45</v>
      </c>
    </row>
    <row r="203" spans="1:9" x14ac:dyDescent="0.2">
      <c r="A203" s="153">
        <v>199</v>
      </c>
      <c r="B203" s="124" t="s">
        <v>185</v>
      </c>
      <c r="C203" s="125" t="s">
        <v>201</v>
      </c>
      <c r="D203" s="36" t="s">
        <v>202</v>
      </c>
      <c r="E203" s="36"/>
      <c r="F203" s="36"/>
      <c r="G203" s="36">
        <v>2018</v>
      </c>
      <c r="H203" s="69">
        <v>1</v>
      </c>
      <c r="I203" s="37" t="s">
        <v>45</v>
      </c>
    </row>
    <row r="204" spans="1:9" x14ac:dyDescent="0.2">
      <c r="A204" s="153">
        <v>200</v>
      </c>
      <c r="B204" s="124" t="s">
        <v>185</v>
      </c>
      <c r="C204" s="125" t="s">
        <v>117</v>
      </c>
      <c r="D204" s="36" t="s">
        <v>43</v>
      </c>
      <c r="E204" s="36"/>
      <c r="F204" s="36"/>
      <c r="G204" s="36">
        <v>2003</v>
      </c>
      <c r="H204" s="69">
        <v>1</v>
      </c>
      <c r="I204" s="37" t="s">
        <v>45</v>
      </c>
    </row>
    <row r="205" spans="1:9" x14ac:dyDescent="0.2">
      <c r="A205" s="153">
        <v>201</v>
      </c>
      <c r="B205" s="124" t="s">
        <v>185</v>
      </c>
      <c r="C205" s="125" t="s">
        <v>76</v>
      </c>
      <c r="D205" s="36" t="s">
        <v>43</v>
      </c>
      <c r="E205" s="36" t="s">
        <v>187</v>
      </c>
      <c r="F205" s="36"/>
      <c r="G205" s="36">
        <v>2014</v>
      </c>
      <c r="H205" s="69">
        <v>2</v>
      </c>
      <c r="I205" s="37" t="s">
        <v>45</v>
      </c>
    </row>
    <row r="206" spans="1:9" x14ac:dyDescent="0.2">
      <c r="A206" s="153">
        <v>202</v>
      </c>
      <c r="B206" s="124" t="s">
        <v>185</v>
      </c>
      <c r="C206" s="125" t="s">
        <v>204</v>
      </c>
      <c r="D206" s="36"/>
      <c r="E206" s="36" t="s">
        <v>205</v>
      </c>
      <c r="F206" s="36"/>
      <c r="G206" s="36">
        <v>2014</v>
      </c>
      <c r="H206" s="69">
        <v>1</v>
      </c>
      <c r="I206" s="37" t="s">
        <v>45</v>
      </c>
    </row>
    <row r="207" spans="1:9" x14ac:dyDescent="0.2">
      <c r="A207" s="153">
        <v>203</v>
      </c>
      <c r="B207" s="124" t="s">
        <v>206</v>
      </c>
      <c r="C207" s="125" t="s">
        <v>603</v>
      </c>
      <c r="D207" s="36" t="s">
        <v>208</v>
      </c>
      <c r="E207" s="36" t="s">
        <v>604</v>
      </c>
      <c r="F207" s="36"/>
      <c r="G207" s="36">
        <v>2006</v>
      </c>
      <c r="H207" s="69">
        <v>6</v>
      </c>
      <c r="I207" s="37" t="s">
        <v>45</v>
      </c>
    </row>
    <row r="208" spans="1:9" x14ac:dyDescent="0.2">
      <c r="A208" s="153">
        <v>204</v>
      </c>
      <c r="B208" s="124" t="s">
        <v>206</v>
      </c>
      <c r="C208" s="125" t="s">
        <v>152</v>
      </c>
      <c r="D208" s="36" t="s">
        <v>47</v>
      </c>
      <c r="E208" s="36" t="s">
        <v>43</v>
      </c>
      <c r="F208" s="36" t="s">
        <v>48</v>
      </c>
      <c r="G208" s="36">
        <v>2006</v>
      </c>
      <c r="H208" s="69">
        <v>1</v>
      </c>
      <c r="I208" s="37" t="s">
        <v>45</v>
      </c>
    </row>
    <row r="209" spans="1:9" x14ac:dyDescent="0.2">
      <c r="A209" s="153">
        <v>205</v>
      </c>
      <c r="B209" s="124" t="s">
        <v>206</v>
      </c>
      <c r="C209" s="125" t="s">
        <v>207</v>
      </c>
      <c r="D209" s="36" t="s">
        <v>208</v>
      </c>
      <c r="E209" s="36" t="s">
        <v>43</v>
      </c>
      <c r="F209" s="36"/>
      <c r="G209" s="36">
        <v>2006</v>
      </c>
      <c r="H209" s="69">
        <v>1</v>
      </c>
      <c r="I209" s="37" t="s">
        <v>45</v>
      </c>
    </row>
    <row r="210" spans="1:9" x14ac:dyDescent="0.2">
      <c r="A210" s="153">
        <v>206</v>
      </c>
      <c r="B210" s="124" t="s">
        <v>206</v>
      </c>
      <c r="C210" s="125" t="s">
        <v>605</v>
      </c>
      <c r="D210" s="36" t="s">
        <v>43</v>
      </c>
      <c r="E210" s="36" t="s">
        <v>43</v>
      </c>
      <c r="F210" s="36" t="s">
        <v>60</v>
      </c>
      <c r="G210" s="36">
        <v>2006</v>
      </c>
      <c r="H210" s="69">
        <v>1</v>
      </c>
      <c r="I210" s="37" t="s">
        <v>45</v>
      </c>
    </row>
    <row r="211" spans="1:9" x14ac:dyDescent="0.2">
      <c r="A211" s="153">
        <v>207</v>
      </c>
      <c r="B211" s="124" t="s">
        <v>206</v>
      </c>
      <c r="C211" s="125" t="s">
        <v>556</v>
      </c>
      <c r="D211" s="36" t="s">
        <v>557</v>
      </c>
      <c r="E211" s="36" t="s">
        <v>43</v>
      </c>
      <c r="F211" s="36"/>
      <c r="G211" s="36">
        <v>2006</v>
      </c>
      <c r="H211" s="69">
        <v>1</v>
      </c>
      <c r="I211" s="37" t="s">
        <v>45</v>
      </c>
    </row>
    <row r="212" spans="1:9" x14ac:dyDescent="0.2">
      <c r="A212" s="153">
        <v>208</v>
      </c>
      <c r="B212" s="124" t="s">
        <v>206</v>
      </c>
      <c r="C212" s="125" t="s">
        <v>592</v>
      </c>
      <c r="D212" s="36" t="s">
        <v>208</v>
      </c>
      <c r="E212" s="36" t="s">
        <v>604</v>
      </c>
      <c r="F212" s="36"/>
      <c r="G212" s="36">
        <v>2006</v>
      </c>
      <c r="H212" s="69">
        <v>3</v>
      </c>
      <c r="I212" s="37" t="s">
        <v>45</v>
      </c>
    </row>
    <row r="213" spans="1:9" x14ac:dyDescent="0.2">
      <c r="A213" s="153">
        <v>209</v>
      </c>
      <c r="B213" s="124" t="s">
        <v>206</v>
      </c>
      <c r="C213" s="125" t="s">
        <v>61</v>
      </c>
      <c r="D213" s="36" t="s">
        <v>43</v>
      </c>
      <c r="E213" s="36" t="s">
        <v>43</v>
      </c>
      <c r="F213" s="36" t="s">
        <v>60</v>
      </c>
      <c r="G213" s="36">
        <v>2006</v>
      </c>
      <c r="H213" s="69">
        <v>1</v>
      </c>
      <c r="I213" s="37" t="s">
        <v>45</v>
      </c>
    </row>
    <row r="214" spans="1:9" x14ac:dyDescent="0.2">
      <c r="A214" s="153">
        <v>210</v>
      </c>
      <c r="B214" s="124" t="s">
        <v>206</v>
      </c>
      <c r="C214" s="125" t="s">
        <v>117</v>
      </c>
      <c r="D214" s="36" t="s">
        <v>68</v>
      </c>
      <c r="E214" s="36" t="s">
        <v>209</v>
      </c>
      <c r="F214" s="36" t="s">
        <v>60</v>
      </c>
      <c r="G214" s="36">
        <v>2018</v>
      </c>
      <c r="H214" s="69">
        <v>1</v>
      </c>
      <c r="I214" s="37" t="s">
        <v>45</v>
      </c>
    </row>
    <row r="215" spans="1:9" x14ac:dyDescent="0.2">
      <c r="A215" s="153">
        <v>211</v>
      </c>
      <c r="B215" s="124" t="s">
        <v>206</v>
      </c>
      <c r="C215" s="125" t="s">
        <v>155</v>
      </c>
      <c r="D215" s="36" t="s">
        <v>43</v>
      </c>
      <c r="E215" s="36" t="s">
        <v>108</v>
      </c>
      <c r="F215" s="36"/>
      <c r="G215" s="36">
        <v>2016</v>
      </c>
      <c r="H215" s="69">
        <v>1</v>
      </c>
      <c r="I215" s="37" t="s">
        <v>45</v>
      </c>
    </row>
    <row r="216" spans="1:9" x14ac:dyDescent="0.2">
      <c r="A216" s="153">
        <v>212</v>
      </c>
      <c r="B216" s="124" t="s">
        <v>206</v>
      </c>
      <c r="C216" s="125" t="s">
        <v>69</v>
      </c>
      <c r="D216" s="36" t="s">
        <v>68</v>
      </c>
      <c r="E216" s="36" t="s">
        <v>43</v>
      </c>
      <c r="F216" s="36" t="s">
        <v>60</v>
      </c>
      <c r="G216" s="36">
        <v>2018</v>
      </c>
      <c r="H216" s="69">
        <v>52</v>
      </c>
      <c r="I216" s="37" t="s">
        <v>45</v>
      </c>
    </row>
    <row r="217" spans="1:9" x14ac:dyDescent="0.2">
      <c r="A217" s="153">
        <v>213</v>
      </c>
      <c r="B217" s="124" t="s">
        <v>206</v>
      </c>
      <c r="C217" s="125" t="s">
        <v>210</v>
      </c>
      <c r="D217" s="36" t="s">
        <v>68</v>
      </c>
      <c r="E217" s="36" t="s">
        <v>43</v>
      </c>
      <c r="F217" s="36" t="s">
        <v>60</v>
      </c>
      <c r="G217" s="36">
        <v>2018</v>
      </c>
      <c r="H217" s="69">
        <v>2</v>
      </c>
      <c r="I217" s="37" t="s">
        <v>45</v>
      </c>
    </row>
    <row r="218" spans="1:9" x14ac:dyDescent="0.2">
      <c r="A218" s="153">
        <v>214</v>
      </c>
      <c r="B218" s="124" t="s">
        <v>206</v>
      </c>
      <c r="C218" s="125" t="s">
        <v>111</v>
      </c>
      <c r="D218" s="36" t="s">
        <v>68</v>
      </c>
      <c r="E218" s="36" t="s">
        <v>43</v>
      </c>
      <c r="F218" s="36" t="s">
        <v>60</v>
      </c>
      <c r="G218" s="36">
        <v>2018</v>
      </c>
      <c r="H218" s="69">
        <v>46</v>
      </c>
      <c r="I218" s="37" t="s">
        <v>45</v>
      </c>
    </row>
    <row r="219" spans="1:9" x14ac:dyDescent="0.2">
      <c r="A219" s="153">
        <v>215</v>
      </c>
      <c r="B219" s="124" t="s">
        <v>206</v>
      </c>
      <c r="C219" s="125" t="s">
        <v>70</v>
      </c>
      <c r="D219" s="36" t="s">
        <v>68</v>
      </c>
      <c r="E219" s="36" t="s">
        <v>43</v>
      </c>
      <c r="F219" s="36" t="s">
        <v>60</v>
      </c>
      <c r="G219" s="36">
        <v>2018</v>
      </c>
      <c r="H219" s="69">
        <v>10</v>
      </c>
      <c r="I219" s="37" t="s">
        <v>45</v>
      </c>
    </row>
    <row r="220" spans="1:9" x14ac:dyDescent="0.2">
      <c r="A220" s="153">
        <v>216</v>
      </c>
      <c r="B220" s="124" t="s">
        <v>206</v>
      </c>
      <c r="C220" s="125" t="s">
        <v>64</v>
      </c>
      <c r="D220" s="36" t="s">
        <v>68</v>
      </c>
      <c r="E220" s="36" t="s">
        <v>43</v>
      </c>
      <c r="F220" s="36"/>
      <c r="G220" s="36">
        <v>2006</v>
      </c>
      <c r="H220" s="69">
        <v>24</v>
      </c>
      <c r="I220" s="37" t="s">
        <v>45</v>
      </c>
    </row>
    <row r="221" spans="1:9" x14ac:dyDescent="0.2">
      <c r="A221" s="153">
        <v>217</v>
      </c>
      <c r="B221" s="124" t="s">
        <v>206</v>
      </c>
      <c r="C221" s="125" t="s">
        <v>606</v>
      </c>
      <c r="D221" s="36" t="s">
        <v>43</v>
      </c>
      <c r="E221" s="36" t="s">
        <v>43</v>
      </c>
      <c r="F221" s="36" t="s">
        <v>60</v>
      </c>
      <c r="G221" s="36">
        <v>2006</v>
      </c>
      <c r="H221" s="69">
        <v>3</v>
      </c>
      <c r="I221" s="37" t="s">
        <v>45</v>
      </c>
    </row>
    <row r="222" spans="1:9" x14ac:dyDescent="0.2">
      <c r="A222" s="153">
        <v>218</v>
      </c>
      <c r="B222" s="124" t="s">
        <v>206</v>
      </c>
      <c r="C222" s="125" t="s">
        <v>76</v>
      </c>
      <c r="D222" s="36"/>
      <c r="E222" s="36"/>
      <c r="F222" s="36"/>
      <c r="G222" s="36"/>
      <c r="H222" s="69">
        <v>1</v>
      </c>
      <c r="I222" s="37" t="s">
        <v>45</v>
      </c>
    </row>
    <row r="223" spans="1:9" x14ac:dyDescent="0.2">
      <c r="A223" s="153">
        <v>219</v>
      </c>
      <c r="B223" s="124" t="s">
        <v>206</v>
      </c>
      <c r="C223" s="125" t="s">
        <v>56</v>
      </c>
      <c r="D223" s="36" t="s">
        <v>91</v>
      </c>
      <c r="E223" s="36" t="s">
        <v>43</v>
      </c>
      <c r="F223" s="36"/>
      <c r="G223" s="36">
        <v>2006</v>
      </c>
      <c r="H223" s="69">
        <v>1</v>
      </c>
      <c r="I223" s="37" t="s">
        <v>45</v>
      </c>
    </row>
    <row r="224" spans="1:9" x14ac:dyDescent="0.2">
      <c r="A224" s="153">
        <v>220</v>
      </c>
      <c r="B224" s="124" t="s">
        <v>206</v>
      </c>
      <c r="C224" s="125" t="s">
        <v>181</v>
      </c>
      <c r="D224" s="36" t="s">
        <v>211</v>
      </c>
      <c r="E224" s="36" t="s">
        <v>43</v>
      </c>
      <c r="F224" s="36"/>
      <c r="G224" s="36">
        <v>2006</v>
      </c>
      <c r="H224" s="69">
        <v>8</v>
      </c>
      <c r="I224" s="37" t="s">
        <v>45</v>
      </c>
    </row>
    <row r="225" spans="1:9" x14ac:dyDescent="0.2">
      <c r="A225" s="153">
        <v>221</v>
      </c>
      <c r="B225" s="124" t="s">
        <v>206</v>
      </c>
      <c r="C225" s="125" t="s">
        <v>50</v>
      </c>
      <c r="D225" s="36" t="s">
        <v>166</v>
      </c>
      <c r="E225" s="36"/>
      <c r="F225" s="36"/>
      <c r="G225" s="36">
        <v>2022</v>
      </c>
      <c r="H225" s="69">
        <v>38</v>
      </c>
      <c r="I225" s="37" t="s">
        <v>45</v>
      </c>
    </row>
    <row r="226" spans="1:9" x14ac:dyDescent="0.2">
      <c r="A226" s="153">
        <v>222</v>
      </c>
      <c r="B226" s="124" t="s">
        <v>206</v>
      </c>
      <c r="C226" s="125" t="s">
        <v>53</v>
      </c>
      <c r="D226" s="36" t="s">
        <v>166</v>
      </c>
      <c r="E226" s="36"/>
      <c r="F226" s="36"/>
      <c r="G226" s="36">
        <v>2022</v>
      </c>
      <c r="H226" s="69">
        <v>38</v>
      </c>
      <c r="I226" s="37" t="s">
        <v>45</v>
      </c>
    </row>
    <row r="227" spans="1:9" x14ac:dyDescent="0.2">
      <c r="A227" s="153">
        <v>223</v>
      </c>
      <c r="B227" s="124" t="s">
        <v>206</v>
      </c>
      <c r="C227" s="125" t="s">
        <v>81</v>
      </c>
      <c r="D227" s="36" t="s">
        <v>43</v>
      </c>
      <c r="E227" s="36" t="s">
        <v>43</v>
      </c>
      <c r="F227" s="36" t="s">
        <v>60</v>
      </c>
      <c r="G227" s="36">
        <v>2006</v>
      </c>
      <c r="H227" s="69">
        <v>1</v>
      </c>
      <c r="I227" s="37" t="s">
        <v>45</v>
      </c>
    </row>
    <row r="228" spans="1:9" x14ac:dyDescent="0.2">
      <c r="A228" s="153">
        <v>224</v>
      </c>
      <c r="B228" s="124" t="s">
        <v>206</v>
      </c>
      <c r="C228" s="125" t="s">
        <v>67</v>
      </c>
      <c r="D228" s="36" t="s">
        <v>213</v>
      </c>
      <c r="E228" s="36" t="s">
        <v>43</v>
      </c>
      <c r="F228" s="36"/>
      <c r="G228" s="36">
        <v>2006</v>
      </c>
      <c r="H228" s="69">
        <v>1</v>
      </c>
      <c r="I228" s="37" t="s">
        <v>45</v>
      </c>
    </row>
    <row r="229" spans="1:9" x14ac:dyDescent="0.2">
      <c r="A229" s="153">
        <v>225</v>
      </c>
      <c r="B229" s="124" t="s">
        <v>206</v>
      </c>
      <c r="C229" s="125" t="s">
        <v>214</v>
      </c>
      <c r="D229" s="36" t="s">
        <v>91</v>
      </c>
      <c r="E229" s="36" t="s">
        <v>43</v>
      </c>
      <c r="F229" s="36"/>
      <c r="G229" s="36">
        <v>2006</v>
      </c>
      <c r="H229" s="69">
        <v>1</v>
      </c>
      <c r="I229" s="37" t="s">
        <v>45</v>
      </c>
    </row>
    <row r="230" spans="1:9" x14ac:dyDescent="0.2">
      <c r="A230" s="153">
        <v>226</v>
      </c>
      <c r="B230" s="124" t="s">
        <v>215</v>
      </c>
      <c r="C230" s="125" t="s">
        <v>488</v>
      </c>
      <c r="D230" s="36" t="s">
        <v>607</v>
      </c>
      <c r="E230" s="36" t="s">
        <v>43</v>
      </c>
      <c r="F230" s="36" t="s">
        <v>60</v>
      </c>
      <c r="G230" s="36">
        <v>1980</v>
      </c>
      <c r="H230" s="69">
        <v>1</v>
      </c>
      <c r="I230" s="37" t="s">
        <v>45</v>
      </c>
    </row>
    <row r="231" spans="1:9" x14ac:dyDescent="0.2">
      <c r="A231" s="153">
        <v>227</v>
      </c>
      <c r="B231" s="124" t="s">
        <v>215</v>
      </c>
      <c r="C231" s="125" t="s">
        <v>556</v>
      </c>
      <c r="D231" s="36" t="s">
        <v>557</v>
      </c>
      <c r="E231" s="36"/>
      <c r="F231" s="36">
        <v>2024</v>
      </c>
      <c r="G231" s="36">
        <v>2024</v>
      </c>
      <c r="H231" s="69">
        <v>2</v>
      </c>
      <c r="I231" s="37" t="s">
        <v>45</v>
      </c>
    </row>
    <row r="232" spans="1:9" x14ac:dyDescent="0.2">
      <c r="A232" s="153">
        <v>228</v>
      </c>
      <c r="B232" s="124" t="s">
        <v>215</v>
      </c>
      <c r="C232" s="125" t="s">
        <v>152</v>
      </c>
      <c r="D232" s="36" t="s">
        <v>216</v>
      </c>
      <c r="E232" s="36" t="s">
        <v>43</v>
      </c>
      <c r="F232" s="36" t="s">
        <v>48</v>
      </c>
      <c r="G232" s="36">
        <v>2017</v>
      </c>
      <c r="H232" s="69">
        <v>1</v>
      </c>
      <c r="I232" s="37" t="s">
        <v>45</v>
      </c>
    </row>
    <row r="233" spans="1:9" x14ac:dyDescent="0.2">
      <c r="A233" s="153">
        <v>229</v>
      </c>
      <c r="B233" s="124" t="s">
        <v>215</v>
      </c>
      <c r="C233" s="125" t="s">
        <v>599</v>
      </c>
      <c r="D233" s="36" t="s">
        <v>73</v>
      </c>
      <c r="E233" s="36" t="s">
        <v>43</v>
      </c>
      <c r="F233" s="36" t="s">
        <v>60</v>
      </c>
      <c r="G233" s="36">
        <v>1975</v>
      </c>
      <c r="H233" s="69">
        <v>1</v>
      </c>
      <c r="I233" s="37" t="s">
        <v>45</v>
      </c>
    </row>
    <row r="234" spans="1:9" x14ac:dyDescent="0.2">
      <c r="A234" s="153">
        <v>230</v>
      </c>
      <c r="B234" s="124" t="s">
        <v>215</v>
      </c>
      <c r="C234" s="125" t="s">
        <v>599</v>
      </c>
      <c r="D234" s="36" t="s">
        <v>608</v>
      </c>
      <c r="E234" s="36" t="s">
        <v>43</v>
      </c>
      <c r="F234" s="36" t="s">
        <v>60</v>
      </c>
      <c r="G234" s="36">
        <v>1975</v>
      </c>
      <c r="H234" s="69">
        <v>2</v>
      </c>
      <c r="I234" s="37" t="s">
        <v>45</v>
      </c>
    </row>
    <row r="235" spans="1:9" x14ac:dyDescent="0.2">
      <c r="A235" s="153">
        <v>231</v>
      </c>
      <c r="B235" s="124" t="s">
        <v>215</v>
      </c>
      <c r="C235" s="125" t="s">
        <v>609</v>
      </c>
      <c r="D235" s="36" t="s">
        <v>43</v>
      </c>
      <c r="E235" s="36" t="s">
        <v>43</v>
      </c>
      <c r="F235" s="36" t="s">
        <v>60</v>
      </c>
      <c r="G235" s="36">
        <v>1972</v>
      </c>
      <c r="H235" s="69">
        <v>1</v>
      </c>
      <c r="I235" s="37" t="s">
        <v>45</v>
      </c>
    </row>
    <row r="236" spans="1:9" x14ac:dyDescent="0.2">
      <c r="A236" s="153">
        <v>232</v>
      </c>
      <c r="B236" s="124" t="s">
        <v>215</v>
      </c>
      <c r="C236" s="125" t="s">
        <v>67</v>
      </c>
      <c r="D236" s="36" t="s">
        <v>217</v>
      </c>
      <c r="E236" s="36"/>
      <c r="F236" s="36"/>
      <c r="G236" s="36">
        <v>2024</v>
      </c>
      <c r="H236" s="69">
        <v>1</v>
      </c>
      <c r="I236" s="37" t="s">
        <v>45</v>
      </c>
    </row>
    <row r="237" spans="1:9" x14ac:dyDescent="0.2">
      <c r="A237" s="153">
        <v>233</v>
      </c>
      <c r="B237" s="124" t="s">
        <v>215</v>
      </c>
      <c r="C237" s="125" t="s">
        <v>113</v>
      </c>
      <c r="D237" s="36" t="s">
        <v>254</v>
      </c>
      <c r="E237" s="36"/>
      <c r="F237" s="36"/>
      <c r="G237" s="36">
        <v>2024</v>
      </c>
      <c r="H237" s="69">
        <v>13</v>
      </c>
      <c r="I237" s="37" t="s">
        <v>45</v>
      </c>
    </row>
    <row r="238" spans="1:9" x14ac:dyDescent="0.2">
      <c r="A238" s="153">
        <v>234</v>
      </c>
      <c r="B238" s="124" t="s">
        <v>215</v>
      </c>
      <c r="C238" s="125" t="s">
        <v>70</v>
      </c>
      <c r="D238" s="36" t="s">
        <v>219</v>
      </c>
      <c r="E238" s="36"/>
      <c r="F238" s="36"/>
      <c r="G238" s="36">
        <v>2024</v>
      </c>
      <c r="H238" s="69">
        <v>4</v>
      </c>
      <c r="I238" s="37" t="s">
        <v>45</v>
      </c>
    </row>
    <row r="239" spans="1:9" x14ac:dyDescent="0.2">
      <c r="A239" s="153">
        <v>235</v>
      </c>
      <c r="B239" s="124" t="s">
        <v>215</v>
      </c>
      <c r="C239" s="125" t="s">
        <v>64</v>
      </c>
      <c r="D239" s="36" t="s">
        <v>220</v>
      </c>
      <c r="E239" s="36"/>
      <c r="F239" s="36"/>
      <c r="G239" s="36">
        <v>2024</v>
      </c>
      <c r="H239" s="69">
        <v>18</v>
      </c>
      <c r="I239" s="37" t="s">
        <v>45</v>
      </c>
    </row>
    <row r="240" spans="1:9" x14ac:dyDescent="0.2">
      <c r="A240" s="153">
        <v>236</v>
      </c>
      <c r="B240" s="124" t="s">
        <v>215</v>
      </c>
      <c r="C240" s="125" t="s">
        <v>117</v>
      </c>
      <c r="D240" s="36" t="s">
        <v>221</v>
      </c>
      <c r="E240" s="36"/>
      <c r="F240" s="36"/>
      <c r="G240" s="36">
        <v>2024</v>
      </c>
      <c r="H240" s="69">
        <v>1</v>
      </c>
      <c r="I240" s="37" t="s">
        <v>45</v>
      </c>
    </row>
    <row r="241" spans="1:9" x14ac:dyDescent="0.2">
      <c r="A241" s="153">
        <v>237</v>
      </c>
      <c r="B241" s="124" t="s">
        <v>215</v>
      </c>
      <c r="C241" s="125" t="s">
        <v>135</v>
      </c>
      <c r="D241" s="36" t="s">
        <v>95</v>
      </c>
      <c r="E241" s="36"/>
      <c r="F241" s="36"/>
      <c r="G241" s="36">
        <v>2012</v>
      </c>
      <c r="H241" s="69">
        <v>1</v>
      </c>
      <c r="I241" s="37" t="s">
        <v>45</v>
      </c>
    </row>
    <row r="242" spans="1:9" x14ac:dyDescent="0.2">
      <c r="A242" s="153">
        <v>238</v>
      </c>
      <c r="B242" s="124" t="s">
        <v>215</v>
      </c>
      <c r="C242" s="125" t="s">
        <v>183</v>
      </c>
      <c r="D242" s="36" t="s">
        <v>95</v>
      </c>
      <c r="E242" s="36"/>
      <c r="F242" s="36"/>
      <c r="G242" s="36">
        <v>2012</v>
      </c>
      <c r="H242" s="69">
        <v>1</v>
      </c>
      <c r="I242" s="37" t="s">
        <v>45</v>
      </c>
    </row>
    <row r="243" spans="1:9" x14ac:dyDescent="0.2">
      <c r="A243" s="153">
        <v>239</v>
      </c>
      <c r="B243" s="124" t="s">
        <v>215</v>
      </c>
      <c r="C243" s="125" t="s">
        <v>59</v>
      </c>
      <c r="D243" s="36" t="s">
        <v>43</v>
      </c>
      <c r="E243" s="36"/>
      <c r="F243" s="36"/>
      <c r="G243" s="36">
        <v>2012</v>
      </c>
      <c r="H243" s="69">
        <v>19</v>
      </c>
      <c r="I243" s="37" t="s">
        <v>45</v>
      </c>
    </row>
    <row r="244" spans="1:9" x14ac:dyDescent="0.2">
      <c r="A244" s="153">
        <v>240</v>
      </c>
      <c r="B244" s="124" t="s">
        <v>215</v>
      </c>
      <c r="C244" s="125" t="s">
        <v>223</v>
      </c>
      <c r="D244" s="36" t="s">
        <v>43</v>
      </c>
      <c r="E244" s="36" t="s">
        <v>224</v>
      </c>
      <c r="F244" s="36"/>
      <c r="G244" s="36">
        <v>2014</v>
      </c>
      <c r="H244" s="69">
        <v>2</v>
      </c>
      <c r="I244" s="37" t="s">
        <v>45</v>
      </c>
    </row>
    <row r="245" spans="1:9" x14ac:dyDescent="0.2">
      <c r="A245" s="153">
        <v>241</v>
      </c>
      <c r="B245" s="124" t="s">
        <v>215</v>
      </c>
      <c r="C245" s="125" t="s">
        <v>225</v>
      </c>
      <c r="D245" s="36" t="s">
        <v>102</v>
      </c>
      <c r="E245" s="36" t="s">
        <v>102</v>
      </c>
      <c r="F245" s="36" t="s">
        <v>610</v>
      </c>
      <c r="G245" s="36">
        <v>2011</v>
      </c>
      <c r="H245" s="69">
        <v>27</v>
      </c>
      <c r="I245" s="37" t="s">
        <v>45</v>
      </c>
    </row>
    <row r="246" spans="1:9" x14ac:dyDescent="0.2">
      <c r="A246" s="153">
        <v>242</v>
      </c>
      <c r="B246" s="124" t="s">
        <v>215</v>
      </c>
      <c r="C246" s="125" t="s">
        <v>83</v>
      </c>
      <c r="D246" s="36" t="s">
        <v>102</v>
      </c>
      <c r="E246" s="36" t="s">
        <v>102</v>
      </c>
      <c r="F246" s="36" t="s">
        <v>611</v>
      </c>
      <c r="G246" s="36">
        <v>2011</v>
      </c>
      <c r="H246" s="69">
        <v>27</v>
      </c>
      <c r="I246" s="37" t="s">
        <v>45</v>
      </c>
    </row>
    <row r="247" spans="1:9" x14ac:dyDescent="0.2">
      <c r="A247" s="153">
        <v>243</v>
      </c>
      <c r="B247" s="124" t="s">
        <v>215</v>
      </c>
      <c r="C247" s="125" t="s">
        <v>181</v>
      </c>
      <c r="D247" s="36" t="s">
        <v>43</v>
      </c>
      <c r="E247" s="36" t="s">
        <v>43</v>
      </c>
      <c r="F247" s="36"/>
      <c r="G247" s="36">
        <v>2003</v>
      </c>
      <c r="H247" s="69">
        <v>2</v>
      </c>
      <c r="I247" s="37" t="s">
        <v>45</v>
      </c>
    </row>
    <row r="248" spans="1:9" x14ac:dyDescent="0.2">
      <c r="A248" s="153">
        <v>244</v>
      </c>
      <c r="B248" s="124" t="s">
        <v>215</v>
      </c>
      <c r="C248" s="125" t="s">
        <v>61</v>
      </c>
      <c r="D248" s="36" t="s">
        <v>43</v>
      </c>
      <c r="E248" s="36" t="s">
        <v>43</v>
      </c>
      <c r="F248" s="36"/>
      <c r="G248" s="36">
        <v>2012</v>
      </c>
      <c r="H248" s="69">
        <v>1</v>
      </c>
      <c r="I248" s="37" t="s">
        <v>45</v>
      </c>
    </row>
    <row r="249" spans="1:9" x14ac:dyDescent="0.2">
      <c r="A249" s="153">
        <v>245</v>
      </c>
      <c r="B249" s="124" t="s">
        <v>215</v>
      </c>
      <c r="C249" s="125" t="s">
        <v>226</v>
      </c>
      <c r="D249" s="36" t="s">
        <v>43</v>
      </c>
      <c r="E249" s="36" t="s">
        <v>224</v>
      </c>
      <c r="F249" s="36"/>
      <c r="G249" s="36">
        <v>2016</v>
      </c>
      <c r="H249" s="69">
        <v>1</v>
      </c>
      <c r="I249" s="37" t="s">
        <v>45</v>
      </c>
    </row>
    <row r="250" spans="1:9" x14ac:dyDescent="0.2">
      <c r="A250" s="153">
        <v>246</v>
      </c>
      <c r="B250" s="124" t="s">
        <v>227</v>
      </c>
      <c r="C250" s="125" t="s">
        <v>488</v>
      </c>
      <c r="D250" s="36" t="s">
        <v>47</v>
      </c>
      <c r="E250" s="36" t="s">
        <v>43</v>
      </c>
      <c r="F250" s="36" t="s">
        <v>44</v>
      </c>
      <c r="G250" s="36">
        <v>2012</v>
      </c>
      <c r="H250" s="69">
        <v>1</v>
      </c>
      <c r="I250" s="37" t="s">
        <v>45</v>
      </c>
    </row>
    <row r="251" spans="1:9" x14ac:dyDescent="0.2">
      <c r="A251" s="153">
        <v>247</v>
      </c>
      <c r="B251" s="124" t="s">
        <v>227</v>
      </c>
      <c r="C251" s="125" t="s">
        <v>488</v>
      </c>
      <c r="D251" s="36" t="s">
        <v>43</v>
      </c>
      <c r="E251" s="36" t="s">
        <v>43</v>
      </c>
      <c r="F251" s="36" t="s">
        <v>60</v>
      </c>
      <c r="G251" s="36">
        <v>2005</v>
      </c>
      <c r="H251" s="69">
        <v>1</v>
      </c>
      <c r="I251" s="37" t="s">
        <v>45</v>
      </c>
    </row>
    <row r="252" spans="1:9" x14ac:dyDescent="0.2">
      <c r="A252" s="153">
        <v>248</v>
      </c>
      <c r="B252" s="124" t="s">
        <v>227</v>
      </c>
      <c r="C252" s="125" t="s">
        <v>488</v>
      </c>
      <c r="D252" s="36" t="s">
        <v>43</v>
      </c>
      <c r="E252" s="36" t="s">
        <v>43</v>
      </c>
      <c r="F252" s="36" t="s">
        <v>60</v>
      </c>
      <c r="G252" s="36">
        <v>2005</v>
      </c>
      <c r="H252" s="69">
        <v>1</v>
      </c>
      <c r="I252" s="37" t="s">
        <v>45</v>
      </c>
    </row>
    <row r="253" spans="1:9" x14ac:dyDescent="0.2">
      <c r="A253" s="153">
        <v>249</v>
      </c>
      <c r="B253" s="124" t="s">
        <v>227</v>
      </c>
      <c r="C253" s="125" t="s">
        <v>612</v>
      </c>
      <c r="D253" s="36" t="s">
        <v>613</v>
      </c>
      <c r="E253" s="36" t="s">
        <v>614</v>
      </c>
      <c r="F253" s="36" t="s">
        <v>60</v>
      </c>
      <c r="G253" s="36">
        <v>2005</v>
      </c>
      <c r="H253" s="69">
        <v>1</v>
      </c>
      <c r="I253" s="37" t="s">
        <v>45</v>
      </c>
    </row>
    <row r="254" spans="1:9" x14ac:dyDescent="0.2">
      <c r="A254" s="153">
        <v>250</v>
      </c>
      <c r="B254" s="124" t="s">
        <v>227</v>
      </c>
      <c r="C254" s="125" t="s">
        <v>225</v>
      </c>
      <c r="D254" s="36" t="s">
        <v>166</v>
      </c>
      <c r="E254" s="36"/>
      <c r="F254" s="36"/>
      <c r="G254" s="36">
        <v>2022</v>
      </c>
      <c r="H254" s="69">
        <v>31</v>
      </c>
      <c r="I254" s="37" t="s">
        <v>45</v>
      </c>
    </row>
    <row r="255" spans="1:9" x14ac:dyDescent="0.2">
      <c r="A255" s="153">
        <v>251</v>
      </c>
      <c r="B255" s="124" t="s">
        <v>227</v>
      </c>
      <c r="C255" s="125" t="s">
        <v>76</v>
      </c>
      <c r="D255" s="36" t="s">
        <v>43</v>
      </c>
      <c r="E255" s="36" t="s">
        <v>120</v>
      </c>
      <c r="F255" s="36"/>
      <c r="G255" s="36">
        <v>2017</v>
      </c>
      <c r="H255" s="69">
        <v>2</v>
      </c>
      <c r="I255" s="37" t="s">
        <v>45</v>
      </c>
    </row>
    <row r="256" spans="1:9" x14ac:dyDescent="0.2">
      <c r="A256" s="153">
        <v>252</v>
      </c>
      <c r="B256" s="124" t="s">
        <v>227</v>
      </c>
      <c r="C256" s="125" t="s">
        <v>64</v>
      </c>
      <c r="D256" s="36" t="s">
        <v>229</v>
      </c>
      <c r="E256" s="36" t="s">
        <v>43</v>
      </c>
      <c r="F256" s="36"/>
      <c r="G256" s="36">
        <v>2013</v>
      </c>
      <c r="H256" s="69">
        <v>19</v>
      </c>
      <c r="I256" s="37" t="s">
        <v>45</v>
      </c>
    </row>
    <row r="257" spans="1:9" x14ac:dyDescent="0.2">
      <c r="A257" s="153">
        <v>253</v>
      </c>
      <c r="B257" s="124" t="s">
        <v>227</v>
      </c>
      <c r="C257" s="125" t="s">
        <v>117</v>
      </c>
      <c r="D257" s="36" t="s">
        <v>43</v>
      </c>
      <c r="E257" s="36" t="s">
        <v>43</v>
      </c>
      <c r="F257" s="36"/>
      <c r="G257" s="36">
        <v>2013</v>
      </c>
      <c r="H257" s="69">
        <v>1</v>
      </c>
      <c r="I257" s="37" t="s">
        <v>45</v>
      </c>
    </row>
    <row r="258" spans="1:9" x14ac:dyDescent="0.2">
      <c r="A258" s="153">
        <v>254</v>
      </c>
      <c r="B258" s="124" t="s">
        <v>227</v>
      </c>
      <c r="C258" s="125" t="s">
        <v>67</v>
      </c>
      <c r="D258" s="36" t="s">
        <v>43</v>
      </c>
      <c r="E258" s="36" t="s">
        <v>43</v>
      </c>
      <c r="F258" s="36"/>
      <c r="G258" s="36">
        <v>2013</v>
      </c>
      <c r="H258" s="69">
        <v>1</v>
      </c>
      <c r="I258" s="37" t="s">
        <v>45</v>
      </c>
    </row>
    <row r="259" spans="1:9" x14ac:dyDescent="0.2">
      <c r="A259" s="153">
        <v>255</v>
      </c>
      <c r="B259" s="124" t="s">
        <v>227</v>
      </c>
      <c r="C259" s="125" t="s">
        <v>113</v>
      </c>
      <c r="D259" s="36" t="s">
        <v>230</v>
      </c>
      <c r="E259" s="36" t="s">
        <v>43</v>
      </c>
      <c r="F259" s="36"/>
      <c r="G259" s="36">
        <v>2013</v>
      </c>
      <c r="H259" s="69">
        <v>1</v>
      </c>
      <c r="I259" s="37" t="s">
        <v>45</v>
      </c>
    </row>
    <row r="260" spans="1:9" x14ac:dyDescent="0.2">
      <c r="A260" s="153">
        <v>256</v>
      </c>
      <c r="B260" s="124" t="s">
        <v>227</v>
      </c>
      <c r="C260" s="125" t="s">
        <v>70</v>
      </c>
      <c r="D260" s="36" t="s">
        <v>229</v>
      </c>
      <c r="E260" s="36" t="s">
        <v>43</v>
      </c>
      <c r="F260" s="36"/>
      <c r="G260" s="36">
        <v>2013</v>
      </c>
      <c r="H260" s="69">
        <v>5</v>
      </c>
      <c r="I260" s="37" t="s">
        <v>45</v>
      </c>
    </row>
    <row r="261" spans="1:9" x14ac:dyDescent="0.2">
      <c r="A261" s="153">
        <v>257</v>
      </c>
      <c r="B261" s="124" t="s">
        <v>227</v>
      </c>
      <c r="C261" s="125" t="s">
        <v>231</v>
      </c>
      <c r="D261" s="36" t="s">
        <v>43</v>
      </c>
      <c r="E261" s="36" t="s">
        <v>232</v>
      </c>
      <c r="F261" s="36"/>
      <c r="G261" s="36">
        <v>2015</v>
      </c>
      <c r="H261" s="69">
        <v>1</v>
      </c>
      <c r="I261" s="37" t="s">
        <v>45</v>
      </c>
    </row>
    <row r="262" spans="1:9" x14ac:dyDescent="0.2">
      <c r="A262" s="153">
        <v>258</v>
      </c>
      <c r="B262" s="124" t="s">
        <v>227</v>
      </c>
      <c r="C262" s="125" t="s">
        <v>135</v>
      </c>
      <c r="D262" s="36" t="s">
        <v>95</v>
      </c>
      <c r="E262" s="36" t="s">
        <v>43</v>
      </c>
      <c r="F262" s="36"/>
      <c r="G262" s="36">
        <v>2015</v>
      </c>
      <c r="H262" s="69">
        <v>1</v>
      </c>
      <c r="I262" s="37" t="s">
        <v>45</v>
      </c>
    </row>
    <row r="263" spans="1:9" x14ac:dyDescent="0.2">
      <c r="A263" s="153">
        <v>259</v>
      </c>
      <c r="B263" s="124" t="s">
        <v>227</v>
      </c>
      <c r="C263" s="125" t="s">
        <v>233</v>
      </c>
      <c r="D263" s="36" t="s">
        <v>43</v>
      </c>
      <c r="E263" s="36" t="s">
        <v>43</v>
      </c>
      <c r="F263" s="36" t="s">
        <v>60</v>
      </c>
      <c r="G263" s="36">
        <v>2015</v>
      </c>
      <c r="H263" s="69">
        <v>1</v>
      </c>
      <c r="I263" s="37" t="s">
        <v>45</v>
      </c>
    </row>
    <row r="264" spans="1:9" x14ac:dyDescent="0.2">
      <c r="A264" s="153">
        <v>260</v>
      </c>
      <c r="B264" s="124" t="s">
        <v>227</v>
      </c>
      <c r="C264" s="125" t="s">
        <v>58</v>
      </c>
      <c r="D264" s="36" t="s">
        <v>95</v>
      </c>
      <c r="E264" s="36" t="s">
        <v>43</v>
      </c>
      <c r="F264" s="36" t="s">
        <v>60</v>
      </c>
      <c r="G264" s="36">
        <v>2015</v>
      </c>
      <c r="H264" s="69">
        <v>1</v>
      </c>
      <c r="I264" s="37" t="s">
        <v>45</v>
      </c>
    </row>
    <row r="265" spans="1:9" x14ac:dyDescent="0.2">
      <c r="A265" s="153">
        <v>261</v>
      </c>
      <c r="B265" s="124" t="s">
        <v>227</v>
      </c>
      <c r="C265" s="125" t="s">
        <v>59</v>
      </c>
      <c r="D265" s="36" t="s">
        <v>43</v>
      </c>
      <c r="E265" s="36" t="s">
        <v>43</v>
      </c>
      <c r="F265" s="36"/>
      <c r="G265" s="36">
        <v>2015</v>
      </c>
      <c r="H265" s="69">
        <v>7</v>
      </c>
      <c r="I265" s="37" t="s">
        <v>45</v>
      </c>
    </row>
    <row r="266" spans="1:9" x14ac:dyDescent="0.2">
      <c r="A266" s="153">
        <v>262</v>
      </c>
      <c r="B266" s="124" t="s">
        <v>227</v>
      </c>
      <c r="C266" s="125" t="s">
        <v>49</v>
      </c>
      <c r="D266" s="36" t="s">
        <v>613</v>
      </c>
      <c r="E266" s="36" t="s">
        <v>43</v>
      </c>
      <c r="F266" s="36" t="s">
        <v>60</v>
      </c>
      <c r="G266" s="36">
        <v>1971</v>
      </c>
      <c r="H266" s="69">
        <v>1</v>
      </c>
      <c r="I266" s="37" t="s">
        <v>45</v>
      </c>
    </row>
    <row r="267" spans="1:9" x14ac:dyDescent="0.2">
      <c r="A267" s="153">
        <v>263</v>
      </c>
      <c r="B267" s="124" t="s">
        <v>227</v>
      </c>
      <c r="C267" s="125" t="s">
        <v>615</v>
      </c>
      <c r="D267" s="36" t="s">
        <v>616</v>
      </c>
      <c r="E267" s="36" t="s">
        <v>102</v>
      </c>
      <c r="F267" s="36"/>
      <c r="G267" s="36">
        <v>1971</v>
      </c>
      <c r="H267" s="69">
        <v>2</v>
      </c>
      <c r="I267" s="37" t="s">
        <v>45</v>
      </c>
    </row>
    <row r="268" spans="1:9" x14ac:dyDescent="0.2">
      <c r="A268" s="153">
        <v>264</v>
      </c>
      <c r="B268" s="124" t="s">
        <v>227</v>
      </c>
      <c r="C268" s="125" t="s">
        <v>617</v>
      </c>
      <c r="D268" s="36" t="s">
        <v>618</v>
      </c>
      <c r="E268" s="36" t="s">
        <v>43</v>
      </c>
      <c r="F268" s="36" t="s">
        <v>619</v>
      </c>
      <c r="G268" s="36">
        <v>1971</v>
      </c>
      <c r="H268" s="69">
        <v>1</v>
      </c>
      <c r="I268" s="37" t="s">
        <v>45</v>
      </c>
    </row>
    <row r="269" spans="1:9" x14ac:dyDescent="0.2">
      <c r="A269" s="153">
        <v>265</v>
      </c>
      <c r="B269" s="124" t="s">
        <v>227</v>
      </c>
      <c r="C269" s="125" t="s">
        <v>620</v>
      </c>
      <c r="D269" s="36" t="s">
        <v>621</v>
      </c>
      <c r="E269" s="36"/>
      <c r="F269" s="36" t="s">
        <v>619</v>
      </c>
      <c r="G269" s="36">
        <v>2009</v>
      </c>
      <c r="H269" s="69">
        <v>1</v>
      </c>
      <c r="I269" s="37" t="s">
        <v>45</v>
      </c>
    </row>
    <row r="270" spans="1:9" x14ac:dyDescent="0.2">
      <c r="A270" s="153">
        <v>266</v>
      </c>
      <c r="B270" s="124" t="s">
        <v>227</v>
      </c>
      <c r="C270" s="125" t="s">
        <v>556</v>
      </c>
      <c r="D270" s="36" t="s">
        <v>622</v>
      </c>
      <c r="E270" s="36"/>
      <c r="F270" s="36">
        <v>2021</v>
      </c>
      <c r="G270" s="36">
        <v>2021</v>
      </c>
      <c r="H270" s="69">
        <v>2</v>
      </c>
      <c r="I270" s="37" t="s">
        <v>45</v>
      </c>
    </row>
    <row r="271" spans="1:9" x14ac:dyDescent="0.2">
      <c r="A271" s="153">
        <v>267</v>
      </c>
      <c r="B271" s="124" t="s">
        <v>227</v>
      </c>
      <c r="C271" s="125" t="s">
        <v>485</v>
      </c>
      <c r="D271" s="36" t="s">
        <v>208</v>
      </c>
      <c r="E271" s="36" t="s">
        <v>486</v>
      </c>
      <c r="F271" s="36" t="s">
        <v>44</v>
      </c>
      <c r="G271" s="36">
        <v>1971</v>
      </c>
      <c r="H271" s="69">
        <v>1</v>
      </c>
      <c r="I271" s="37" t="s">
        <v>45</v>
      </c>
    </row>
    <row r="272" spans="1:9" x14ac:dyDescent="0.2">
      <c r="A272" s="153">
        <v>268</v>
      </c>
      <c r="B272" s="124" t="s">
        <v>227</v>
      </c>
      <c r="C272" s="125" t="s">
        <v>623</v>
      </c>
      <c r="D272" s="36" t="s">
        <v>47</v>
      </c>
      <c r="E272" s="36"/>
      <c r="F272" s="36" t="s">
        <v>619</v>
      </c>
      <c r="G272" s="36">
        <v>2009</v>
      </c>
      <c r="H272" s="69">
        <v>1</v>
      </c>
      <c r="I272" s="37" t="s">
        <v>45</v>
      </c>
    </row>
    <row r="273" spans="1:9" x14ac:dyDescent="0.2">
      <c r="A273" s="153">
        <v>269</v>
      </c>
      <c r="B273" s="124" t="s">
        <v>227</v>
      </c>
      <c r="C273" s="125" t="s">
        <v>83</v>
      </c>
      <c r="D273" s="36" t="s">
        <v>102</v>
      </c>
      <c r="E273" s="36" t="s">
        <v>102</v>
      </c>
      <c r="F273" s="36"/>
      <c r="G273" s="36">
        <v>2014</v>
      </c>
      <c r="H273" s="69">
        <v>6</v>
      </c>
      <c r="I273" s="37" t="s">
        <v>45</v>
      </c>
    </row>
    <row r="274" spans="1:9" x14ac:dyDescent="0.2">
      <c r="A274" s="153">
        <v>270</v>
      </c>
      <c r="B274" s="124" t="s">
        <v>227</v>
      </c>
      <c r="C274" s="125" t="s">
        <v>234</v>
      </c>
      <c r="D274" s="36" t="s">
        <v>102</v>
      </c>
      <c r="E274" s="36" t="s">
        <v>102</v>
      </c>
      <c r="F274" s="36"/>
      <c r="G274" s="36">
        <v>2015</v>
      </c>
      <c r="H274" s="69">
        <v>1</v>
      </c>
      <c r="I274" s="37" t="s">
        <v>45</v>
      </c>
    </row>
    <row r="275" spans="1:9" x14ac:dyDescent="0.2">
      <c r="A275" s="153">
        <v>271</v>
      </c>
      <c r="B275" s="124" t="s">
        <v>227</v>
      </c>
      <c r="C275" s="125" t="s">
        <v>83</v>
      </c>
      <c r="D275" s="36" t="s">
        <v>102</v>
      </c>
      <c r="E275" s="36" t="s">
        <v>102</v>
      </c>
      <c r="F275" s="36"/>
      <c r="G275" s="36">
        <v>2016</v>
      </c>
      <c r="H275" s="69">
        <v>42</v>
      </c>
      <c r="I275" s="37" t="s">
        <v>45</v>
      </c>
    </row>
    <row r="276" spans="1:9" x14ac:dyDescent="0.2">
      <c r="A276" s="153">
        <v>272</v>
      </c>
      <c r="B276" s="124" t="s">
        <v>227</v>
      </c>
      <c r="C276" s="125" t="s">
        <v>225</v>
      </c>
      <c r="D276" s="36" t="s">
        <v>102</v>
      </c>
      <c r="E276" s="36" t="s">
        <v>102</v>
      </c>
      <c r="F276" s="36" t="s">
        <v>235</v>
      </c>
      <c r="G276" s="36">
        <v>2005</v>
      </c>
      <c r="H276" s="69">
        <v>49</v>
      </c>
      <c r="I276" s="37" t="s">
        <v>45</v>
      </c>
    </row>
    <row r="277" spans="1:9" x14ac:dyDescent="0.2">
      <c r="A277" s="153">
        <v>273</v>
      </c>
      <c r="B277" s="124" t="s">
        <v>227</v>
      </c>
      <c r="C277" s="125" t="s">
        <v>61</v>
      </c>
      <c r="D277" s="36" t="s">
        <v>43</v>
      </c>
      <c r="E277" s="36" t="s">
        <v>43</v>
      </c>
      <c r="F277" s="36" t="s">
        <v>60</v>
      </c>
      <c r="G277" s="36">
        <v>2003</v>
      </c>
      <c r="H277" s="69">
        <v>1</v>
      </c>
      <c r="I277" s="37" t="s">
        <v>45</v>
      </c>
    </row>
    <row r="278" spans="1:9" x14ac:dyDescent="0.2">
      <c r="A278" s="153">
        <v>274</v>
      </c>
      <c r="B278" s="124" t="s">
        <v>227</v>
      </c>
      <c r="C278" s="125" t="s">
        <v>76</v>
      </c>
      <c r="D278" s="36" t="s">
        <v>43</v>
      </c>
      <c r="E278" s="36" t="s">
        <v>232</v>
      </c>
      <c r="F278" s="36"/>
      <c r="G278" s="36">
        <v>2017</v>
      </c>
      <c r="H278" s="69">
        <v>2</v>
      </c>
      <c r="I278" s="37" t="s">
        <v>45</v>
      </c>
    </row>
    <row r="279" spans="1:9" x14ac:dyDescent="0.2">
      <c r="A279" s="153">
        <v>275</v>
      </c>
      <c r="B279" s="124" t="s">
        <v>227</v>
      </c>
      <c r="C279" s="125" t="s">
        <v>64</v>
      </c>
      <c r="D279" s="36" t="s">
        <v>236</v>
      </c>
      <c r="E279" s="36" t="s">
        <v>43</v>
      </c>
      <c r="F279" s="36"/>
      <c r="G279" s="36">
        <v>2012</v>
      </c>
      <c r="H279" s="69">
        <v>28</v>
      </c>
      <c r="I279" s="37" t="s">
        <v>45</v>
      </c>
    </row>
    <row r="280" spans="1:9" x14ac:dyDescent="0.2">
      <c r="A280" s="153">
        <v>276</v>
      </c>
      <c r="B280" s="124" t="s">
        <v>227</v>
      </c>
      <c r="C280" s="125" t="s">
        <v>111</v>
      </c>
      <c r="D280" s="36" t="s">
        <v>43</v>
      </c>
      <c r="E280" s="36" t="s">
        <v>43</v>
      </c>
      <c r="F280" s="36"/>
      <c r="G280" s="36">
        <v>2012</v>
      </c>
      <c r="H280" s="69">
        <v>4</v>
      </c>
      <c r="I280" s="37" t="s">
        <v>45</v>
      </c>
    </row>
    <row r="281" spans="1:9" x14ac:dyDescent="0.2">
      <c r="A281" s="153">
        <v>277</v>
      </c>
      <c r="B281" s="124" t="s">
        <v>227</v>
      </c>
      <c r="C281" s="125" t="s">
        <v>67</v>
      </c>
      <c r="D281" s="36" t="s">
        <v>68</v>
      </c>
      <c r="E281" s="36" t="s">
        <v>43</v>
      </c>
      <c r="F281" s="36"/>
      <c r="G281" s="36">
        <v>2012</v>
      </c>
      <c r="H281" s="69">
        <v>1</v>
      </c>
      <c r="I281" s="37" t="s">
        <v>45</v>
      </c>
    </row>
    <row r="282" spans="1:9" x14ac:dyDescent="0.2">
      <c r="A282" s="153">
        <v>278</v>
      </c>
      <c r="B282" s="124" t="s">
        <v>227</v>
      </c>
      <c r="C282" s="125" t="s">
        <v>70</v>
      </c>
      <c r="D282" s="36" t="s">
        <v>237</v>
      </c>
      <c r="E282" s="36" t="s">
        <v>43</v>
      </c>
      <c r="F282" s="36"/>
      <c r="G282" s="36">
        <v>2012</v>
      </c>
      <c r="H282" s="69">
        <v>12</v>
      </c>
      <c r="I282" s="37" t="s">
        <v>45</v>
      </c>
    </row>
    <row r="283" spans="1:9" x14ac:dyDescent="0.2">
      <c r="A283" s="153">
        <v>279</v>
      </c>
      <c r="B283" s="124" t="s">
        <v>227</v>
      </c>
      <c r="C283" s="125" t="s">
        <v>238</v>
      </c>
      <c r="D283" s="36" t="s">
        <v>43</v>
      </c>
      <c r="E283" s="36" t="s">
        <v>43</v>
      </c>
      <c r="F283" s="36"/>
      <c r="G283" s="36">
        <v>2012</v>
      </c>
      <c r="H283" s="69">
        <v>20</v>
      </c>
      <c r="I283" s="37" t="s">
        <v>45</v>
      </c>
    </row>
    <row r="284" spans="1:9" x14ac:dyDescent="0.2">
      <c r="A284" s="153">
        <v>280</v>
      </c>
      <c r="B284" s="124" t="s">
        <v>227</v>
      </c>
      <c r="C284" s="125" t="s">
        <v>239</v>
      </c>
      <c r="D284" s="36" t="s">
        <v>68</v>
      </c>
      <c r="E284" s="36" t="s">
        <v>43</v>
      </c>
      <c r="F284" s="36"/>
      <c r="G284" s="36">
        <v>2012</v>
      </c>
      <c r="H284" s="69">
        <v>1</v>
      </c>
      <c r="I284" s="37" t="s">
        <v>45</v>
      </c>
    </row>
    <row r="285" spans="1:9" x14ac:dyDescent="0.2">
      <c r="A285" s="153">
        <v>281</v>
      </c>
      <c r="B285" s="124" t="s">
        <v>227</v>
      </c>
      <c r="C285" s="125" t="s">
        <v>181</v>
      </c>
      <c r="D285" s="36" t="s">
        <v>43</v>
      </c>
      <c r="E285" s="36" t="s">
        <v>43</v>
      </c>
      <c r="F285" s="36" t="s">
        <v>60</v>
      </c>
      <c r="G285" s="36">
        <v>2003</v>
      </c>
      <c r="H285" s="69">
        <v>2</v>
      </c>
      <c r="I285" s="37" t="s">
        <v>45</v>
      </c>
    </row>
    <row r="286" spans="1:9" x14ac:dyDescent="0.2">
      <c r="A286" s="153">
        <v>282</v>
      </c>
      <c r="B286" s="124" t="s">
        <v>227</v>
      </c>
      <c r="C286" s="125" t="s">
        <v>96</v>
      </c>
      <c r="D286" s="36" t="s">
        <v>43</v>
      </c>
      <c r="E286" s="36" t="s">
        <v>232</v>
      </c>
      <c r="F286" s="36"/>
      <c r="G286" s="36">
        <v>2017</v>
      </c>
      <c r="H286" s="69">
        <v>1</v>
      </c>
      <c r="I286" s="37" t="s">
        <v>45</v>
      </c>
    </row>
    <row r="287" spans="1:9" x14ac:dyDescent="0.2">
      <c r="A287" s="153">
        <v>283</v>
      </c>
      <c r="B287" s="124" t="s">
        <v>227</v>
      </c>
      <c r="C287" s="125" t="s">
        <v>56</v>
      </c>
      <c r="D287" s="36" t="s">
        <v>91</v>
      </c>
      <c r="E287" s="36" t="s">
        <v>43</v>
      </c>
      <c r="F287" s="36" t="s">
        <v>60</v>
      </c>
      <c r="G287" s="36">
        <v>2003</v>
      </c>
      <c r="H287" s="69">
        <v>1</v>
      </c>
      <c r="I287" s="37" t="s">
        <v>45</v>
      </c>
    </row>
    <row r="288" spans="1:9" x14ac:dyDescent="0.2">
      <c r="A288" s="153">
        <v>284</v>
      </c>
      <c r="B288" s="124" t="s">
        <v>227</v>
      </c>
      <c r="C288" s="125" t="s">
        <v>128</v>
      </c>
      <c r="D288" s="36" t="s">
        <v>240</v>
      </c>
      <c r="E288" s="36" t="s">
        <v>43</v>
      </c>
      <c r="F288" s="36" t="s">
        <v>60</v>
      </c>
      <c r="G288" s="36">
        <v>2003</v>
      </c>
      <c r="H288" s="69">
        <v>1</v>
      </c>
      <c r="I288" s="37" t="s">
        <v>45</v>
      </c>
    </row>
    <row r="289" spans="1:9" x14ac:dyDescent="0.2">
      <c r="A289" s="153">
        <v>285</v>
      </c>
      <c r="B289" s="124" t="s">
        <v>227</v>
      </c>
      <c r="C289" s="125" t="s">
        <v>59</v>
      </c>
      <c r="D289" s="36" t="s">
        <v>241</v>
      </c>
      <c r="E289" s="36" t="s">
        <v>43</v>
      </c>
      <c r="F289" s="36" t="s">
        <v>60</v>
      </c>
      <c r="G289" s="36">
        <v>2003</v>
      </c>
      <c r="H289" s="69">
        <v>20</v>
      </c>
      <c r="I289" s="37" t="s">
        <v>45</v>
      </c>
    </row>
    <row r="290" spans="1:9" x14ac:dyDescent="0.2">
      <c r="A290" s="153">
        <v>286</v>
      </c>
      <c r="B290" s="124" t="s">
        <v>242</v>
      </c>
      <c r="C290" s="125" t="s">
        <v>624</v>
      </c>
      <c r="D290" s="36" t="s">
        <v>43</v>
      </c>
      <c r="E290" s="36"/>
      <c r="F290" s="36" t="s">
        <v>625</v>
      </c>
      <c r="G290" s="36"/>
      <c r="H290" s="69">
        <v>25</v>
      </c>
      <c r="I290" s="37" t="s">
        <v>45</v>
      </c>
    </row>
    <row r="291" spans="1:9" x14ac:dyDescent="0.2">
      <c r="A291" s="153">
        <v>287</v>
      </c>
      <c r="B291" s="124" t="s">
        <v>242</v>
      </c>
      <c r="C291" s="125" t="s">
        <v>488</v>
      </c>
      <c r="D291" s="36" t="s">
        <v>566</v>
      </c>
      <c r="E291" s="36"/>
      <c r="F291" s="36" t="s">
        <v>402</v>
      </c>
      <c r="G291" s="36">
        <v>1988</v>
      </c>
      <c r="H291" s="69">
        <v>9</v>
      </c>
      <c r="I291" s="37" t="s">
        <v>45</v>
      </c>
    </row>
    <row r="292" spans="1:9" x14ac:dyDescent="0.2">
      <c r="A292" s="153">
        <v>288</v>
      </c>
      <c r="B292" s="124" t="s">
        <v>242</v>
      </c>
      <c r="C292" s="125" t="s">
        <v>488</v>
      </c>
      <c r="D292" s="36" t="s">
        <v>566</v>
      </c>
      <c r="E292" s="36"/>
      <c r="F292" s="36"/>
      <c r="G292" s="36">
        <v>2002</v>
      </c>
      <c r="H292" s="69">
        <v>1</v>
      </c>
      <c r="I292" s="37" t="s">
        <v>45</v>
      </c>
    </row>
    <row r="293" spans="1:9" x14ac:dyDescent="0.2">
      <c r="A293" s="153">
        <v>289</v>
      </c>
      <c r="B293" s="124" t="s">
        <v>242</v>
      </c>
      <c r="C293" s="125" t="s">
        <v>243</v>
      </c>
      <c r="D293" s="36" t="s">
        <v>208</v>
      </c>
      <c r="E293" s="36" t="s">
        <v>244</v>
      </c>
      <c r="F293" s="36" t="s">
        <v>48</v>
      </c>
      <c r="G293" s="36"/>
      <c r="H293" s="69">
        <v>1</v>
      </c>
      <c r="I293" s="37" t="s">
        <v>45</v>
      </c>
    </row>
    <row r="294" spans="1:9" x14ac:dyDescent="0.2">
      <c r="A294" s="153">
        <v>290</v>
      </c>
      <c r="B294" s="124" t="s">
        <v>242</v>
      </c>
      <c r="C294" s="125" t="s">
        <v>556</v>
      </c>
      <c r="D294" s="36" t="s">
        <v>626</v>
      </c>
      <c r="E294" s="36"/>
      <c r="F294" s="36"/>
      <c r="G294" s="36">
        <v>2013</v>
      </c>
      <c r="H294" s="69">
        <v>1</v>
      </c>
      <c r="I294" s="37" t="s">
        <v>45</v>
      </c>
    </row>
    <row r="295" spans="1:9" x14ac:dyDescent="0.2">
      <c r="A295" s="153">
        <v>291</v>
      </c>
      <c r="B295" s="124" t="s">
        <v>242</v>
      </c>
      <c r="C295" s="125" t="s">
        <v>577</v>
      </c>
      <c r="D295" s="36" t="s">
        <v>626</v>
      </c>
      <c r="E295" s="36"/>
      <c r="F295" s="36"/>
      <c r="G295" s="36">
        <v>2013</v>
      </c>
      <c r="H295" s="69">
        <v>1</v>
      </c>
      <c r="I295" s="37" t="s">
        <v>45</v>
      </c>
    </row>
    <row r="296" spans="1:9" x14ac:dyDescent="0.2">
      <c r="A296" s="153">
        <v>292</v>
      </c>
      <c r="B296" s="124" t="s">
        <v>242</v>
      </c>
      <c r="C296" s="125" t="s">
        <v>627</v>
      </c>
      <c r="D296" s="36" t="s">
        <v>628</v>
      </c>
      <c r="E296" s="36"/>
      <c r="F296" s="36"/>
      <c r="G296" s="36">
        <v>2013</v>
      </c>
      <c r="H296" s="69">
        <v>2</v>
      </c>
      <c r="I296" s="37" t="s">
        <v>45</v>
      </c>
    </row>
    <row r="297" spans="1:9" x14ac:dyDescent="0.2">
      <c r="A297" s="153">
        <v>293</v>
      </c>
      <c r="B297" s="124" t="s">
        <v>242</v>
      </c>
      <c r="C297" s="125" t="s">
        <v>67</v>
      </c>
      <c r="D297" s="36" t="s">
        <v>629</v>
      </c>
      <c r="E297" s="36"/>
      <c r="F297" s="36"/>
      <c r="G297" s="36">
        <v>2014</v>
      </c>
      <c r="H297" s="69">
        <v>1</v>
      </c>
      <c r="I297" s="37" t="s">
        <v>45</v>
      </c>
    </row>
    <row r="298" spans="1:9" x14ac:dyDescent="0.2">
      <c r="A298" s="153">
        <v>294</v>
      </c>
      <c r="B298" s="124" t="s">
        <v>242</v>
      </c>
      <c r="C298" s="125" t="s">
        <v>111</v>
      </c>
      <c r="D298" s="36"/>
      <c r="E298" s="36"/>
      <c r="F298" s="36"/>
      <c r="G298" s="36">
        <v>2014</v>
      </c>
      <c r="H298" s="69">
        <v>1</v>
      </c>
      <c r="I298" s="37" t="s">
        <v>45</v>
      </c>
    </row>
    <row r="299" spans="1:9" x14ac:dyDescent="0.2">
      <c r="A299" s="153">
        <v>295</v>
      </c>
      <c r="B299" s="124" t="s">
        <v>242</v>
      </c>
      <c r="C299" s="125" t="s">
        <v>246</v>
      </c>
      <c r="D299" s="36"/>
      <c r="E299" s="36"/>
      <c r="F299" s="36"/>
      <c r="G299" s="36">
        <v>2014</v>
      </c>
      <c r="H299" s="69">
        <v>2</v>
      </c>
      <c r="I299" s="37" t="s">
        <v>45</v>
      </c>
    </row>
    <row r="300" spans="1:9" x14ac:dyDescent="0.2">
      <c r="A300" s="153">
        <v>296</v>
      </c>
      <c r="B300" s="124" t="s">
        <v>242</v>
      </c>
      <c r="C300" s="125" t="s">
        <v>70</v>
      </c>
      <c r="D300" s="36" t="s">
        <v>247</v>
      </c>
      <c r="E300" s="36"/>
      <c r="F300" s="36"/>
      <c r="G300" s="36">
        <v>2014</v>
      </c>
      <c r="H300" s="69">
        <v>1</v>
      </c>
      <c r="I300" s="37" t="s">
        <v>45</v>
      </c>
    </row>
    <row r="301" spans="1:9" x14ac:dyDescent="0.2">
      <c r="A301" s="153">
        <v>297</v>
      </c>
      <c r="B301" s="124" t="s">
        <v>242</v>
      </c>
      <c r="C301" s="125" t="s">
        <v>64</v>
      </c>
      <c r="D301" s="36"/>
      <c r="E301" s="36"/>
      <c r="F301" s="36"/>
      <c r="G301" s="36"/>
      <c r="H301" s="69">
        <v>1</v>
      </c>
      <c r="I301" s="37" t="s">
        <v>45</v>
      </c>
    </row>
    <row r="302" spans="1:9" x14ac:dyDescent="0.2">
      <c r="A302" s="153">
        <v>298</v>
      </c>
      <c r="B302" s="124" t="s">
        <v>242</v>
      </c>
      <c r="C302" s="125" t="s">
        <v>117</v>
      </c>
      <c r="D302" s="36"/>
      <c r="E302" s="36"/>
      <c r="F302" s="36"/>
      <c r="G302" s="36">
        <v>2002</v>
      </c>
      <c r="H302" s="69">
        <v>1</v>
      </c>
      <c r="I302" s="37" t="s">
        <v>45</v>
      </c>
    </row>
    <row r="303" spans="1:9" x14ac:dyDescent="0.2">
      <c r="A303" s="153">
        <v>299</v>
      </c>
      <c r="B303" s="124" t="s">
        <v>242</v>
      </c>
      <c r="C303" s="125" t="s">
        <v>248</v>
      </c>
      <c r="D303" s="36"/>
      <c r="E303" s="36"/>
      <c r="F303" s="36"/>
      <c r="G303" s="36">
        <v>2017</v>
      </c>
      <c r="H303" s="69">
        <v>1</v>
      </c>
      <c r="I303" s="37" t="s">
        <v>45</v>
      </c>
    </row>
    <row r="304" spans="1:9" x14ac:dyDescent="0.2">
      <c r="A304" s="153">
        <v>300</v>
      </c>
      <c r="B304" s="124" t="s">
        <v>242</v>
      </c>
      <c r="C304" s="125" t="s">
        <v>249</v>
      </c>
      <c r="D304" s="36"/>
      <c r="E304" s="36"/>
      <c r="F304" s="36"/>
      <c r="G304" s="36">
        <v>2017</v>
      </c>
      <c r="H304" s="69">
        <v>19</v>
      </c>
      <c r="I304" s="37" t="s">
        <v>45</v>
      </c>
    </row>
    <row r="305" spans="1:9" x14ac:dyDescent="0.2">
      <c r="A305" s="153">
        <v>301</v>
      </c>
      <c r="B305" s="124" t="s">
        <v>242</v>
      </c>
      <c r="C305" s="125" t="s">
        <v>81</v>
      </c>
      <c r="D305" s="36" t="s">
        <v>43</v>
      </c>
      <c r="E305" s="36"/>
      <c r="F305" s="36"/>
      <c r="G305" s="36">
        <v>1988</v>
      </c>
      <c r="H305" s="69">
        <v>1</v>
      </c>
      <c r="I305" s="37" t="s">
        <v>45</v>
      </c>
    </row>
    <row r="306" spans="1:9" x14ac:dyDescent="0.2">
      <c r="A306" s="153">
        <v>302</v>
      </c>
      <c r="B306" s="124" t="s">
        <v>242</v>
      </c>
      <c r="C306" s="125" t="s">
        <v>86</v>
      </c>
      <c r="D306" s="36" t="s">
        <v>455</v>
      </c>
      <c r="E306" s="36"/>
      <c r="F306" s="36"/>
      <c r="G306" s="36">
        <v>2013</v>
      </c>
      <c r="H306" s="69">
        <v>5</v>
      </c>
      <c r="I306" s="37" t="s">
        <v>45</v>
      </c>
    </row>
    <row r="307" spans="1:9" x14ac:dyDescent="0.2">
      <c r="A307" s="153">
        <v>303</v>
      </c>
      <c r="B307" s="124" t="s">
        <v>242</v>
      </c>
      <c r="C307" s="125" t="s">
        <v>630</v>
      </c>
      <c r="D307" s="36" t="s">
        <v>626</v>
      </c>
      <c r="E307" s="36"/>
      <c r="F307" s="36"/>
      <c r="G307" s="36">
        <v>2013</v>
      </c>
      <c r="H307" s="69">
        <v>2</v>
      </c>
      <c r="I307" s="37" t="s">
        <v>45</v>
      </c>
    </row>
    <row r="308" spans="1:9" x14ac:dyDescent="0.2">
      <c r="A308" s="153">
        <v>304</v>
      </c>
      <c r="B308" s="124" t="s">
        <v>242</v>
      </c>
      <c r="C308" s="125" t="s">
        <v>83</v>
      </c>
      <c r="D308" s="36" t="s">
        <v>166</v>
      </c>
      <c r="E308" s="36"/>
      <c r="F308" s="36"/>
      <c r="G308" s="36">
        <v>2022</v>
      </c>
      <c r="H308" s="69">
        <v>15</v>
      </c>
      <c r="I308" s="37" t="s">
        <v>45</v>
      </c>
    </row>
    <row r="309" spans="1:9" x14ac:dyDescent="0.2">
      <c r="A309" s="153">
        <v>305</v>
      </c>
      <c r="B309" s="124" t="s">
        <v>242</v>
      </c>
      <c r="C309" s="125" t="s">
        <v>86</v>
      </c>
      <c r="D309" s="36" t="s">
        <v>166</v>
      </c>
      <c r="E309" s="36"/>
      <c r="F309" s="36"/>
      <c r="G309" s="36">
        <v>2022</v>
      </c>
      <c r="H309" s="69">
        <v>15</v>
      </c>
      <c r="I309" s="37" t="s">
        <v>45</v>
      </c>
    </row>
    <row r="310" spans="1:9" x14ac:dyDescent="0.2">
      <c r="A310" s="153">
        <v>306</v>
      </c>
      <c r="B310" s="124" t="s">
        <v>242</v>
      </c>
      <c r="C310" s="125" t="s">
        <v>78</v>
      </c>
      <c r="D310" s="36" t="s">
        <v>68</v>
      </c>
      <c r="E310" s="36"/>
      <c r="F310" s="36"/>
      <c r="G310" s="36">
        <v>2005</v>
      </c>
      <c r="H310" s="69">
        <v>1</v>
      </c>
      <c r="I310" s="37" t="s">
        <v>45</v>
      </c>
    </row>
    <row r="311" spans="1:9" x14ac:dyDescent="0.2">
      <c r="A311" s="153">
        <v>307</v>
      </c>
      <c r="B311" s="124" t="s">
        <v>251</v>
      </c>
      <c r="C311" s="125" t="s">
        <v>488</v>
      </c>
      <c r="D311" s="36" t="s">
        <v>47</v>
      </c>
      <c r="E311" s="36"/>
      <c r="F311" s="36" t="s">
        <v>402</v>
      </c>
      <c r="G311" s="36">
        <v>2013</v>
      </c>
      <c r="H311" s="69">
        <v>1</v>
      </c>
      <c r="I311" s="37" t="s">
        <v>45</v>
      </c>
    </row>
    <row r="312" spans="1:9" x14ac:dyDescent="0.2">
      <c r="A312" s="153">
        <v>308</v>
      </c>
      <c r="B312" s="124" t="s">
        <v>251</v>
      </c>
      <c r="C312" s="125" t="s">
        <v>252</v>
      </c>
      <c r="D312" s="36"/>
      <c r="E312" s="36" t="s">
        <v>253</v>
      </c>
      <c r="F312" s="36"/>
      <c r="G312" s="36">
        <v>2015</v>
      </c>
      <c r="H312" s="69">
        <v>2</v>
      </c>
      <c r="I312" s="37" t="s">
        <v>45</v>
      </c>
    </row>
    <row r="313" spans="1:9" x14ac:dyDescent="0.2">
      <c r="A313" s="153">
        <v>309</v>
      </c>
      <c r="B313" s="124" t="s">
        <v>251</v>
      </c>
      <c r="C313" s="125" t="s">
        <v>67</v>
      </c>
      <c r="D313" s="36" t="s">
        <v>254</v>
      </c>
      <c r="E313" s="36"/>
      <c r="F313" s="36"/>
      <c r="G313" s="36">
        <v>2006</v>
      </c>
      <c r="H313" s="69">
        <v>1</v>
      </c>
      <c r="I313" s="37" t="s">
        <v>45</v>
      </c>
    </row>
    <row r="314" spans="1:9" x14ac:dyDescent="0.2">
      <c r="A314" s="153">
        <v>310</v>
      </c>
      <c r="B314" s="124" t="s">
        <v>251</v>
      </c>
      <c r="C314" s="125" t="s">
        <v>78</v>
      </c>
      <c r="D314" s="36" t="s">
        <v>255</v>
      </c>
      <c r="E314" s="36"/>
      <c r="F314" s="36"/>
      <c r="G314" s="36">
        <v>2006</v>
      </c>
      <c r="H314" s="69">
        <v>2</v>
      </c>
      <c r="I314" s="37" t="s">
        <v>45</v>
      </c>
    </row>
    <row r="315" spans="1:9" x14ac:dyDescent="0.2">
      <c r="A315" s="153">
        <v>311</v>
      </c>
      <c r="B315" s="124" t="s">
        <v>251</v>
      </c>
      <c r="C315" s="125" t="s">
        <v>86</v>
      </c>
      <c r="D315" s="36" t="s">
        <v>166</v>
      </c>
      <c r="E315" s="36"/>
      <c r="F315" s="36"/>
      <c r="G315" s="36">
        <v>2022</v>
      </c>
      <c r="H315" s="69">
        <v>7</v>
      </c>
      <c r="I315" s="37" t="s">
        <v>45</v>
      </c>
    </row>
    <row r="316" spans="1:9" x14ac:dyDescent="0.2">
      <c r="A316" s="153">
        <v>312</v>
      </c>
      <c r="B316" s="124" t="s">
        <v>251</v>
      </c>
      <c r="C316" s="125" t="s">
        <v>256</v>
      </c>
      <c r="D316" s="36" t="s">
        <v>166</v>
      </c>
      <c r="E316" s="36"/>
      <c r="F316" s="36"/>
      <c r="G316" s="36">
        <v>2022</v>
      </c>
      <c r="H316" s="69">
        <v>7</v>
      </c>
      <c r="I316" s="37" t="s">
        <v>45</v>
      </c>
    </row>
    <row r="317" spans="1:9" x14ac:dyDescent="0.2">
      <c r="A317" s="153">
        <v>313</v>
      </c>
      <c r="B317" s="124" t="s">
        <v>251</v>
      </c>
      <c r="C317" s="125" t="s">
        <v>258</v>
      </c>
      <c r="D317" s="36"/>
      <c r="E317" s="36"/>
      <c r="F317" s="36"/>
      <c r="G317" s="36">
        <v>2006</v>
      </c>
      <c r="H317" s="69">
        <v>1</v>
      </c>
      <c r="I317" s="37" t="s">
        <v>45</v>
      </c>
    </row>
    <row r="318" spans="1:9" x14ac:dyDescent="0.2">
      <c r="A318" s="153">
        <v>314</v>
      </c>
      <c r="B318" s="124" t="s">
        <v>251</v>
      </c>
      <c r="C318" s="125" t="s">
        <v>218</v>
      </c>
      <c r="D318" s="36"/>
      <c r="E318" s="36"/>
      <c r="F318" s="36"/>
      <c r="G318" s="36">
        <v>2006</v>
      </c>
      <c r="H318" s="69">
        <v>14</v>
      </c>
      <c r="I318" s="37" t="s">
        <v>45</v>
      </c>
    </row>
    <row r="319" spans="1:9" x14ac:dyDescent="0.2">
      <c r="A319" s="153">
        <v>315</v>
      </c>
      <c r="B319" s="124" t="s">
        <v>251</v>
      </c>
      <c r="C319" s="125" t="s">
        <v>70</v>
      </c>
      <c r="D319" s="36" t="s">
        <v>68</v>
      </c>
      <c r="E319" s="36"/>
      <c r="F319" s="36"/>
      <c r="G319" s="36">
        <v>2006</v>
      </c>
      <c r="H319" s="69">
        <v>2</v>
      </c>
      <c r="I319" s="37" t="s">
        <v>45</v>
      </c>
    </row>
    <row r="320" spans="1:9" x14ac:dyDescent="0.2">
      <c r="A320" s="153">
        <v>316</v>
      </c>
      <c r="B320" s="124" t="s">
        <v>251</v>
      </c>
      <c r="C320" s="125" t="s">
        <v>259</v>
      </c>
      <c r="D320" s="36"/>
      <c r="E320" s="36"/>
      <c r="F320" s="36"/>
      <c r="G320" s="36"/>
      <c r="H320" s="69">
        <v>3</v>
      </c>
      <c r="I320" s="37" t="s">
        <v>45</v>
      </c>
    </row>
    <row r="321" spans="1:9" x14ac:dyDescent="0.2">
      <c r="A321" s="153">
        <v>317</v>
      </c>
      <c r="B321" s="124" t="s">
        <v>251</v>
      </c>
      <c r="C321" s="125" t="s">
        <v>111</v>
      </c>
      <c r="D321" s="36"/>
      <c r="E321" s="36"/>
      <c r="F321" s="36"/>
      <c r="G321" s="36">
        <v>2006</v>
      </c>
      <c r="H321" s="69">
        <v>6</v>
      </c>
      <c r="I321" s="37" t="s">
        <v>45</v>
      </c>
    </row>
    <row r="322" spans="1:9" x14ac:dyDescent="0.2">
      <c r="A322" s="153">
        <v>318</v>
      </c>
      <c r="B322" s="124" t="s">
        <v>251</v>
      </c>
      <c r="C322" s="125" t="s">
        <v>260</v>
      </c>
      <c r="D322" s="36"/>
      <c r="E322" s="36"/>
      <c r="F322" s="36"/>
      <c r="G322" s="36">
        <v>2006</v>
      </c>
      <c r="H322" s="69">
        <v>11</v>
      </c>
      <c r="I322" s="37" t="s">
        <v>45</v>
      </c>
    </row>
    <row r="323" spans="1:9" x14ac:dyDescent="0.2">
      <c r="A323" s="153">
        <v>319</v>
      </c>
      <c r="B323" s="124" t="s">
        <v>251</v>
      </c>
      <c r="C323" s="125" t="s">
        <v>261</v>
      </c>
      <c r="D323" s="36" t="s">
        <v>255</v>
      </c>
      <c r="E323" s="36"/>
      <c r="F323" s="36"/>
      <c r="G323" s="36">
        <v>2006</v>
      </c>
      <c r="H323" s="69">
        <v>1</v>
      </c>
      <c r="I323" s="37" t="s">
        <v>45</v>
      </c>
    </row>
    <row r="324" spans="1:9" x14ac:dyDescent="0.2">
      <c r="A324" s="153">
        <v>320</v>
      </c>
      <c r="B324" s="124" t="s">
        <v>262</v>
      </c>
      <c r="C324" s="125" t="s">
        <v>263</v>
      </c>
      <c r="D324" s="36" t="s">
        <v>43</v>
      </c>
      <c r="E324" s="36" t="s">
        <v>43</v>
      </c>
      <c r="F324" s="36"/>
      <c r="G324" s="36">
        <v>2009</v>
      </c>
      <c r="H324" s="69">
        <v>1</v>
      </c>
      <c r="I324" s="37" t="s">
        <v>45</v>
      </c>
    </row>
    <row r="325" spans="1:9" x14ac:dyDescent="0.2">
      <c r="A325" s="153">
        <v>321</v>
      </c>
      <c r="B325" s="124" t="s">
        <v>262</v>
      </c>
      <c r="C325" s="125" t="s">
        <v>485</v>
      </c>
      <c r="D325" s="36" t="s">
        <v>265</v>
      </c>
      <c r="E325" s="36" t="s">
        <v>43</v>
      </c>
      <c r="F325" s="36"/>
      <c r="G325" s="36">
        <v>2009</v>
      </c>
      <c r="H325" s="69">
        <v>2</v>
      </c>
      <c r="I325" s="37" t="s">
        <v>45</v>
      </c>
    </row>
    <row r="326" spans="1:9" x14ac:dyDescent="0.2">
      <c r="A326" s="153">
        <v>322</v>
      </c>
      <c r="B326" s="124" t="s">
        <v>262</v>
      </c>
      <c r="C326" s="125" t="s">
        <v>631</v>
      </c>
      <c r="D326" s="36" t="s">
        <v>43</v>
      </c>
      <c r="E326" s="36" t="s">
        <v>43</v>
      </c>
      <c r="F326" s="36"/>
      <c r="G326" s="36">
        <v>2009</v>
      </c>
      <c r="H326" s="69">
        <v>30</v>
      </c>
      <c r="I326" s="37" t="s">
        <v>45</v>
      </c>
    </row>
    <row r="327" spans="1:9" x14ac:dyDescent="0.2">
      <c r="A327" s="153">
        <v>323</v>
      </c>
      <c r="B327" s="124" t="s">
        <v>262</v>
      </c>
      <c r="C327" s="125" t="s">
        <v>264</v>
      </c>
      <c r="D327" s="36" t="s">
        <v>43</v>
      </c>
      <c r="E327" s="36" t="s">
        <v>43</v>
      </c>
      <c r="F327" s="36" t="s">
        <v>48</v>
      </c>
      <c r="G327" s="36">
        <v>2009</v>
      </c>
      <c r="H327" s="69">
        <v>1</v>
      </c>
      <c r="I327" s="37" t="s">
        <v>45</v>
      </c>
    </row>
    <row r="328" spans="1:9" x14ac:dyDescent="0.2">
      <c r="A328" s="153">
        <v>324</v>
      </c>
      <c r="B328" s="124" t="s">
        <v>262</v>
      </c>
      <c r="C328" s="125" t="s">
        <v>133</v>
      </c>
      <c r="D328" s="36" t="s">
        <v>265</v>
      </c>
      <c r="E328" s="36" t="s">
        <v>43</v>
      </c>
      <c r="F328" s="36"/>
      <c r="G328" s="36">
        <v>2009</v>
      </c>
      <c r="H328" s="69">
        <v>1</v>
      </c>
      <c r="I328" s="37" t="s">
        <v>45</v>
      </c>
    </row>
    <row r="329" spans="1:9" x14ac:dyDescent="0.2">
      <c r="A329" s="153">
        <v>325</v>
      </c>
      <c r="B329" s="124" t="s">
        <v>262</v>
      </c>
      <c r="C329" s="125" t="s">
        <v>488</v>
      </c>
      <c r="D329" s="36" t="s">
        <v>47</v>
      </c>
      <c r="E329" s="36" t="s">
        <v>632</v>
      </c>
      <c r="F329" s="36"/>
      <c r="G329" s="36">
        <v>2009</v>
      </c>
      <c r="H329" s="69">
        <v>1</v>
      </c>
      <c r="I329" s="37" t="s">
        <v>45</v>
      </c>
    </row>
    <row r="330" spans="1:9" x14ac:dyDescent="0.2">
      <c r="A330" s="153">
        <v>326</v>
      </c>
      <c r="B330" s="124" t="s">
        <v>262</v>
      </c>
      <c r="C330" s="125" t="s">
        <v>615</v>
      </c>
      <c r="D330" s="36" t="s">
        <v>47</v>
      </c>
      <c r="E330" s="36" t="s">
        <v>632</v>
      </c>
      <c r="F330" s="36"/>
      <c r="G330" s="36">
        <v>2009</v>
      </c>
      <c r="H330" s="69">
        <v>1</v>
      </c>
      <c r="I330" s="37" t="s">
        <v>45</v>
      </c>
    </row>
    <row r="331" spans="1:9" x14ac:dyDescent="0.2">
      <c r="A331" s="153">
        <v>327</v>
      </c>
      <c r="B331" s="124" t="s">
        <v>262</v>
      </c>
      <c r="C331" s="125" t="s">
        <v>633</v>
      </c>
      <c r="D331" s="36" t="s">
        <v>634</v>
      </c>
      <c r="E331" s="36"/>
      <c r="F331" s="36"/>
      <c r="G331" s="36">
        <v>2009</v>
      </c>
      <c r="H331" s="69">
        <v>2</v>
      </c>
      <c r="I331" s="37" t="s">
        <v>45</v>
      </c>
    </row>
    <row r="332" spans="1:9" x14ac:dyDescent="0.2">
      <c r="A332" s="153">
        <v>328</v>
      </c>
      <c r="B332" s="124" t="s">
        <v>262</v>
      </c>
      <c r="C332" s="125" t="s">
        <v>76</v>
      </c>
      <c r="D332" s="36" t="s">
        <v>91</v>
      </c>
      <c r="E332" s="36" t="s">
        <v>266</v>
      </c>
      <c r="F332" s="36"/>
      <c r="G332" s="36">
        <v>2016</v>
      </c>
      <c r="H332" s="69">
        <v>2</v>
      </c>
      <c r="I332" s="37" t="s">
        <v>45</v>
      </c>
    </row>
    <row r="333" spans="1:9" x14ac:dyDescent="0.2">
      <c r="A333" s="153">
        <v>329</v>
      </c>
      <c r="B333" s="124" t="s">
        <v>262</v>
      </c>
      <c r="C333" s="125" t="s">
        <v>64</v>
      </c>
      <c r="D333" s="36" t="s">
        <v>43</v>
      </c>
      <c r="E333" s="36" t="s">
        <v>43</v>
      </c>
      <c r="F333" s="36"/>
      <c r="G333" s="36">
        <v>2016</v>
      </c>
      <c r="H333" s="69">
        <v>38</v>
      </c>
      <c r="I333" s="37" t="s">
        <v>45</v>
      </c>
    </row>
    <row r="334" spans="1:9" x14ac:dyDescent="0.2">
      <c r="A334" s="153">
        <v>330</v>
      </c>
      <c r="B334" s="124" t="s">
        <v>262</v>
      </c>
      <c r="C334" s="125" t="s">
        <v>117</v>
      </c>
      <c r="D334" s="36" t="s">
        <v>43</v>
      </c>
      <c r="E334" s="36" t="s">
        <v>43</v>
      </c>
      <c r="F334" s="36"/>
      <c r="G334" s="36">
        <v>2016</v>
      </c>
      <c r="H334" s="69">
        <v>1</v>
      </c>
      <c r="I334" s="37" t="s">
        <v>45</v>
      </c>
    </row>
    <row r="335" spans="1:9" x14ac:dyDescent="0.2">
      <c r="A335" s="153">
        <v>331</v>
      </c>
      <c r="B335" s="124" t="s">
        <v>262</v>
      </c>
      <c r="C335" s="125" t="s">
        <v>93</v>
      </c>
      <c r="D335" s="36" t="s">
        <v>267</v>
      </c>
      <c r="E335" s="36" t="s">
        <v>268</v>
      </c>
      <c r="F335" s="36"/>
      <c r="G335" s="36">
        <v>2016</v>
      </c>
      <c r="H335" s="69">
        <v>3</v>
      </c>
      <c r="I335" s="37" t="s">
        <v>45</v>
      </c>
    </row>
    <row r="336" spans="1:9" x14ac:dyDescent="0.2">
      <c r="A336" s="153">
        <v>332</v>
      </c>
      <c r="B336" s="124" t="s">
        <v>262</v>
      </c>
      <c r="C336" s="125" t="s">
        <v>67</v>
      </c>
      <c r="D336" s="36" t="s">
        <v>269</v>
      </c>
      <c r="E336" s="36" t="s">
        <v>43</v>
      </c>
      <c r="F336" s="36"/>
      <c r="G336" s="36">
        <v>2016</v>
      </c>
      <c r="H336" s="69">
        <v>1</v>
      </c>
      <c r="I336" s="37" t="s">
        <v>45</v>
      </c>
    </row>
    <row r="337" spans="1:9" x14ac:dyDescent="0.2">
      <c r="A337" s="153">
        <v>333</v>
      </c>
      <c r="B337" s="124" t="s">
        <v>262</v>
      </c>
      <c r="C337" s="125" t="s">
        <v>113</v>
      </c>
      <c r="D337" s="36" t="s">
        <v>43</v>
      </c>
      <c r="E337" s="36" t="s">
        <v>43</v>
      </c>
      <c r="F337" s="36"/>
      <c r="G337" s="36">
        <v>2016</v>
      </c>
      <c r="H337" s="69">
        <v>10</v>
      </c>
      <c r="I337" s="37" t="s">
        <v>45</v>
      </c>
    </row>
    <row r="338" spans="1:9" x14ac:dyDescent="0.2">
      <c r="A338" s="153">
        <v>334</v>
      </c>
      <c r="B338" s="124" t="s">
        <v>262</v>
      </c>
      <c r="C338" s="125" t="s">
        <v>70</v>
      </c>
      <c r="D338" s="36" t="s">
        <v>219</v>
      </c>
      <c r="E338" s="36" t="s">
        <v>43</v>
      </c>
      <c r="F338" s="36"/>
      <c r="G338" s="36">
        <v>2016</v>
      </c>
      <c r="H338" s="69">
        <v>6</v>
      </c>
      <c r="I338" s="37" t="s">
        <v>45</v>
      </c>
    </row>
    <row r="339" spans="1:9" x14ac:dyDescent="0.2">
      <c r="A339" s="153">
        <v>335</v>
      </c>
      <c r="B339" s="124" t="s">
        <v>262</v>
      </c>
      <c r="C339" s="125" t="s">
        <v>181</v>
      </c>
      <c r="D339" s="36" t="s">
        <v>43</v>
      </c>
      <c r="E339" s="36" t="s">
        <v>43</v>
      </c>
      <c r="F339" s="36"/>
      <c r="G339" s="36">
        <v>2009</v>
      </c>
      <c r="H339" s="69">
        <v>3</v>
      </c>
      <c r="I339" s="37" t="s">
        <v>45</v>
      </c>
    </row>
    <row r="340" spans="1:9" x14ac:dyDescent="0.2">
      <c r="A340" s="153">
        <v>336</v>
      </c>
      <c r="B340" s="124" t="s">
        <v>262</v>
      </c>
      <c r="C340" s="125" t="s">
        <v>61</v>
      </c>
      <c r="D340" s="36" t="s">
        <v>43</v>
      </c>
      <c r="E340" s="36" t="s">
        <v>43</v>
      </c>
      <c r="F340" s="36"/>
      <c r="G340" s="36">
        <v>2009</v>
      </c>
      <c r="H340" s="69">
        <v>1</v>
      </c>
      <c r="I340" s="37" t="s">
        <v>45</v>
      </c>
    </row>
    <row r="341" spans="1:9" x14ac:dyDescent="0.2">
      <c r="A341" s="153">
        <v>337</v>
      </c>
      <c r="B341" s="124" t="s">
        <v>262</v>
      </c>
      <c r="C341" s="125" t="s">
        <v>81</v>
      </c>
      <c r="D341" s="36" t="s">
        <v>43</v>
      </c>
      <c r="E341" s="36" t="s">
        <v>43</v>
      </c>
      <c r="F341" s="36"/>
      <c r="G341" s="36">
        <v>2009</v>
      </c>
      <c r="H341" s="69">
        <v>1</v>
      </c>
      <c r="I341" s="37" t="s">
        <v>45</v>
      </c>
    </row>
    <row r="342" spans="1:9" x14ac:dyDescent="0.2">
      <c r="A342" s="153">
        <v>338</v>
      </c>
      <c r="B342" s="124" t="s">
        <v>262</v>
      </c>
      <c r="C342" s="125" t="s">
        <v>96</v>
      </c>
      <c r="D342" s="36" t="s">
        <v>43</v>
      </c>
      <c r="E342" s="36" t="s">
        <v>270</v>
      </c>
      <c r="F342" s="36"/>
      <c r="G342" s="36">
        <v>2014</v>
      </c>
      <c r="H342" s="69">
        <v>2</v>
      </c>
      <c r="I342" s="37" t="s">
        <v>45</v>
      </c>
    </row>
    <row r="343" spans="1:9" x14ac:dyDescent="0.2">
      <c r="A343" s="153">
        <v>339</v>
      </c>
      <c r="B343" s="124" t="s">
        <v>262</v>
      </c>
      <c r="C343" s="125" t="s">
        <v>135</v>
      </c>
      <c r="D343" s="36" t="s">
        <v>95</v>
      </c>
      <c r="E343" s="36" t="s">
        <v>43</v>
      </c>
      <c r="F343" s="36"/>
      <c r="G343" s="36">
        <v>2016</v>
      </c>
      <c r="H343" s="69">
        <v>2</v>
      </c>
      <c r="I343" s="37" t="s">
        <v>45</v>
      </c>
    </row>
    <row r="344" spans="1:9" x14ac:dyDescent="0.2">
      <c r="A344" s="153">
        <v>340</v>
      </c>
      <c r="B344" s="124" t="s">
        <v>262</v>
      </c>
      <c r="C344" s="125" t="s">
        <v>271</v>
      </c>
      <c r="D344" s="36" t="s">
        <v>202</v>
      </c>
      <c r="E344" s="36" t="s">
        <v>43</v>
      </c>
      <c r="F344" s="36"/>
      <c r="G344" s="36">
        <v>2009</v>
      </c>
      <c r="H344" s="69">
        <v>2</v>
      </c>
      <c r="I344" s="37" t="s">
        <v>45</v>
      </c>
    </row>
    <row r="345" spans="1:9" x14ac:dyDescent="0.2">
      <c r="A345" s="153">
        <v>341</v>
      </c>
      <c r="B345" s="124" t="s">
        <v>262</v>
      </c>
      <c r="C345" s="125" t="s">
        <v>59</v>
      </c>
      <c r="D345" s="36" t="s">
        <v>43</v>
      </c>
      <c r="E345" s="36" t="s">
        <v>43</v>
      </c>
      <c r="F345" s="36"/>
      <c r="G345" s="36">
        <v>2009</v>
      </c>
      <c r="H345" s="69">
        <v>33</v>
      </c>
      <c r="I345" s="37" t="s">
        <v>45</v>
      </c>
    </row>
    <row r="346" spans="1:9" x14ac:dyDescent="0.2">
      <c r="A346" s="153">
        <v>342</v>
      </c>
      <c r="B346" s="124" t="s">
        <v>262</v>
      </c>
      <c r="C346" s="125" t="s">
        <v>225</v>
      </c>
      <c r="D346" s="36" t="s">
        <v>43</v>
      </c>
      <c r="E346" s="36" t="s">
        <v>102</v>
      </c>
      <c r="F346" s="36"/>
      <c r="G346" s="36">
        <v>2009</v>
      </c>
      <c r="H346" s="69">
        <v>40</v>
      </c>
      <c r="I346" s="37" t="s">
        <v>45</v>
      </c>
    </row>
    <row r="347" spans="1:9" x14ac:dyDescent="0.2">
      <c r="A347" s="153">
        <v>343</v>
      </c>
      <c r="B347" s="124" t="s">
        <v>262</v>
      </c>
      <c r="C347" s="125" t="s">
        <v>83</v>
      </c>
      <c r="D347" s="36" t="s">
        <v>51</v>
      </c>
      <c r="E347" s="36"/>
      <c r="F347" s="36"/>
      <c r="G347" s="36">
        <v>2021</v>
      </c>
      <c r="H347" s="69">
        <v>24</v>
      </c>
      <c r="I347" s="37" t="s">
        <v>45</v>
      </c>
    </row>
    <row r="348" spans="1:9" x14ac:dyDescent="0.2">
      <c r="A348" s="153">
        <v>344</v>
      </c>
      <c r="B348" s="124" t="s">
        <v>262</v>
      </c>
      <c r="C348" s="125" t="s">
        <v>83</v>
      </c>
      <c r="D348" s="36" t="s">
        <v>51</v>
      </c>
      <c r="E348" s="36"/>
      <c r="F348" s="36"/>
      <c r="G348" s="36">
        <v>2021</v>
      </c>
      <c r="H348" s="69">
        <v>24</v>
      </c>
      <c r="I348" s="37" t="s">
        <v>45</v>
      </c>
    </row>
    <row r="349" spans="1:9" x14ac:dyDescent="0.2">
      <c r="A349" s="153">
        <v>345</v>
      </c>
      <c r="B349" s="124" t="s">
        <v>273</v>
      </c>
      <c r="C349" s="125" t="s">
        <v>170</v>
      </c>
      <c r="D349" s="36" t="s">
        <v>91</v>
      </c>
      <c r="E349" s="36"/>
      <c r="F349" s="36"/>
      <c r="G349" s="36">
        <v>2016</v>
      </c>
      <c r="H349" s="69">
        <v>16</v>
      </c>
      <c r="I349" s="37" t="s">
        <v>45</v>
      </c>
    </row>
    <row r="350" spans="1:9" x14ac:dyDescent="0.2">
      <c r="A350" s="153">
        <v>346</v>
      </c>
      <c r="B350" s="124" t="s">
        <v>273</v>
      </c>
      <c r="C350" s="125" t="s">
        <v>274</v>
      </c>
      <c r="D350" s="36" t="s">
        <v>208</v>
      </c>
      <c r="E350" s="36" t="s">
        <v>275</v>
      </c>
      <c r="F350" s="36" t="s">
        <v>48</v>
      </c>
      <c r="G350" s="36">
        <v>1965</v>
      </c>
      <c r="H350" s="69">
        <v>4</v>
      </c>
      <c r="I350" s="37" t="s">
        <v>45</v>
      </c>
    </row>
    <row r="351" spans="1:9" x14ac:dyDescent="0.2">
      <c r="A351" s="153">
        <v>347</v>
      </c>
      <c r="B351" s="124" t="s">
        <v>273</v>
      </c>
      <c r="C351" s="125" t="s">
        <v>488</v>
      </c>
      <c r="D351" s="36" t="s">
        <v>566</v>
      </c>
      <c r="E351" s="36" t="s">
        <v>635</v>
      </c>
      <c r="F351" s="36" t="s">
        <v>402</v>
      </c>
      <c r="G351" s="36">
        <v>1997</v>
      </c>
      <c r="H351" s="69">
        <v>1</v>
      </c>
      <c r="I351" s="37" t="s">
        <v>45</v>
      </c>
    </row>
    <row r="352" spans="1:9" x14ac:dyDescent="0.2">
      <c r="A352" s="153">
        <v>348</v>
      </c>
      <c r="B352" s="124" t="s">
        <v>273</v>
      </c>
      <c r="C352" s="125" t="s">
        <v>88</v>
      </c>
      <c r="D352" s="36" t="s">
        <v>276</v>
      </c>
      <c r="E352" s="36"/>
      <c r="F352" s="36" t="s">
        <v>48</v>
      </c>
      <c r="G352" s="36">
        <v>1995</v>
      </c>
      <c r="H352" s="69">
        <v>1</v>
      </c>
      <c r="I352" s="37" t="s">
        <v>45</v>
      </c>
    </row>
    <row r="353" spans="1:9" x14ac:dyDescent="0.2">
      <c r="A353" s="153">
        <v>349</v>
      </c>
      <c r="B353" s="124" t="s">
        <v>273</v>
      </c>
      <c r="C353" s="125" t="s">
        <v>277</v>
      </c>
      <c r="D353" s="36" t="s">
        <v>91</v>
      </c>
      <c r="E353" s="36"/>
      <c r="F353" s="36"/>
      <c r="G353" s="36">
        <v>2016</v>
      </c>
      <c r="H353" s="69">
        <v>1</v>
      </c>
      <c r="I353" s="37" t="s">
        <v>45</v>
      </c>
    </row>
    <row r="354" spans="1:9" x14ac:dyDescent="0.2">
      <c r="A354" s="153">
        <v>350</v>
      </c>
      <c r="B354" s="124" t="s">
        <v>273</v>
      </c>
      <c r="C354" s="125" t="s">
        <v>278</v>
      </c>
      <c r="D354" s="36" t="s">
        <v>51</v>
      </c>
      <c r="E354" s="36"/>
      <c r="F354" s="36"/>
      <c r="G354" s="36">
        <v>2022</v>
      </c>
      <c r="H354" s="69">
        <v>25</v>
      </c>
      <c r="I354" s="37" t="s">
        <v>45</v>
      </c>
    </row>
    <row r="355" spans="1:9" x14ac:dyDescent="0.2">
      <c r="A355" s="153">
        <v>351</v>
      </c>
      <c r="B355" s="124" t="s">
        <v>273</v>
      </c>
      <c r="C355" s="125" t="s">
        <v>279</v>
      </c>
      <c r="D355" s="36" t="s">
        <v>51</v>
      </c>
      <c r="E355" s="36"/>
      <c r="F355" s="36"/>
      <c r="G355" s="36">
        <v>2022</v>
      </c>
      <c r="H355" s="69">
        <v>25</v>
      </c>
      <c r="I355" s="37" t="s">
        <v>45</v>
      </c>
    </row>
    <row r="356" spans="1:9" x14ac:dyDescent="0.2">
      <c r="A356" s="153">
        <v>352</v>
      </c>
      <c r="B356" s="124" t="s">
        <v>273</v>
      </c>
      <c r="C356" s="125" t="s">
        <v>281</v>
      </c>
      <c r="D356" s="36"/>
      <c r="E356" s="36"/>
      <c r="F356" s="36"/>
      <c r="G356" s="36">
        <v>2016</v>
      </c>
      <c r="H356" s="69">
        <v>1</v>
      </c>
      <c r="I356" s="37" t="s">
        <v>45</v>
      </c>
    </row>
    <row r="357" spans="1:9" x14ac:dyDescent="0.2">
      <c r="A357" s="153">
        <v>353</v>
      </c>
      <c r="B357" s="124" t="s">
        <v>273</v>
      </c>
      <c r="C357" s="125" t="s">
        <v>636</v>
      </c>
      <c r="D357" s="36" t="s">
        <v>282</v>
      </c>
      <c r="E357" s="36"/>
      <c r="F357" s="36"/>
      <c r="G357" s="36">
        <v>2008</v>
      </c>
      <c r="H357" s="69">
        <v>18</v>
      </c>
      <c r="I357" s="37" t="s">
        <v>45</v>
      </c>
    </row>
    <row r="358" spans="1:9" x14ac:dyDescent="0.2">
      <c r="A358" s="153">
        <v>354</v>
      </c>
      <c r="B358" s="124" t="s">
        <v>273</v>
      </c>
      <c r="C358" s="125" t="s">
        <v>218</v>
      </c>
      <c r="D358" s="36" t="s">
        <v>283</v>
      </c>
      <c r="E358" s="36"/>
      <c r="F358" s="36"/>
      <c r="G358" s="36">
        <v>2008</v>
      </c>
      <c r="H358" s="69">
        <v>11</v>
      </c>
      <c r="I358" s="37" t="s">
        <v>45</v>
      </c>
    </row>
    <row r="359" spans="1:9" x14ac:dyDescent="0.2">
      <c r="A359" s="153">
        <v>355</v>
      </c>
      <c r="B359" s="124" t="s">
        <v>273</v>
      </c>
      <c r="C359" s="125" t="s">
        <v>70</v>
      </c>
      <c r="D359" s="36"/>
      <c r="E359" s="36"/>
      <c r="F359" s="36"/>
      <c r="G359" s="36">
        <v>2008</v>
      </c>
      <c r="H359" s="69">
        <v>8</v>
      </c>
      <c r="I359" s="37" t="s">
        <v>45</v>
      </c>
    </row>
    <row r="360" spans="1:9" x14ac:dyDescent="0.2">
      <c r="A360" s="153">
        <v>356</v>
      </c>
      <c r="B360" s="124" t="s">
        <v>273</v>
      </c>
      <c r="C360" s="125" t="s">
        <v>117</v>
      </c>
      <c r="D360" s="36"/>
      <c r="E360" s="36"/>
      <c r="F360" s="36"/>
      <c r="G360" s="36">
        <v>2008</v>
      </c>
      <c r="H360" s="69">
        <v>1</v>
      </c>
      <c r="I360" s="37" t="s">
        <v>45</v>
      </c>
    </row>
    <row r="361" spans="1:9" x14ac:dyDescent="0.2">
      <c r="A361" s="153">
        <v>357</v>
      </c>
      <c r="B361" s="124" t="s">
        <v>273</v>
      </c>
      <c r="C361" s="125" t="s">
        <v>76</v>
      </c>
      <c r="D361" s="36"/>
      <c r="E361" s="36" t="s">
        <v>284</v>
      </c>
      <c r="F361" s="36"/>
      <c r="G361" s="36">
        <v>2014</v>
      </c>
      <c r="H361" s="69">
        <v>1</v>
      </c>
      <c r="I361" s="37" t="s">
        <v>45</v>
      </c>
    </row>
    <row r="362" spans="1:9" x14ac:dyDescent="0.2">
      <c r="A362" s="153">
        <v>358</v>
      </c>
      <c r="B362" s="124" t="s">
        <v>273</v>
      </c>
      <c r="C362" s="125" t="s">
        <v>148</v>
      </c>
      <c r="D362" s="36" t="s">
        <v>285</v>
      </c>
      <c r="E362" s="36"/>
      <c r="F362" s="36"/>
      <c r="G362" s="36">
        <v>2008</v>
      </c>
      <c r="H362" s="69">
        <v>1</v>
      </c>
      <c r="I362" s="37" t="s">
        <v>45</v>
      </c>
    </row>
    <row r="363" spans="1:9" x14ac:dyDescent="0.2">
      <c r="A363" s="153">
        <v>359</v>
      </c>
      <c r="B363" s="124" t="s">
        <v>273</v>
      </c>
      <c r="C363" s="125" t="s">
        <v>78</v>
      </c>
      <c r="D363" s="36"/>
      <c r="E363" s="36"/>
      <c r="F363" s="36"/>
      <c r="G363" s="36">
        <v>2016</v>
      </c>
      <c r="H363" s="69">
        <v>1</v>
      </c>
      <c r="I363" s="37" t="s">
        <v>45</v>
      </c>
    </row>
    <row r="364" spans="1:9" x14ac:dyDescent="0.2">
      <c r="A364" s="153">
        <v>360</v>
      </c>
      <c r="B364" s="124" t="s">
        <v>286</v>
      </c>
      <c r="C364" s="125" t="s">
        <v>488</v>
      </c>
      <c r="D364" s="36" t="s">
        <v>47</v>
      </c>
      <c r="E364" s="36"/>
      <c r="F364" s="36"/>
      <c r="G364" s="36">
        <v>2001</v>
      </c>
      <c r="H364" s="69">
        <v>5</v>
      </c>
      <c r="I364" s="37" t="s">
        <v>45</v>
      </c>
    </row>
    <row r="365" spans="1:9" x14ac:dyDescent="0.2">
      <c r="A365" s="153">
        <v>361</v>
      </c>
      <c r="B365" s="124" t="s">
        <v>286</v>
      </c>
      <c r="C365" s="125" t="s">
        <v>287</v>
      </c>
      <c r="D365" s="36" t="s">
        <v>255</v>
      </c>
      <c r="E365" s="36"/>
      <c r="F365" s="36" t="s">
        <v>288</v>
      </c>
      <c r="G365" s="36">
        <v>2006</v>
      </c>
      <c r="H365" s="69">
        <v>1</v>
      </c>
      <c r="I365" s="37" t="s">
        <v>45</v>
      </c>
    </row>
    <row r="366" spans="1:9" x14ac:dyDescent="0.2">
      <c r="A366" s="153">
        <v>362</v>
      </c>
      <c r="B366" s="124" t="s">
        <v>286</v>
      </c>
      <c r="C366" s="125" t="s">
        <v>260</v>
      </c>
      <c r="D366" s="36" t="s">
        <v>255</v>
      </c>
      <c r="E366" s="36"/>
      <c r="F366" s="36" t="s">
        <v>288</v>
      </c>
      <c r="G366" s="36">
        <v>2006</v>
      </c>
      <c r="H366" s="69">
        <v>11</v>
      </c>
      <c r="I366" s="37" t="s">
        <v>45</v>
      </c>
    </row>
    <row r="367" spans="1:9" x14ac:dyDescent="0.2">
      <c r="A367" s="153">
        <v>363</v>
      </c>
      <c r="B367" s="124" t="s">
        <v>286</v>
      </c>
      <c r="C367" s="125" t="s">
        <v>289</v>
      </c>
      <c r="D367" s="36" t="s">
        <v>254</v>
      </c>
      <c r="E367" s="36"/>
      <c r="F367" s="36"/>
      <c r="G367" s="36">
        <v>2013</v>
      </c>
      <c r="H367" s="69">
        <v>1</v>
      </c>
      <c r="I367" s="37" t="s">
        <v>45</v>
      </c>
    </row>
    <row r="368" spans="1:9" x14ac:dyDescent="0.2">
      <c r="A368" s="153">
        <v>364</v>
      </c>
      <c r="B368" s="124" t="s">
        <v>286</v>
      </c>
      <c r="C368" s="125" t="s">
        <v>117</v>
      </c>
      <c r="D368" s="36"/>
      <c r="E368" s="36"/>
      <c r="F368" s="36"/>
      <c r="G368" s="36">
        <v>2012</v>
      </c>
      <c r="H368" s="69">
        <v>1</v>
      </c>
      <c r="I368" s="37" t="s">
        <v>45</v>
      </c>
    </row>
    <row r="369" spans="1:9" x14ac:dyDescent="0.2">
      <c r="A369" s="153">
        <v>365</v>
      </c>
      <c r="B369" s="124" t="s">
        <v>286</v>
      </c>
      <c r="C369" s="125" t="s">
        <v>70</v>
      </c>
      <c r="D369" s="36" t="s">
        <v>290</v>
      </c>
      <c r="E369" s="36"/>
      <c r="F369" s="36"/>
      <c r="G369" s="36">
        <v>2013</v>
      </c>
      <c r="H369" s="69">
        <v>3</v>
      </c>
      <c r="I369" s="37" t="s">
        <v>45</v>
      </c>
    </row>
    <row r="370" spans="1:9" x14ac:dyDescent="0.2">
      <c r="A370" s="153">
        <v>366</v>
      </c>
      <c r="B370" s="124" t="s">
        <v>286</v>
      </c>
      <c r="C370" s="125" t="s">
        <v>76</v>
      </c>
      <c r="D370" s="36"/>
      <c r="E370" s="36" t="s">
        <v>291</v>
      </c>
      <c r="F370" s="36"/>
      <c r="G370" s="36">
        <v>2017</v>
      </c>
      <c r="H370" s="69">
        <v>1</v>
      </c>
      <c r="I370" s="37" t="s">
        <v>45</v>
      </c>
    </row>
    <row r="371" spans="1:9" x14ac:dyDescent="0.2">
      <c r="A371" s="153">
        <v>367</v>
      </c>
      <c r="B371" s="124" t="s">
        <v>286</v>
      </c>
      <c r="C371" s="125" t="s">
        <v>218</v>
      </c>
      <c r="D371" s="36"/>
      <c r="E371" s="36"/>
      <c r="F371" s="36"/>
      <c r="G371" s="36">
        <v>2013</v>
      </c>
      <c r="H371" s="69">
        <v>3</v>
      </c>
      <c r="I371" s="37" t="s">
        <v>45</v>
      </c>
    </row>
    <row r="372" spans="1:9" x14ac:dyDescent="0.2">
      <c r="A372" s="153">
        <v>368</v>
      </c>
      <c r="B372" s="124" t="s">
        <v>286</v>
      </c>
      <c r="C372" s="125" t="s">
        <v>78</v>
      </c>
      <c r="D372" s="36" t="s">
        <v>255</v>
      </c>
      <c r="E372" s="36"/>
      <c r="F372" s="36" t="s">
        <v>288</v>
      </c>
      <c r="G372" s="36">
        <v>2006</v>
      </c>
      <c r="H372" s="69">
        <v>1</v>
      </c>
      <c r="I372" s="37" t="s">
        <v>45</v>
      </c>
    </row>
    <row r="373" spans="1:9" x14ac:dyDescent="0.2">
      <c r="A373" s="153">
        <v>369</v>
      </c>
      <c r="B373" s="124" t="s">
        <v>286</v>
      </c>
      <c r="C373" s="125" t="s">
        <v>292</v>
      </c>
      <c r="D373" s="36"/>
      <c r="E373" s="36"/>
      <c r="F373" s="36"/>
      <c r="G373" s="36">
        <v>2013</v>
      </c>
      <c r="H373" s="69">
        <v>12</v>
      </c>
      <c r="I373" s="37" t="s">
        <v>45</v>
      </c>
    </row>
    <row r="374" spans="1:9" x14ac:dyDescent="0.2">
      <c r="A374" s="153">
        <v>370</v>
      </c>
      <c r="B374" s="124" t="s">
        <v>286</v>
      </c>
      <c r="C374" s="125" t="s">
        <v>86</v>
      </c>
      <c r="D374" s="36" t="s">
        <v>166</v>
      </c>
      <c r="E374" s="36"/>
      <c r="F374" s="36"/>
      <c r="G374" s="36">
        <v>2022</v>
      </c>
      <c r="H374" s="69">
        <v>8</v>
      </c>
      <c r="I374" s="37" t="s">
        <v>45</v>
      </c>
    </row>
    <row r="375" spans="1:9" x14ac:dyDescent="0.2">
      <c r="A375" s="153">
        <v>371</v>
      </c>
      <c r="B375" s="124" t="s">
        <v>286</v>
      </c>
      <c r="C375" s="125" t="s">
        <v>83</v>
      </c>
      <c r="D375" s="36" t="s">
        <v>166</v>
      </c>
      <c r="E375" s="36"/>
      <c r="F375" s="36"/>
      <c r="G375" s="36">
        <v>2022</v>
      </c>
      <c r="H375" s="69">
        <v>8</v>
      </c>
      <c r="I375" s="37" t="s">
        <v>45</v>
      </c>
    </row>
    <row r="376" spans="1:9" x14ac:dyDescent="0.2">
      <c r="A376" s="153">
        <v>372</v>
      </c>
      <c r="B376" s="124" t="s">
        <v>295</v>
      </c>
      <c r="C376" s="125" t="s">
        <v>556</v>
      </c>
      <c r="D376" s="36" t="s">
        <v>557</v>
      </c>
      <c r="E376" s="36" t="s">
        <v>43</v>
      </c>
      <c r="F376" s="36" t="s">
        <v>60</v>
      </c>
      <c r="G376" s="36">
        <v>2010</v>
      </c>
      <c r="H376" s="69">
        <v>2</v>
      </c>
      <c r="I376" s="37" t="s">
        <v>45</v>
      </c>
    </row>
    <row r="377" spans="1:9" x14ac:dyDescent="0.2">
      <c r="A377" s="153">
        <v>373</v>
      </c>
      <c r="B377" s="124" t="s">
        <v>295</v>
      </c>
      <c r="C377" s="125" t="s">
        <v>488</v>
      </c>
      <c r="D377" s="36" t="s">
        <v>102</v>
      </c>
      <c r="E377" s="36" t="s">
        <v>43</v>
      </c>
      <c r="F377" s="36" t="s">
        <v>452</v>
      </c>
      <c r="G377" s="36">
        <v>2003</v>
      </c>
      <c r="H377" s="69">
        <v>1</v>
      </c>
      <c r="I377" s="37" t="s">
        <v>45</v>
      </c>
    </row>
    <row r="378" spans="1:9" x14ac:dyDescent="0.2">
      <c r="A378" s="153">
        <v>374</v>
      </c>
      <c r="B378" s="124" t="s">
        <v>295</v>
      </c>
      <c r="C378" s="125" t="s">
        <v>152</v>
      </c>
      <c r="D378" s="36" t="s">
        <v>47</v>
      </c>
      <c r="E378" s="36" t="s">
        <v>43</v>
      </c>
      <c r="F378" s="36" t="s">
        <v>48</v>
      </c>
      <c r="G378" s="36">
        <v>2003</v>
      </c>
      <c r="H378" s="69">
        <v>1</v>
      </c>
      <c r="I378" s="37" t="s">
        <v>45</v>
      </c>
    </row>
    <row r="379" spans="1:9" x14ac:dyDescent="0.2">
      <c r="A379" s="153">
        <v>375</v>
      </c>
      <c r="B379" s="124" t="s">
        <v>295</v>
      </c>
      <c r="C379" s="125" t="s">
        <v>485</v>
      </c>
      <c r="D379" s="36" t="s">
        <v>208</v>
      </c>
      <c r="E379" s="36" t="s">
        <v>637</v>
      </c>
      <c r="F379" s="36" t="s">
        <v>60</v>
      </c>
      <c r="G379" s="36">
        <v>1979</v>
      </c>
      <c r="H379" s="69">
        <v>4</v>
      </c>
      <c r="I379" s="37" t="s">
        <v>45</v>
      </c>
    </row>
    <row r="380" spans="1:9" x14ac:dyDescent="0.2">
      <c r="A380" s="153">
        <v>376</v>
      </c>
      <c r="B380" s="124" t="s">
        <v>295</v>
      </c>
      <c r="C380" s="125" t="s">
        <v>296</v>
      </c>
      <c r="D380" s="36" t="s">
        <v>43</v>
      </c>
      <c r="E380" s="36" t="s">
        <v>43</v>
      </c>
      <c r="F380" s="36"/>
      <c r="G380" s="36">
        <v>2017</v>
      </c>
      <c r="H380" s="69">
        <v>14</v>
      </c>
      <c r="I380" s="37" t="s">
        <v>45</v>
      </c>
    </row>
    <row r="381" spans="1:9" x14ac:dyDescent="0.2">
      <c r="A381" s="153">
        <v>377</v>
      </c>
      <c r="B381" s="124" t="s">
        <v>295</v>
      </c>
      <c r="C381" s="125" t="s">
        <v>233</v>
      </c>
      <c r="D381" s="36" t="s">
        <v>43</v>
      </c>
      <c r="E381" s="36" t="s">
        <v>43</v>
      </c>
      <c r="F381" s="36"/>
      <c r="G381" s="36">
        <v>2017</v>
      </c>
      <c r="H381" s="69">
        <v>2</v>
      </c>
      <c r="I381" s="37" t="s">
        <v>45</v>
      </c>
    </row>
    <row r="382" spans="1:9" x14ac:dyDescent="0.2">
      <c r="A382" s="153">
        <v>378</v>
      </c>
      <c r="B382" s="124" t="s">
        <v>295</v>
      </c>
      <c r="C382" s="125" t="s">
        <v>297</v>
      </c>
      <c r="D382" s="36" t="s">
        <v>43</v>
      </c>
      <c r="E382" s="36" t="s">
        <v>43</v>
      </c>
      <c r="F382" s="36"/>
      <c r="G382" s="36">
        <v>2017</v>
      </c>
      <c r="H382" s="69">
        <v>1</v>
      </c>
      <c r="I382" s="37" t="s">
        <v>45</v>
      </c>
    </row>
    <row r="383" spans="1:9" x14ac:dyDescent="0.2">
      <c r="A383" s="153">
        <v>379</v>
      </c>
      <c r="B383" s="124" t="s">
        <v>295</v>
      </c>
      <c r="C383" s="125" t="s">
        <v>113</v>
      </c>
      <c r="D383" s="36" t="s">
        <v>43</v>
      </c>
      <c r="E383" s="36" t="s">
        <v>43</v>
      </c>
      <c r="F383" s="36"/>
      <c r="G383" s="36">
        <v>2009</v>
      </c>
      <c r="H383" s="69">
        <v>79</v>
      </c>
      <c r="I383" s="37" t="s">
        <v>45</v>
      </c>
    </row>
    <row r="384" spans="1:9" x14ac:dyDescent="0.2">
      <c r="A384" s="153">
        <v>380</v>
      </c>
      <c r="B384" s="124" t="s">
        <v>295</v>
      </c>
      <c r="C384" s="125" t="s">
        <v>70</v>
      </c>
      <c r="D384" s="36" t="s">
        <v>102</v>
      </c>
      <c r="E384" s="36" t="s">
        <v>43</v>
      </c>
      <c r="F384" s="36"/>
      <c r="G384" s="36">
        <v>2009</v>
      </c>
      <c r="H384" s="69">
        <v>4</v>
      </c>
      <c r="I384" s="37" t="s">
        <v>45</v>
      </c>
    </row>
    <row r="385" spans="1:9" x14ac:dyDescent="0.2">
      <c r="A385" s="153">
        <v>381</v>
      </c>
      <c r="B385" s="124" t="s">
        <v>295</v>
      </c>
      <c r="C385" s="125" t="s">
        <v>64</v>
      </c>
      <c r="D385" s="36" t="s">
        <v>43</v>
      </c>
      <c r="E385" s="36" t="s">
        <v>43</v>
      </c>
      <c r="F385" s="36"/>
      <c r="G385" s="36">
        <v>2009</v>
      </c>
      <c r="H385" s="69">
        <v>33</v>
      </c>
      <c r="I385" s="37" t="s">
        <v>45</v>
      </c>
    </row>
    <row r="386" spans="1:9" x14ac:dyDescent="0.2">
      <c r="A386" s="153">
        <v>382</v>
      </c>
      <c r="B386" s="124" t="s">
        <v>295</v>
      </c>
      <c r="C386" s="125" t="s">
        <v>111</v>
      </c>
      <c r="D386" s="36" t="s">
        <v>43</v>
      </c>
      <c r="E386" s="36" t="s">
        <v>43</v>
      </c>
      <c r="F386" s="36"/>
      <c r="G386" s="36">
        <v>2009</v>
      </c>
      <c r="H386" s="69">
        <v>22</v>
      </c>
      <c r="I386" s="37" t="s">
        <v>45</v>
      </c>
    </row>
    <row r="387" spans="1:9" x14ac:dyDescent="0.2">
      <c r="A387" s="153">
        <v>383</v>
      </c>
      <c r="B387" s="124" t="s">
        <v>295</v>
      </c>
      <c r="C387" s="125" t="s">
        <v>117</v>
      </c>
      <c r="D387" s="36" t="s">
        <v>43</v>
      </c>
      <c r="E387" s="36" t="s">
        <v>43</v>
      </c>
      <c r="F387" s="36"/>
      <c r="G387" s="36">
        <v>2009</v>
      </c>
      <c r="H387" s="69">
        <v>1</v>
      </c>
      <c r="I387" s="37" t="s">
        <v>45</v>
      </c>
    </row>
    <row r="388" spans="1:9" x14ac:dyDescent="0.2">
      <c r="A388" s="153">
        <v>384</v>
      </c>
      <c r="B388" s="124" t="s">
        <v>295</v>
      </c>
      <c r="C388" s="125" t="s">
        <v>83</v>
      </c>
      <c r="D388" s="36" t="s">
        <v>166</v>
      </c>
      <c r="E388" s="36"/>
      <c r="F388" s="36"/>
      <c r="G388" s="36">
        <v>2022</v>
      </c>
      <c r="H388" s="69">
        <v>30</v>
      </c>
      <c r="I388" s="37" t="s">
        <v>45</v>
      </c>
    </row>
    <row r="389" spans="1:9" x14ac:dyDescent="0.2">
      <c r="A389" s="153">
        <v>385</v>
      </c>
      <c r="B389" s="124" t="s">
        <v>295</v>
      </c>
      <c r="C389" s="125" t="s">
        <v>225</v>
      </c>
      <c r="D389" s="36" t="s">
        <v>166</v>
      </c>
      <c r="E389" s="36"/>
      <c r="F389" s="36"/>
      <c r="G389" s="36">
        <v>2022</v>
      </c>
      <c r="H389" s="69">
        <v>30</v>
      </c>
      <c r="I389" s="37" t="s">
        <v>45</v>
      </c>
    </row>
    <row r="390" spans="1:9" x14ac:dyDescent="0.2">
      <c r="A390" s="153">
        <v>386</v>
      </c>
      <c r="B390" s="124" t="s">
        <v>295</v>
      </c>
      <c r="C390" s="125" t="s">
        <v>67</v>
      </c>
      <c r="D390" s="36" t="s">
        <v>43</v>
      </c>
      <c r="E390" s="36" t="s">
        <v>43</v>
      </c>
      <c r="F390" s="36"/>
      <c r="G390" s="36">
        <v>2009</v>
      </c>
      <c r="H390" s="69">
        <v>2</v>
      </c>
      <c r="I390" s="37" t="s">
        <v>45</v>
      </c>
    </row>
    <row r="391" spans="1:9" x14ac:dyDescent="0.2">
      <c r="A391" s="153">
        <v>387</v>
      </c>
      <c r="B391" s="124" t="s">
        <v>295</v>
      </c>
      <c r="C391" s="125" t="s">
        <v>56</v>
      </c>
      <c r="D391" s="36" t="s">
        <v>299</v>
      </c>
      <c r="E391" s="36" t="s">
        <v>300</v>
      </c>
      <c r="F391" s="36"/>
      <c r="G391" s="36">
        <v>2017</v>
      </c>
      <c r="H391" s="69">
        <v>1</v>
      </c>
      <c r="I391" s="37" t="s">
        <v>45</v>
      </c>
    </row>
    <row r="392" spans="1:9" x14ac:dyDescent="0.2">
      <c r="A392" s="153">
        <v>388</v>
      </c>
      <c r="B392" s="124" t="s">
        <v>295</v>
      </c>
      <c r="C392" s="125" t="s">
        <v>301</v>
      </c>
      <c r="D392" s="36" t="s">
        <v>43</v>
      </c>
      <c r="E392" s="36" t="s">
        <v>43</v>
      </c>
      <c r="F392" s="36"/>
      <c r="G392" s="36">
        <v>2017</v>
      </c>
      <c r="H392" s="69">
        <v>2</v>
      </c>
      <c r="I392" s="37" t="s">
        <v>45</v>
      </c>
    </row>
    <row r="393" spans="1:9" x14ac:dyDescent="0.2">
      <c r="A393" s="153">
        <v>389</v>
      </c>
      <c r="B393" s="124" t="s">
        <v>295</v>
      </c>
      <c r="C393" s="125" t="s">
        <v>577</v>
      </c>
      <c r="D393" s="36" t="s">
        <v>638</v>
      </c>
      <c r="E393" s="36" t="s">
        <v>43</v>
      </c>
      <c r="F393" s="36" t="s">
        <v>60</v>
      </c>
      <c r="G393" s="36">
        <v>2016</v>
      </c>
      <c r="H393" s="69">
        <v>4</v>
      </c>
      <c r="I393" s="37" t="s">
        <v>45</v>
      </c>
    </row>
    <row r="394" spans="1:9" x14ac:dyDescent="0.2">
      <c r="A394" s="153">
        <v>390</v>
      </c>
      <c r="B394" s="124" t="s">
        <v>295</v>
      </c>
      <c r="C394" s="125" t="s">
        <v>76</v>
      </c>
      <c r="D394" s="36" t="s">
        <v>43</v>
      </c>
      <c r="E394" s="36" t="s">
        <v>302</v>
      </c>
      <c r="F394" s="36"/>
      <c r="G394" s="36">
        <v>2017</v>
      </c>
      <c r="H394" s="69">
        <v>2</v>
      </c>
      <c r="I394" s="37" t="s">
        <v>45</v>
      </c>
    </row>
    <row r="395" spans="1:9" x14ac:dyDescent="0.2">
      <c r="A395" s="153">
        <v>391</v>
      </c>
      <c r="B395" s="124" t="s">
        <v>295</v>
      </c>
      <c r="C395" s="125" t="s">
        <v>303</v>
      </c>
      <c r="D395" s="36" t="s">
        <v>43</v>
      </c>
      <c r="E395" s="36" t="s">
        <v>304</v>
      </c>
      <c r="F395" s="36"/>
      <c r="G395" s="36">
        <v>2016</v>
      </c>
      <c r="H395" s="69">
        <v>1</v>
      </c>
      <c r="I395" s="37" t="s">
        <v>45</v>
      </c>
    </row>
    <row r="396" spans="1:9" x14ac:dyDescent="0.2">
      <c r="A396" s="153">
        <v>392</v>
      </c>
      <c r="B396" s="124" t="s">
        <v>305</v>
      </c>
      <c r="C396" s="125" t="s">
        <v>639</v>
      </c>
      <c r="D396" s="36" t="s">
        <v>73</v>
      </c>
      <c r="E396" s="36"/>
      <c r="F396" s="36"/>
      <c r="G396" s="36">
        <v>2002</v>
      </c>
      <c r="H396" s="69">
        <v>1</v>
      </c>
      <c r="I396" s="37" t="s">
        <v>45</v>
      </c>
    </row>
    <row r="397" spans="1:9" x14ac:dyDescent="0.2">
      <c r="A397" s="153">
        <v>393</v>
      </c>
      <c r="B397" s="124" t="s">
        <v>305</v>
      </c>
      <c r="C397" s="125" t="s">
        <v>152</v>
      </c>
      <c r="D397" s="36" t="s">
        <v>306</v>
      </c>
      <c r="E397" s="36" t="s">
        <v>307</v>
      </c>
      <c r="F397" s="36" t="s">
        <v>48</v>
      </c>
      <c r="G397" s="36">
        <v>2002</v>
      </c>
      <c r="H397" s="69">
        <v>1</v>
      </c>
      <c r="I397" s="37" t="s">
        <v>45</v>
      </c>
    </row>
    <row r="398" spans="1:9" x14ac:dyDescent="0.2">
      <c r="A398" s="153">
        <v>394</v>
      </c>
      <c r="B398" s="124" t="s">
        <v>305</v>
      </c>
      <c r="C398" s="125" t="s">
        <v>49</v>
      </c>
      <c r="D398" s="36" t="s">
        <v>640</v>
      </c>
      <c r="E398" s="36"/>
      <c r="F398" s="36"/>
      <c r="G398" s="36">
        <v>2002</v>
      </c>
      <c r="H398" s="69">
        <v>1</v>
      </c>
      <c r="I398" s="37" t="s">
        <v>45</v>
      </c>
    </row>
    <row r="399" spans="1:9" x14ac:dyDescent="0.2">
      <c r="A399" s="153">
        <v>395</v>
      </c>
      <c r="B399" s="124" t="s">
        <v>305</v>
      </c>
      <c r="C399" s="125" t="s">
        <v>556</v>
      </c>
      <c r="D399" s="36" t="s">
        <v>557</v>
      </c>
      <c r="E399" s="36"/>
      <c r="F399" s="36"/>
      <c r="G399" s="36">
        <v>2014</v>
      </c>
      <c r="H399" s="69">
        <v>2</v>
      </c>
      <c r="I399" s="37" t="s">
        <v>45</v>
      </c>
    </row>
    <row r="400" spans="1:9" x14ac:dyDescent="0.2">
      <c r="A400" s="153">
        <v>396</v>
      </c>
      <c r="B400" s="124" t="s">
        <v>305</v>
      </c>
      <c r="C400" s="125" t="s">
        <v>488</v>
      </c>
      <c r="D400" s="36" t="s">
        <v>47</v>
      </c>
      <c r="E400" s="36"/>
      <c r="F400" s="36"/>
      <c r="G400" s="36">
        <v>2002</v>
      </c>
      <c r="H400" s="69">
        <v>1</v>
      </c>
      <c r="I400" s="37" t="s">
        <v>45</v>
      </c>
    </row>
    <row r="401" spans="1:9" x14ac:dyDescent="0.2">
      <c r="A401" s="153">
        <v>397</v>
      </c>
      <c r="B401" s="124" t="s">
        <v>305</v>
      </c>
      <c r="C401" s="125" t="s">
        <v>488</v>
      </c>
      <c r="D401" s="36" t="s">
        <v>47</v>
      </c>
      <c r="E401" s="36"/>
      <c r="F401" s="36"/>
      <c r="G401" s="36">
        <v>2002</v>
      </c>
      <c r="H401" s="69">
        <v>1</v>
      </c>
      <c r="I401" s="37" t="s">
        <v>45</v>
      </c>
    </row>
    <row r="402" spans="1:9" x14ac:dyDescent="0.2">
      <c r="A402" s="153">
        <v>398</v>
      </c>
      <c r="B402" s="124" t="s">
        <v>305</v>
      </c>
      <c r="C402" s="125" t="s">
        <v>488</v>
      </c>
      <c r="D402" s="36" t="s">
        <v>47</v>
      </c>
      <c r="E402" s="36"/>
      <c r="F402" s="36"/>
      <c r="G402" s="36">
        <v>2002</v>
      </c>
      <c r="H402" s="69">
        <v>1</v>
      </c>
      <c r="I402" s="37" t="s">
        <v>45</v>
      </c>
    </row>
    <row r="403" spans="1:9" x14ac:dyDescent="0.2">
      <c r="A403" s="153">
        <v>399</v>
      </c>
      <c r="B403" s="124" t="s">
        <v>305</v>
      </c>
      <c r="C403" s="125" t="s">
        <v>488</v>
      </c>
      <c r="D403" s="36" t="s">
        <v>47</v>
      </c>
      <c r="E403" s="36"/>
      <c r="F403" s="36"/>
      <c r="G403" s="36">
        <v>2002</v>
      </c>
      <c r="H403" s="69">
        <v>1</v>
      </c>
      <c r="I403" s="37" t="s">
        <v>45</v>
      </c>
    </row>
    <row r="404" spans="1:9" x14ac:dyDescent="0.2">
      <c r="A404" s="153">
        <v>400</v>
      </c>
      <c r="B404" s="124" t="s">
        <v>305</v>
      </c>
      <c r="C404" s="125" t="s">
        <v>308</v>
      </c>
      <c r="D404" s="36" t="s">
        <v>166</v>
      </c>
      <c r="E404" s="36"/>
      <c r="F404" s="36"/>
      <c r="G404" s="36">
        <v>2022</v>
      </c>
      <c r="H404" s="69">
        <v>61</v>
      </c>
      <c r="I404" s="37" t="s">
        <v>45</v>
      </c>
    </row>
    <row r="405" spans="1:9" x14ac:dyDescent="0.2">
      <c r="A405" s="153">
        <v>401</v>
      </c>
      <c r="B405" s="124" t="s">
        <v>305</v>
      </c>
      <c r="C405" s="125" t="s">
        <v>309</v>
      </c>
      <c r="D405" s="36" t="s">
        <v>166</v>
      </c>
      <c r="E405" s="36"/>
      <c r="F405" s="36"/>
      <c r="G405" s="36">
        <v>2022</v>
      </c>
      <c r="H405" s="69">
        <v>61</v>
      </c>
      <c r="I405" s="37" t="s">
        <v>45</v>
      </c>
    </row>
    <row r="406" spans="1:9" x14ac:dyDescent="0.2">
      <c r="A406" s="153">
        <v>402</v>
      </c>
      <c r="B406" s="124" t="s">
        <v>305</v>
      </c>
      <c r="C406" s="125" t="s">
        <v>67</v>
      </c>
      <c r="D406" s="36" t="s">
        <v>213</v>
      </c>
      <c r="E406" s="36"/>
      <c r="F406" s="36"/>
      <c r="G406" s="36">
        <v>2014</v>
      </c>
      <c r="H406" s="69">
        <v>1</v>
      </c>
      <c r="I406" s="37" t="s">
        <v>45</v>
      </c>
    </row>
    <row r="407" spans="1:9" x14ac:dyDescent="0.2">
      <c r="A407" s="153">
        <v>403</v>
      </c>
      <c r="B407" s="124" t="s">
        <v>305</v>
      </c>
      <c r="C407" s="125" t="s">
        <v>311</v>
      </c>
      <c r="D407" s="36" t="s">
        <v>312</v>
      </c>
      <c r="E407" s="36"/>
      <c r="F407" s="36"/>
      <c r="G407" s="36"/>
      <c r="H407" s="69">
        <v>1</v>
      </c>
      <c r="I407" s="37" t="s">
        <v>45</v>
      </c>
    </row>
    <row r="408" spans="1:9" x14ac:dyDescent="0.2">
      <c r="A408" s="153">
        <v>404</v>
      </c>
      <c r="B408" s="124" t="s">
        <v>305</v>
      </c>
      <c r="C408" s="125" t="s">
        <v>69</v>
      </c>
      <c r="D408" s="36" t="s">
        <v>43</v>
      </c>
      <c r="E408" s="36"/>
      <c r="F408" s="36"/>
      <c r="G408" s="36">
        <v>2014</v>
      </c>
      <c r="H408" s="69">
        <v>41</v>
      </c>
      <c r="I408" s="37" t="s">
        <v>45</v>
      </c>
    </row>
    <row r="409" spans="1:9" x14ac:dyDescent="0.2">
      <c r="A409" s="153">
        <v>405</v>
      </c>
      <c r="B409" s="124" t="s">
        <v>305</v>
      </c>
      <c r="C409" s="125" t="s">
        <v>70</v>
      </c>
      <c r="D409" s="36" t="s">
        <v>112</v>
      </c>
      <c r="E409" s="36"/>
      <c r="F409" s="36"/>
      <c r="G409" s="36">
        <v>2014</v>
      </c>
      <c r="H409" s="69">
        <v>15</v>
      </c>
      <c r="I409" s="37" t="s">
        <v>45</v>
      </c>
    </row>
    <row r="410" spans="1:9" x14ac:dyDescent="0.2">
      <c r="A410" s="153">
        <v>406</v>
      </c>
      <c r="B410" s="124" t="s">
        <v>305</v>
      </c>
      <c r="C410" s="125" t="s">
        <v>64</v>
      </c>
      <c r="D410" s="36" t="s">
        <v>43</v>
      </c>
      <c r="E410" s="36"/>
      <c r="F410" s="36"/>
      <c r="G410" s="36">
        <v>2014</v>
      </c>
      <c r="H410" s="69">
        <v>51</v>
      </c>
      <c r="I410" s="37" t="s">
        <v>45</v>
      </c>
    </row>
    <row r="411" spans="1:9" x14ac:dyDescent="0.2">
      <c r="A411" s="153">
        <v>407</v>
      </c>
      <c r="B411" s="124" t="s">
        <v>305</v>
      </c>
      <c r="C411" s="125" t="s">
        <v>111</v>
      </c>
      <c r="D411" s="36" t="s">
        <v>43</v>
      </c>
      <c r="E411" s="36"/>
      <c r="F411" s="36"/>
      <c r="G411" s="36">
        <v>2014</v>
      </c>
      <c r="H411" s="69">
        <v>8</v>
      </c>
      <c r="I411" s="37" t="s">
        <v>45</v>
      </c>
    </row>
    <row r="412" spans="1:9" x14ac:dyDescent="0.2">
      <c r="A412" s="153">
        <v>408</v>
      </c>
      <c r="B412" s="124" t="s">
        <v>305</v>
      </c>
      <c r="C412" s="125" t="s">
        <v>117</v>
      </c>
      <c r="D412" s="36" t="s">
        <v>43</v>
      </c>
      <c r="E412" s="36"/>
      <c r="F412" s="36"/>
      <c r="G412" s="36">
        <v>2014</v>
      </c>
      <c r="H412" s="69">
        <v>1</v>
      </c>
      <c r="I412" s="37" t="s">
        <v>45</v>
      </c>
    </row>
    <row r="413" spans="1:9" x14ac:dyDescent="0.2">
      <c r="A413" s="153">
        <v>409</v>
      </c>
      <c r="B413" s="124" t="s">
        <v>305</v>
      </c>
      <c r="C413" s="125" t="s">
        <v>93</v>
      </c>
      <c r="D413" s="36" t="s">
        <v>313</v>
      </c>
      <c r="E413" s="36"/>
      <c r="F413" s="36"/>
      <c r="G413" s="36">
        <v>2014</v>
      </c>
      <c r="H413" s="69">
        <v>2</v>
      </c>
      <c r="I413" s="37" t="s">
        <v>45</v>
      </c>
    </row>
    <row r="414" spans="1:9" x14ac:dyDescent="0.2">
      <c r="A414" s="153">
        <v>410</v>
      </c>
      <c r="B414" s="124" t="s">
        <v>305</v>
      </c>
      <c r="C414" s="125" t="s">
        <v>78</v>
      </c>
      <c r="D414" s="36" t="s">
        <v>112</v>
      </c>
      <c r="E414" s="36"/>
      <c r="F414" s="36" t="s">
        <v>314</v>
      </c>
      <c r="G414" s="36">
        <v>2016</v>
      </c>
      <c r="H414" s="69">
        <v>1</v>
      </c>
      <c r="I414" s="37" t="s">
        <v>45</v>
      </c>
    </row>
    <row r="415" spans="1:9" x14ac:dyDescent="0.2">
      <c r="A415" s="153">
        <v>411</v>
      </c>
      <c r="B415" s="124" t="s">
        <v>305</v>
      </c>
      <c r="C415" s="125" t="s">
        <v>315</v>
      </c>
      <c r="D415" s="36" t="s">
        <v>95</v>
      </c>
      <c r="E415" s="36"/>
      <c r="F415" s="36"/>
      <c r="G415" s="36">
        <v>2016</v>
      </c>
      <c r="H415" s="69">
        <v>3</v>
      </c>
      <c r="I415" s="37" t="s">
        <v>45</v>
      </c>
    </row>
    <row r="416" spans="1:9" x14ac:dyDescent="0.2">
      <c r="A416" s="153">
        <v>412</v>
      </c>
      <c r="B416" s="124" t="s">
        <v>305</v>
      </c>
      <c r="C416" s="125" t="s">
        <v>316</v>
      </c>
      <c r="D416" s="36" t="s">
        <v>43</v>
      </c>
      <c r="E416" s="36"/>
      <c r="F416" s="36"/>
      <c r="G416" s="36">
        <v>2002</v>
      </c>
      <c r="H416" s="69">
        <v>14</v>
      </c>
      <c r="I416" s="37" t="s">
        <v>45</v>
      </c>
    </row>
    <row r="417" spans="1:9" x14ac:dyDescent="0.2">
      <c r="A417" s="153">
        <v>413</v>
      </c>
      <c r="B417" s="124" t="s">
        <v>305</v>
      </c>
      <c r="C417" s="125" t="s">
        <v>317</v>
      </c>
      <c r="D417" s="36" t="s">
        <v>43</v>
      </c>
      <c r="E417" s="36"/>
      <c r="F417" s="36"/>
      <c r="G417" s="36">
        <v>2002</v>
      </c>
      <c r="H417" s="69">
        <v>2</v>
      </c>
      <c r="I417" s="37" t="s">
        <v>45</v>
      </c>
    </row>
    <row r="418" spans="1:9" x14ac:dyDescent="0.2">
      <c r="A418" s="153">
        <v>414</v>
      </c>
      <c r="B418" s="124" t="s">
        <v>305</v>
      </c>
      <c r="C418" s="125" t="s">
        <v>318</v>
      </c>
      <c r="D418" s="36" t="s">
        <v>43</v>
      </c>
      <c r="E418" s="36"/>
      <c r="F418" s="36"/>
      <c r="G418" s="36">
        <v>2002</v>
      </c>
      <c r="H418" s="69">
        <v>1</v>
      </c>
      <c r="I418" s="37" t="s">
        <v>45</v>
      </c>
    </row>
    <row r="419" spans="1:9" x14ac:dyDescent="0.2">
      <c r="A419" s="153">
        <v>415</v>
      </c>
      <c r="B419" s="124" t="s">
        <v>305</v>
      </c>
      <c r="C419" s="125" t="s">
        <v>81</v>
      </c>
      <c r="D419" s="36" t="s">
        <v>43</v>
      </c>
      <c r="E419" s="36"/>
      <c r="F419" s="36"/>
      <c r="G419" s="36">
        <v>2002</v>
      </c>
      <c r="H419" s="69">
        <v>1</v>
      </c>
      <c r="I419" s="37" t="s">
        <v>45</v>
      </c>
    </row>
    <row r="420" spans="1:9" x14ac:dyDescent="0.2">
      <c r="A420" s="153">
        <v>416</v>
      </c>
      <c r="B420" s="124" t="s">
        <v>305</v>
      </c>
      <c r="C420" s="125" t="s">
        <v>319</v>
      </c>
      <c r="D420" s="36" t="s">
        <v>43</v>
      </c>
      <c r="E420" s="36" t="s">
        <v>320</v>
      </c>
      <c r="F420" s="36"/>
      <c r="G420" s="36">
        <v>2016</v>
      </c>
      <c r="H420" s="69">
        <v>1</v>
      </c>
      <c r="I420" s="37" t="s">
        <v>45</v>
      </c>
    </row>
    <row r="421" spans="1:9" x14ac:dyDescent="0.2">
      <c r="A421" s="153">
        <v>417</v>
      </c>
      <c r="B421" s="124" t="s">
        <v>305</v>
      </c>
      <c r="C421" s="125" t="s">
        <v>76</v>
      </c>
      <c r="D421" s="36" t="s">
        <v>43</v>
      </c>
      <c r="E421" s="36" t="s">
        <v>321</v>
      </c>
      <c r="F421" s="36"/>
      <c r="G421" s="36">
        <v>2014</v>
      </c>
      <c r="H421" s="69">
        <v>2</v>
      </c>
      <c r="I421" s="37" t="s">
        <v>45</v>
      </c>
    </row>
    <row r="422" spans="1:9" x14ac:dyDescent="0.2">
      <c r="A422" s="153">
        <v>418</v>
      </c>
      <c r="B422" s="124" t="s">
        <v>322</v>
      </c>
      <c r="C422" s="125" t="s">
        <v>639</v>
      </c>
      <c r="D422" s="36" t="s">
        <v>134</v>
      </c>
      <c r="E422" s="36"/>
      <c r="F422" s="36"/>
      <c r="G422" s="36">
        <v>2001</v>
      </c>
      <c r="H422" s="69">
        <v>2</v>
      </c>
      <c r="I422" s="37" t="s">
        <v>45</v>
      </c>
    </row>
    <row r="423" spans="1:9" x14ac:dyDescent="0.2">
      <c r="A423" s="153">
        <v>419</v>
      </c>
      <c r="B423" s="124" t="s">
        <v>322</v>
      </c>
      <c r="C423" s="125" t="s">
        <v>556</v>
      </c>
      <c r="D423" s="36" t="s">
        <v>641</v>
      </c>
      <c r="E423" s="36"/>
      <c r="F423" s="36" t="s">
        <v>642</v>
      </c>
      <c r="G423" s="36">
        <v>2001</v>
      </c>
      <c r="H423" s="69">
        <v>2</v>
      </c>
      <c r="I423" s="37" t="s">
        <v>45</v>
      </c>
    </row>
    <row r="424" spans="1:9" x14ac:dyDescent="0.2">
      <c r="A424" s="153">
        <v>420</v>
      </c>
      <c r="B424" s="124" t="s">
        <v>322</v>
      </c>
      <c r="C424" s="125" t="s">
        <v>133</v>
      </c>
      <c r="D424" s="36" t="s">
        <v>134</v>
      </c>
      <c r="E424" s="36"/>
      <c r="F424" s="36"/>
      <c r="G424" s="36">
        <v>2001</v>
      </c>
      <c r="H424" s="69">
        <v>1</v>
      </c>
      <c r="I424" s="37" t="s">
        <v>45</v>
      </c>
    </row>
    <row r="425" spans="1:9" x14ac:dyDescent="0.2">
      <c r="A425" s="153">
        <v>421</v>
      </c>
      <c r="B425" s="124" t="s">
        <v>322</v>
      </c>
      <c r="C425" s="125" t="s">
        <v>488</v>
      </c>
      <c r="D425" s="36" t="s">
        <v>47</v>
      </c>
      <c r="E425" s="36"/>
      <c r="F425" s="36"/>
      <c r="G425" s="36">
        <v>2001</v>
      </c>
      <c r="H425" s="69">
        <v>1</v>
      </c>
      <c r="I425" s="37" t="s">
        <v>45</v>
      </c>
    </row>
    <row r="426" spans="1:9" x14ac:dyDescent="0.2">
      <c r="A426" s="153">
        <v>422</v>
      </c>
      <c r="B426" s="124" t="s">
        <v>322</v>
      </c>
      <c r="C426" s="125" t="s">
        <v>488</v>
      </c>
      <c r="D426" s="36" t="s">
        <v>47</v>
      </c>
      <c r="E426" s="36"/>
      <c r="F426" s="36"/>
      <c r="G426" s="36">
        <v>2001</v>
      </c>
      <c r="H426" s="69">
        <v>1</v>
      </c>
      <c r="I426" s="37" t="s">
        <v>45</v>
      </c>
    </row>
    <row r="427" spans="1:9" x14ac:dyDescent="0.2">
      <c r="A427" s="153">
        <v>423</v>
      </c>
      <c r="B427" s="124" t="s">
        <v>322</v>
      </c>
      <c r="C427" s="125" t="s">
        <v>152</v>
      </c>
      <c r="D427" s="36" t="s">
        <v>47</v>
      </c>
      <c r="E427" s="36"/>
      <c r="F427" s="36" t="s">
        <v>48</v>
      </c>
      <c r="G427" s="36">
        <v>2001</v>
      </c>
      <c r="H427" s="69">
        <v>1</v>
      </c>
      <c r="I427" s="37" t="s">
        <v>45</v>
      </c>
    </row>
    <row r="428" spans="1:9" x14ac:dyDescent="0.2">
      <c r="A428" s="153">
        <v>424</v>
      </c>
      <c r="B428" s="124" t="s">
        <v>322</v>
      </c>
      <c r="C428" s="125" t="s">
        <v>323</v>
      </c>
      <c r="D428" s="36" t="s">
        <v>324</v>
      </c>
      <c r="E428" s="36"/>
      <c r="F428" s="36"/>
      <c r="G428" s="36">
        <v>2001</v>
      </c>
      <c r="H428" s="69">
        <v>1</v>
      </c>
      <c r="I428" s="37" t="s">
        <v>45</v>
      </c>
    </row>
    <row r="429" spans="1:9" x14ac:dyDescent="0.2">
      <c r="A429" s="153">
        <v>425</v>
      </c>
      <c r="B429" s="124" t="s">
        <v>322</v>
      </c>
      <c r="C429" s="125" t="s">
        <v>78</v>
      </c>
      <c r="D429" s="36" t="s">
        <v>324</v>
      </c>
      <c r="E429" s="36"/>
      <c r="F429" s="36"/>
      <c r="G429" s="36">
        <v>2001</v>
      </c>
      <c r="H429" s="69">
        <v>1</v>
      </c>
      <c r="I429" s="37" t="s">
        <v>45</v>
      </c>
    </row>
    <row r="430" spans="1:9" x14ac:dyDescent="0.2">
      <c r="A430" s="153">
        <v>426</v>
      </c>
      <c r="B430" s="124" t="s">
        <v>322</v>
      </c>
      <c r="C430" s="125" t="s">
        <v>325</v>
      </c>
      <c r="D430" s="36" t="s">
        <v>326</v>
      </c>
      <c r="E430" s="36"/>
      <c r="F430" s="36"/>
      <c r="G430" s="36">
        <v>2001</v>
      </c>
      <c r="H430" s="69">
        <v>1</v>
      </c>
      <c r="I430" s="37" t="s">
        <v>45</v>
      </c>
    </row>
    <row r="431" spans="1:9" x14ac:dyDescent="0.2">
      <c r="A431" s="153">
        <v>427</v>
      </c>
      <c r="B431" s="124" t="s">
        <v>322</v>
      </c>
      <c r="C431" s="125" t="s">
        <v>316</v>
      </c>
      <c r="D431" s="36" t="s">
        <v>324</v>
      </c>
      <c r="E431" s="36"/>
      <c r="F431" s="36"/>
      <c r="G431" s="36">
        <v>2001</v>
      </c>
      <c r="H431" s="69">
        <v>58</v>
      </c>
      <c r="I431" s="37" t="s">
        <v>45</v>
      </c>
    </row>
    <row r="432" spans="1:9" x14ac:dyDescent="0.2">
      <c r="A432" s="153">
        <v>428</v>
      </c>
      <c r="B432" s="124" t="s">
        <v>322</v>
      </c>
      <c r="C432" s="125" t="s">
        <v>577</v>
      </c>
      <c r="D432" s="36" t="s">
        <v>134</v>
      </c>
      <c r="E432" s="36"/>
      <c r="F432" s="36"/>
      <c r="G432" s="36">
        <v>2001</v>
      </c>
      <c r="H432" s="69">
        <v>1</v>
      </c>
      <c r="I432" s="37" t="s">
        <v>45</v>
      </c>
    </row>
    <row r="433" spans="1:9" x14ac:dyDescent="0.2">
      <c r="A433" s="153">
        <v>429</v>
      </c>
      <c r="B433" s="124" t="s">
        <v>322</v>
      </c>
      <c r="C433" s="125" t="s">
        <v>86</v>
      </c>
      <c r="D433" s="36" t="s">
        <v>51</v>
      </c>
      <c r="E433" s="36"/>
      <c r="F433" s="36"/>
      <c r="G433" s="36">
        <v>2022</v>
      </c>
      <c r="H433" s="69">
        <v>30</v>
      </c>
      <c r="I433" s="37" t="s">
        <v>45</v>
      </c>
    </row>
    <row r="434" spans="1:9" x14ac:dyDescent="0.2">
      <c r="A434" s="153">
        <v>430</v>
      </c>
      <c r="B434" s="124" t="s">
        <v>322</v>
      </c>
      <c r="C434" s="125" t="s">
        <v>50</v>
      </c>
      <c r="D434" s="36" t="s">
        <v>51</v>
      </c>
      <c r="E434" s="36"/>
      <c r="F434" s="36"/>
      <c r="G434" s="36">
        <v>2022</v>
      </c>
      <c r="H434" s="69">
        <v>30</v>
      </c>
      <c r="I434" s="37" t="s">
        <v>45</v>
      </c>
    </row>
    <row r="435" spans="1:9" x14ac:dyDescent="0.2">
      <c r="A435" s="153">
        <v>431</v>
      </c>
      <c r="B435" s="124" t="s">
        <v>328</v>
      </c>
      <c r="C435" s="125" t="s">
        <v>86</v>
      </c>
      <c r="D435" s="36" t="s">
        <v>643</v>
      </c>
      <c r="E435" s="36"/>
      <c r="F435" s="36"/>
      <c r="G435" s="36">
        <v>2022</v>
      </c>
      <c r="H435" s="69">
        <v>37</v>
      </c>
      <c r="I435" s="37" t="s">
        <v>45</v>
      </c>
    </row>
    <row r="436" spans="1:9" x14ac:dyDescent="0.2">
      <c r="A436" s="153">
        <v>432</v>
      </c>
      <c r="B436" s="124" t="s">
        <v>328</v>
      </c>
      <c r="C436" s="125" t="s">
        <v>259</v>
      </c>
      <c r="D436" s="36" t="s">
        <v>331</v>
      </c>
      <c r="E436" s="36"/>
      <c r="F436" s="36"/>
      <c r="G436" s="36">
        <v>2015</v>
      </c>
      <c r="H436" s="69">
        <v>41</v>
      </c>
      <c r="I436" s="37" t="s">
        <v>45</v>
      </c>
    </row>
    <row r="437" spans="1:9" x14ac:dyDescent="0.2">
      <c r="A437" s="153">
        <v>433</v>
      </c>
      <c r="B437" s="124" t="s">
        <v>328</v>
      </c>
      <c r="C437" s="125" t="s">
        <v>218</v>
      </c>
      <c r="D437" s="36" t="s">
        <v>332</v>
      </c>
      <c r="E437" s="36"/>
      <c r="F437" s="36"/>
      <c r="G437" s="36">
        <v>2015</v>
      </c>
      <c r="H437" s="69">
        <v>21</v>
      </c>
      <c r="I437" s="37" t="s">
        <v>45</v>
      </c>
    </row>
    <row r="438" spans="1:9" x14ac:dyDescent="0.2">
      <c r="A438" s="153">
        <v>434</v>
      </c>
      <c r="B438" s="124" t="s">
        <v>328</v>
      </c>
      <c r="C438" s="125" t="s">
        <v>333</v>
      </c>
      <c r="D438" s="36" t="s">
        <v>334</v>
      </c>
      <c r="E438" s="36"/>
      <c r="F438" s="36"/>
      <c r="G438" s="36">
        <v>2015</v>
      </c>
      <c r="H438" s="69">
        <v>1</v>
      </c>
      <c r="I438" s="37" t="s">
        <v>45</v>
      </c>
    </row>
    <row r="439" spans="1:9" x14ac:dyDescent="0.2">
      <c r="A439" s="153">
        <v>435</v>
      </c>
      <c r="B439" s="124" t="s">
        <v>328</v>
      </c>
      <c r="C439" s="125" t="s">
        <v>335</v>
      </c>
      <c r="D439" s="36" t="s">
        <v>336</v>
      </c>
      <c r="E439" s="36"/>
      <c r="F439" s="36"/>
      <c r="G439" s="36">
        <v>2015</v>
      </c>
      <c r="H439" s="69">
        <v>8</v>
      </c>
      <c r="I439" s="37" t="s">
        <v>45</v>
      </c>
    </row>
    <row r="440" spans="1:9" x14ac:dyDescent="0.2">
      <c r="A440" s="153">
        <v>436</v>
      </c>
      <c r="B440" s="124" t="s">
        <v>328</v>
      </c>
      <c r="C440" s="125" t="s">
        <v>81</v>
      </c>
      <c r="D440" s="36"/>
      <c r="E440" s="36"/>
      <c r="F440" s="36"/>
      <c r="G440" s="36"/>
      <c r="H440" s="69">
        <v>1</v>
      </c>
      <c r="I440" s="37" t="s">
        <v>45</v>
      </c>
    </row>
    <row r="441" spans="1:9" x14ac:dyDescent="0.2">
      <c r="A441" s="153">
        <v>437</v>
      </c>
      <c r="B441" s="124" t="s">
        <v>328</v>
      </c>
      <c r="C441" s="125" t="s">
        <v>70</v>
      </c>
      <c r="D441" s="36" t="s">
        <v>331</v>
      </c>
      <c r="E441" s="36"/>
      <c r="F441" s="36"/>
      <c r="G441" s="36">
        <v>2015</v>
      </c>
      <c r="H441" s="69">
        <v>5</v>
      </c>
      <c r="I441" s="37" t="s">
        <v>45</v>
      </c>
    </row>
    <row r="442" spans="1:9" x14ac:dyDescent="0.2">
      <c r="A442" s="153">
        <v>438</v>
      </c>
      <c r="B442" s="124" t="s">
        <v>328</v>
      </c>
      <c r="C442" s="125" t="s">
        <v>117</v>
      </c>
      <c r="D442" s="36"/>
      <c r="E442" s="36"/>
      <c r="F442" s="36"/>
      <c r="G442" s="36">
        <v>2015</v>
      </c>
      <c r="H442" s="69">
        <v>1</v>
      </c>
      <c r="I442" s="37" t="s">
        <v>45</v>
      </c>
    </row>
    <row r="443" spans="1:9" x14ac:dyDescent="0.2">
      <c r="A443" s="153">
        <v>439</v>
      </c>
      <c r="B443" s="124" t="s">
        <v>328</v>
      </c>
      <c r="C443" s="125" t="s">
        <v>76</v>
      </c>
      <c r="D443" s="36"/>
      <c r="E443" s="36" t="s">
        <v>337</v>
      </c>
      <c r="F443" s="36"/>
      <c r="G443" s="36">
        <v>2015</v>
      </c>
      <c r="H443" s="69">
        <v>2</v>
      </c>
      <c r="I443" s="37" t="s">
        <v>45</v>
      </c>
    </row>
    <row r="444" spans="1:9" x14ac:dyDescent="0.2">
      <c r="A444" s="153">
        <v>440</v>
      </c>
      <c r="B444" s="124" t="s">
        <v>328</v>
      </c>
      <c r="C444" s="125" t="s">
        <v>249</v>
      </c>
      <c r="D444" s="36"/>
      <c r="E444" s="36"/>
      <c r="F444" s="36"/>
      <c r="G444" s="36">
        <v>2015</v>
      </c>
      <c r="H444" s="69">
        <v>34</v>
      </c>
      <c r="I444" s="37" t="s">
        <v>45</v>
      </c>
    </row>
    <row r="445" spans="1:9" x14ac:dyDescent="0.2">
      <c r="A445" s="153">
        <v>441</v>
      </c>
      <c r="B445" s="124" t="s">
        <v>328</v>
      </c>
      <c r="C445" s="125" t="s">
        <v>338</v>
      </c>
      <c r="D445" s="36" t="s">
        <v>339</v>
      </c>
      <c r="E445" s="36"/>
      <c r="F445" s="36"/>
      <c r="G445" s="36">
        <v>2015</v>
      </c>
      <c r="H445" s="69">
        <v>2</v>
      </c>
      <c r="I445" s="37" t="s">
        <v>45</v>
      </c>
    </row>
    <row r="446" spans="1:9" x14ac:dyDescent="0.2">
      <c r="A446" s="153">
        <v>442</v>
      </c>
      <c r="B446" s="124" t="s">
        <v>328</v>
      </c>
      <c r="C446" s="125" t="s">
        <v>78</v>
      </c>
      <c r="D446" s="36" t="s">
        <v>91</v>
      </c>
      <c r="E446" s="36"/>
      <c r="F446" s="36"/>
      <c r="G446" s="36">
        <v>2015</v>
      </c>
      <c r="H446" s="69">
        <v>1</v>
      </c>
      <c r="I446" s="37" t="s">
        <v>45</v>
      </c>
    </row>
    <row r="447" spans="1:9" x14ac:dyDescent="0.2">
      <c r="A447" s="153">
        <v>443</v>
      </c>
      <c r="B447" s="124" t="s">
        <v>328</v>
      </c>
      <c r="C447" s="125" t="s">
        <v>83</v>
      </c>
      <c r="D447" s="36" t="s">
        <v>102</v>
      </c>
      <c r="E447" s="36" t="s">
        <v>102</v>
      </c>
      <c r="F447" s="36" t="s">
        <v>340</v>
      </c>
      <c r="G447" s="36">
        <v>2014</v>
      </c>
      <c r="H447" s="69">
        <v>55</v>
      </c>
      <c r="I447" s="37" t="s">
        <v>45</v>
      </c>
    </row>
    <row r="448" spans="1:9" x14ac:dyDescent="0.2">
      <c r="A448" s="153">
        <v>444</v>
      </c>
      <c r="B448" s="124" t="s">
        <v>328</v>
      </c>
      <c r="C448" s="125" t="s">
        <v>341</v>
      </c>
      <c r="D448" s="36" t="s">
        <v>237</v>
      </c>
      <c r="E448" s="36"/>
      <c r="F448" s="36"/>
      <c r="G448" s="36">
        <v>2015</v>
      </c>
      <c r="H448" s="69">
        <v>2</v>
      </c>
      <c r="I448" s="37" t="s">
        <v>45</v>
      </c>
    </row>
    <row r="449" spans="1:9" x14ac:dyDescent="0.2">
      <c r="A449" s="153">
        <v>445</v>
      </c>
      <c r="B449" s="124" t="s">
        <v>328</v>
      </c>
      <c r="C449" s="125" t="s">
        <v>111</v>
      </c>
      <c r="D449" s="36" t="s">
        <v>237</v>
      </c>
      <c r="E449" s="36"/>
      <c r="F449" s="36"/>
      <c r="G449" s="36">
        <v>2015</v>
      </c>
      <c r="H449" s="69">
        <v>13</v>
      </c>
      <c r="I449" s="37" t="s">
        <v>45</v>
      </c>
    </row>
    <row r="450" spans="1:9" x14ac:dyDescent="0.2">
      <c r="A450" s="153">
        <v>446</v>
      </c>
      <c r="B450" s="124" t="s">
        <v>328</v>
      </c>
      <c r="C450" s="125" t="s">
        <v>96</v>
      </c>
      <c r="D450" s="36" t="s">
        <v>91</v>
      </c>
      <c r="E450" s="36" t="s">
        <v>342</v>
      </c>
      <c r="F450" s="36"/>
      <c r="G450" s="36">
        <v>2015</v>
      </c>
      <c r="H450" s="69">
        <v>1</v>
      </c>
      <c r="I450" s="37" t="s">
        <v>45</v>
      </c>
    </row>
    <row r="451" spans="1:9" x14ac:dyDescent="0.2">
      <c r="A451" s="153">
        <v>447</v>
      </c>
      <c r="B451" s="124" t="s">
        <v>343</v>
      </c>
      <c r="C451" s="125" t="s">
        <v>488</v>
      </c>
      <c r="D451" s="36" t="s">
        <v>644</v>
      </c>
      <c r="E451" s="36"/>
      <c r="F451" s="36" t="s">
        <v>645</v>
      </c>
      <c r="G451" s="36">
        <v>1980</v>
      </c>
      <c r="H451" s="69">
        <v>1</v>
      </c>
      <c r="I451" s="37" t="s">
        <v>45</v>
      </c>
    </row>
    <row r="452" spans="1:9" x14ac:dyDescent="0.2">
      <c r="A452" s="153">
        <v>448</v>
      </c>
      <c r="B452" s="124" t="s">
        <v>343</v>
      </c>
      <c r="C452" s="125" t="s">
        <v>488</v>
      </c>
      <c r="D452" s="36" t="s">
        <v>644</v>
      </c>
      <c r="E452" s="36"/>
      <c r="F452" s="36" t="s">
        <v>645</v>
      </c>
      <c r="G452" s="36">
        <v>1980</v>
      </c>
      <c r="H452" s="69">
        <v>1</v>
      </c>
      <c r="I452" s="37" t="s">
        <v>45</v>
      </c>
    </row>
    <row r="453" spans="1:9" x14ac:dyDescent="0.2">
      <c r="A453" s="153">
        <v>449</v>
      </c>
      <c r="B453" s="124" t="s">
        <v>343</v>
      </c>
      <c r="C453" s="125" t="s">
        <v>556</v>
      </c>
      <c r="D453" s="36" t="s">
        <v>646</v>
      </c>
      <c r="E453" s="36"/>
      <c r="F453" s="36" t="s">
        <v>44</v>
      </c>
      <c r="G453" s="36">
        <v>2005</v>
      </c>
      <c r="H453" s="69">
        <v>3</v>
      </c>
      <c r="I453" s="37" t="s">
        <v>45</v>
      </c>
    </row>
    <row r="454" spans="1:9" x14ac:dyDescent="0.2">
      <c r="A454" s="153">
        <v>450</v>
      </c>
      <c r="B454" s="124" t="s">
        <v>343</v>
      </c>
      <c r="C454" s="125" t="s">
        <v>88</v>
      </c>
      <c r="D454" s="36" t="s">
        <v>47</v>
      </c>
      <c r="E454" s="36"/>
      <c r="F454" s="36" t="s">
        <v>48</v>
      </c>
      <c r="G454" s="36">
        <v>2005</v>
      </c>
      <c r="H454" s="69">
        <v>1</v>
      </c>
      <c r="I454" s="37" t="s">
        <v>45</v>
      </c>
    </row>
    <row r="455" spans="1:9" x14ac:dyDescent="0.2">
      <c r="A455" s="153">
        <v>451</v>
      </c>
      <c r="B455" s="124" t="s">
        <v>343</v>
      </c>
      <c r="C455" s="125" t="s">
        <v>485</v>
      </c>
      <c r="D455" s="36" t="s">
        <v>208</v>
      </c>
      <c r="E455" s="36"/>
      <c r="F455" s="36" t="s">
        <v>647</v>
      </c>
      <c r="G455" s="36">
        <v>2005</v>
      </c>
      <c r="H455" s="69">
        <v>1</v>
      </c>
      <c r="I455" s="37" t="s">
        <v>45</v>
      </c>
    </row>
    <row r="456" spans="1:9" x14ac:dyDescent="0.2">
      <c r="A456" s="153">
        <v>452</v>
      </c>
      <c r="B456" s="124" t="s">
        <v>343</v>
      </c>
      <c r="C456" s="125" t="s">
        <v>485</v>
      </c>
      <c r="D456" s="36" t="s">
        <v>208</v>
      </c>
      <c r="E456" s="36"/>
      <c r="F456" s="36"/>
      <c r="G456" s="36">
        <v>1980</v>
      </c>
      <c r="H456" s="69">
        <v>1</v>
      </c>
      <c r="I456" s="37" t="s">
        <v>45</v>
      </c>
    </row>
    <row r="457" spans="1:9" x14ac:dyDescent="0.2">
      <c r="A457" s="153">
        <v>453</v>
      </c>
      <c r="B457" s="124" t="s">
        <v>343</v>
      </c>
      <c r="C457" s="125" t="s">
        <v>599</v>
      </c>
      <c r="D457" s="36" t="s">
        <v>648</v>
      </c>
      <c r="E457" s="36"/>
      <c r="F457" s="36" t="s">
        <v>649</v>
      </c>
      <c r="G457" s="36">
        <v>1980</v>
      </c>
      <c r="H457" s="69">
        <v>1</v>
      </c>
      <c r="I457" s="37" t="s">
        <v>45</v>
      </c>
    </row>
    <row r="458" spans="1:9" x14ac:dyDescent="0.2">
      <c r="A458" s="153">
        <v>454</v>
      </c>
      <c r="B458" s="124" t="s">
        <v>343</v>
      </c>
      <c r="C458" s="125" t="s">
        <v>190</v>
      </c>
      <c r="D458" s="36" t="s">
        <v>344</v>
      </c>
      <c r="E458" s="36"/>
      <c r="F458" s="36"/>
      <c r="G458" s="36">
        <v>2021</v>
      </c>
      <c r="H458" s="69">
        <v>24</v>
      </c>
      <c r="I458" s="37" t="s">
        <v>45</v>
      </c>
    </row>
    <row r="459" spans="1:9" x14ac:dyDescent="0.2">
      <c r="A459" s="153">
        <v>455</v>
      </c>
      <c r="B459" s="124" t="s">
        <v>343</v>
      </c>
      <c r="C459" s="125" t="s">
        <v>345</v>
      </c>
      <c r="D459" s="36" t="s">
        <v>344</v>
      </c>
      <c r="E459" s="36"/>
      <c r="F459" s="36"/>
      <c r="G459" s="36">
        <v>2021</v>
      </c>
      <c r="H459" s="69">
        <v>24</v>
      </c>
      <c r="I459" s="37" t="s">
        <v>45</v>
      </c>
    </row>
    <row r="460" spans="1:9" x14ac:dyDescent="0.2">
      <c r="A460" s="153">
        <v>456</v>
      </c>
      <c r="B460" s="124" t="s">
        <v>343</v>
      </c>
      <c r="C460" s="125" t="s">
        <v>67</v>
      </c>
      <c r="D460" s="36" t="s">
        <v>68</v>
      </c>
      <c r="E460" s="36"/>
      <c r="F460" s="36"/>
      <c r="G460" s="36">
        <v>2013</v>
      </c>
      <c r="H460" s="69">
        <v>1</v>
      </c>
      <c r="I460" s="37" t="s">
        <v>45</v>
      </c>
    </row>
    <row r="461" spans="1:9" x14ac:dyDescent="0.2">
      <c r="A461" s="153">
        <v>457</v>
      </c>
      <c r="B461" s="124" t="s">
        <v>343</v>
      </c>
      <c r="C461" s="125" t="s">
        <v>69</v>
      </c>
      <c r="D461" s="36" t="s">
        <v>43</v>
      </c>
      <c r="E461" s="36"/>
      <c r="F461" s="36"/>
      <c r="G461" s="36">
        <v>2013</v>
      </c>
      <c r="H461" s="69">
        <v>6</v>
      </c>
      <c r="I461" s="37" t="s">
        <v>45</v>
      </c>
    </row>
    <row r="462" spans="1:9" x14ac:dyDescent="0.2">
      <c r="A462" s="153">
        <v>458</v>
      </c>
      <c r="B462" s="124" t="s">
        <v>343</v>
      </c>
      <c r="C462" s="125" t="s">
        <v>92</v>
      </c>
      <c r="D462" s="36" t="s">
        <v>43</v>
      </c>
      <c r="E462" s="36"/>
      <c r="F462" s="36"/>
      <c r="G462" s="36">
        <v>2013</v>
      </c>
      <c r="H462" s="69">
        <v>22</v>
      </c>
      <c r="I462" s="37" t="s">
        <v>45</v>
      </c>
    </row>
    <row r="463" spans="1:9" x14ac:dyDescent="0.2">
      <c r="A463" s="153">
        <v>459</v>
      </c>
      <c r="B463" s="124" t="s">
        <v>343</v>
      </c>
      <c r="C463" s="125" t="s">
        <v>111</v>
      </c>
      <c r="D463" s="36" t="s">
        <v>43</v>
      </c>
      <c r="E463" s="36"/>
      <c r="F463" s="36"/>
      <c r="G463" s="36">
        <v>2013</v>
      </c>
      <c r="H463" s="69">
        <v>5</v>
      </c>
      <c r="I463" s="37" t="s">
        <v>45</v>
      </c>
    </row>
    <row r="464" spans="1:9" x14ac:dyDescent="0.2">
      <c r="A464" s="153">
        <v>460</v>
      </c>
      <c r="B464" s="124" t="s">
        <v>343</v>
      </c>
      <c r="C464" s="125" t="s">
        <v>76</v>
      </c>
      <c r="D464" s="36" t="s">
        <v>43</v>
      </c>
      <c r="E464" s="36" t="s">
        <v>347</v>
      </c>
      <c r="F464" s="36"/>
      <c r="G464" s="36">
        <v>2013</v>
      </c>
      <c r="H464" s="69">
        <v>2</v>
      </c>
      <c r="I464" s="37" t="s">
        <v>45</v>
      </c>
    </row>
    <row r="465" spans="1:9" x14ac:dyDescent="0.2">
      <c r="A465" s="153">
        <v>461</v>
      </c>
      <c r="B465" s="124" t="s">
        <v>343</v>
      </c>
      <c r="C465" s="125" t="s">
        <v>70</v>
      </c>
      <c r="D465" s="36" t="s">
        <v>180</v>
      </c>
      <c r="E465" s="36"/>
      <c r="F465" s="36"/>
      <c r="G465" s="36">
        <v>2013</v>
      </c>
      <c r="H465" s="69">
        <v>4</v>
      </c>
      <c r="I465" s="37" t="s">
        <v>45</v>
      </c>
    </row>
    <row r="466" spans="1:9" x14ac:dyDescent="0.2">
      <c r="A466" s="153">
        <v>462</v>
      </c>
      <c r="B466" s="124" t="s">
        <v>343</v>
      </c>
      <c r="C466" s="125" t="s">
        <v>78</v>
      </c>
      <c r="D466" s="36" t="s">
        <v>43</v>
      </c>
      <c r="E466" s="36"/>
      <c r="F466" s="36"/>
      <c r="G466" s="36">
        <v>2015</v>
      </c>
      <c r="H466" s="69">
        <v>1</v>
      </c>
      <c r="I466" s="37" t="s">
        <v>45</v>
      </c>
    </row>
    <row r="467" spans="1:9" x14ac:dyDescent="0.2">
      <c r="A467" s="153">
        <v>463</v>
      </c>
      <c r="B467" s="124" t="s">
        <v>343</v>
      </c>
      <c r="C467" s="125" t="s">
        <v>348</v>
      </c>
      <c r="D467" s="36" t="s">
        <v>95</v>
      </c>
      <c r="E467" s="36"/>
      <c r="F467" s="36"/>
      <c r="G467" s="36">
        <v>2015</v>
      </c>
      <c r="H467" s="69">
        <v>2</v>
      </c>
      <c r="I467" s="37" t="s">
        <v>45</v>
      </c>
    </row>
    <row r="468" spans="1:9" x14ac:dyDescent="0.2">
      <c r="A468" s="153">
        <v>464</v>
      </c>
      <c r="B468" s="124" t="s">
        <v>343</v>
      </c>
      <c r="C468" s="125" t="s">
        <v>349</v>
      </c>
      <c r="D468" s="36" t="s">
        <v>43</v>
      </c>
      <c r="E468" s="36" t="s">
        <v>350</v>
      </c>
      <c r="F468" s="36"/>
      <c r="G468" s="36">
        <v>2015</v>
      </c>
      <c r="H468" s="69">
        <v>1</v>
      </c>
      <c r="I468" s="37" t="s">
        <v>45</v>
      </c>
    </row>
    <row r="469" spans="1:9" x14ac:dyDescent="0.2">
      <c r="A469" s="153">
        <v>465</v>
      </c>
      <c r="B469" s="124" t="s">
        <v>343</v>
      </c>
      <c r="C469" s="125" t="s">
        <v>325</v>
      </c>
      <c r="D469" s="36" t="s">
        <v>202</v>
      </c>
      <c r="E469" s="36"/>
      <c r="F469" s="36"/>
      <c r="G469" s="36">
        <v>2015</v>
      </c>
      <c r="H469" s="69">
        <v>1</v>
      </c>
      <c r="I469" s="37" t="s">
        <v>45</v>
      </c>
    </row>
    <row r="470" spans="1:9" x14ac:dyDescent="0.2">
      <c r="A470" s="153">
        <v>466</v>
      </c>
      <c r="B470" s="124" t="s">
        <v>343</v>
      </c>
      <c r="C470" s="125" t="s">
        <v>192</v>
      </c>
      <c r="D470" s="36" t="s">
        <v>43</v>
      </c>
      <c r="E470" s="36"/>
      <c r="F470" s="36"/>
      <c r="G470" s="36">
        <v>2015</v>
      </c>
      <c r="H470" s="69">
        <v>16</v>
      </c>
      <c r="I470" s="37" t="s">
        <v>45</v>
      </c>
    </row>
    <row r="471" spans="1:9" x14ac:dyDescent="0.2">
      <c r="A471" s="153">
        <v>467</v>
      </c>
      <c r="B471" s="124" t="s">
        <v>351</v>
      </c>
      <c r="C471" s="125" t="s">
        <v>488</v>
      </c>
      <c r="D471" s="36" t="s">
        <v>47</v>
      </c>
      <c r="E471" s="36"/>
      <c r="F471" s="36"/>
      <c r="G471" s="36">
        <v>2009</v>
      </c>
      <c r="H471" s="69">
        <v>1</v>
      </c>
      <c r="I471" s="37" t="s">
        <v>45</v>
      </c>
    </row>
    <row r="472" spans="1:9" x14ac:dyDescent="0.2">
      <c r="A472" s="153">
        <v>468</v>
      </c>
      <c r="B472" s="124" t="s">
        <v>351</v>
      </c>
      <c r="C472" s="125" t="s">
        <v>599</v>
      </c>
      <c r="D472" s="36" t="s">
        <v>73</v>
      </c>
      <c r="E472" s="36"/>
      <c r="F472" s="36" t="s">
        <v>60</v>
      </c>
      <c r="G472" s="36">
        <v>2004</v>
      </c>
      <c r="H472" s="69">
        <v>2</v>
      </c>
      <c r="I472" s="37" t="s">
        <v>45</v>
      </c>
    </row>
    <row r="473" spans="1:9" x14ac:dyDescent="0.2">
      <c r="A473" s="153">
        <v>469</v>
      </c>
      <c r="B473" s="124" t="s">
        <v>351</v>
      </c>
      <c r="C473" s="125" t="s">
        <v>352</v>
      </c>
      <c r="D473" s="36" t="s">
        <v>353</v>
      </c>
      <c r="E473" s="36"/>
      <c r="F473" s="36"/>
      <c r="G473" s="36">
        <v>2020</v>
      </c>
      <c r="H473" s="69">
        <v>25</v>
      </c>
      <c r="I473" s="37" t="s">
        <v>45</v>
      </c>
    </row>
    <row r="474" spans="1:9" x14ac:dyDescent="0.2">
      <c r="A474" s="153">
        <v>470</v>
      </c>
      <c r="B474" s="124" t="s">
        <v>351</v>
      </c>
      <c r="C474" s="125" t="s">
        <v>50</v>
      </c>
      <c r="D474" s="36" t="s">
        <v>353</v>
      </c>
      <c r="E474" s="36"/>
      <c r="F474" s="36"/>
      <c r="G474" s="36">
        <v>2020</v>
      </c>
      <c r="H474" s="69">
        <v>25</v>
      </c>
      <c r="I474" s="37" t="s">
        <v>45</v>
      </c>
    </row>
    <row r="475" spans="1:9" x14ac:dyDescent="0.2">
      <c r="A475" s="153">
        <v>471</v>
      </c>
      <c r="B475" s="124" t="s">
        <v>351</v>
      </c>
      <c r="C475" s="125" t="s">
        <v>67</v>
      </c>
      <c r="D475" s="36" t="s">
        <v>68</v>
      </c>
      <c r="E475" s="36"/>
      <c r="F475" s="36"/>
      <c r="G475" s="36">
        <v>2003</v>
      </c>
      <c r="H475" s="69">
        <v>1</v>
      </c>
      <c r="I475" s="37" t="s">
        <v>45</v>
      </c>
    </row>
    <row r="476" spans="1:9" x14ac:dyDescent="0.2">
      <c r="A476" s="153">
        <v>472</v>
      </c>
      <c r="B476" s="124" t="s">
        <v>351</v>
      </c>
      <c r="C476" s="125" t="s">
        <v>76</v>
      </c>
      <c r="D476" s="36" t="s">
        <v>43</v>
      </c>
      <c r="E476" s="36" t="s">
        <v>355</v>
      </c>
      <c r="F476" s="36"/>
      <c r="G476" s="36">
        <v>2016</v>
      </c>
      <c r="H476" s="69">
        <v>2</v>
      </c>
      <c r="I476" s="37" t="s">
        <v>45</v>
      </c>
    </row>
    <row r="477" spans="1:9" x14ac:dyDescent="0.2">
      <c r="A477" s="153">
        <v>473</v>
      </c>
      <c r="B477" s="124" t="s">
        <v>351</v>
      </c>
      <c r="C477" s="125" t="s">
        <v>69</v>
      </c>
      <c r="D477" s="36" t="s">
        <v>43</v>
      </c>
      <c r="E477" s="36" t="s">
        <v>43</v>
      </c>
      <c r="F477" s="36"/>
      <c r="G477" s="36">
        <v>2003</v>
      </c>
      <c r="H477" s="69">
        <v>37</v>
      </c>
      <c r="I477" s="37" t="s">
        <v>45</v>
      </c>
    </row>
    <row r="478" spans="1:9" x14ac:dyDescent="0.2">
      <c r="A478" s="153">
        <v>474</v>
      </c>
      <c r="B478" s="124" t="s">
        <v>351</v>
      </c>
      <c r="C478" s="125" t="s">
        <v>64</v>
      </c>
      <c r="D478" s="36" t="s">
        <v>68</v>
      </c>
      <c r="E478" s="36"/>
      <c r="F478" s="36"/>
      <c r="G478" s="36">
        <v>2003</v>
      </c>
      <c r="H478" s="69">
        <v>21</v>
      </c>
      <c r="I478" s="37" t="s">
        <v>45</v>
      </c>
    </row>
    <row r="479" spans="1:9" x14ac:dyDescent="0.2">
      <c r="A479" s="153">
        <v>475</v>
      </c>
      <c r="B479" s="124" t="s">
        <v>351</v>
      </c>
      <c r="C479" s="125" t="s">
        <v>70</v>
      </c>
      <c r="D479" s="36" t="s">
        <v>68</v>
      </c>
      <c r="E479" s="36"/>
      <c r="F479" s="36"/>
      <c r="G479" s="36">
        <v>2003</v>
      </c>
      <c r="H479" s="69">
        <v>5</v>
      </c>
      <c r="I479" s="37" t="s">
        <v>45</v>
      </c>
    </row>
    <row r="480" spans="1:9" x14ac:dyDescent="0.2">
      <c r="A480" s="153">
        <v>476</v>
      </c>
      <c r="B480" s="124" t="s">
        <v>351</v>
      </c>
      <c r="C480" s="125" t="s">
        <v>111</v>
      </c>
      <c r="D480" s="36" t="s">
        <v>68</v>
      </c>
      <c r="E480" s="36"/>
      <c r="F480" s="36"/>
      <c r="G480" s="36">
        <v>2003</v>
      </c>
      <c r="H480" s="69">
        <v>15</v>
      </c>
      <c r="I480" s="37" t="s">
        <v>45</v>
      </c>
    </row>
    <row r="481" spans="1:9" x14ac:dyDescent="0.2">
      <c r="A481" s="153">
        <v>477</v>
      </c>
      <c r="B481" s="124" t="s">
        <v>351</v>
      </c>
      <c r="C481" s="125" t="s">
        <v>93</v>
      </c>
      <c r="D481" s="36" t="s">
        <v>356</v>
      </c>
      <c r="E481" s="36"/>
      <c r="F481" s="36"/>
      <c r="G481" s="36">
        <v>2003</v>
      </c>
      <c r="H481" s="69">
        <v>4</v>
      </c>
      <c r="I481" s="37" t="s">
        <v>45</v>
      </c>
    </row>
    <row r="482" spans="1:9" x14ac:dyDescent="0.2">
      <c r="A482" s="153">
        <v>478</v>
      </c>
      <c r="B482" s="124" t="s">
        <v>351</v>
      </c>
      <c r="C482" s="125" t="s">
        <v>117</v>
      </c>
      <c r="D482" s="36" t="s">
        <v>68</v>
      </c>
      <c r="E482" s="36"/>
      <c r="F482" s="36"/>
      <c r="G482" s="36">
        <v>2003</v>
      </c>
      <c r="H482" s="69">
        <v>1</v>
      </c>
      <c r="I482" s="37" t="s">
        <v>45</v>
      </c>
    </row>
    <row r="483" spans="1:9" x14ac:dyDescent="0.2">
      <c r="A483" s="153">
        <v>479</v>
      </c>
      <c r="B483" s="124" t="s">
        <v>351</v>
      </c>
      <c r="C483" s="125" t="s">
        <v>357</v>
      </c>
      <c r="D483" s="36" t="s">
        <v>136</v>
      </c>
      <c r="E483" s="36"/>
      <c r="F483" s="36"/>
      <c r="G483" s="36">
        <v>2016</v>
      </c>
      <c r="H483" s="69">
        <v>1</v>
      </c>
      <c r="I483" s="37" t="s">
        <v>45</v>
      </c>
    </row>
    <row r="484" spans="1:9" x14ac:dyDescent="0.2">
      <c r="A484" s="153">
        <v>480</v>
      </c>
      <c r="B484" s="124" t="s">
        <v>351</v>
      </c>
      <c r="C484" s="125" t="s">
        <v>358</v>
      </c>
      <c r="D484" s="36" t="s">
        <v>202</v>
      </c>
      <c r="E484" s="36" t="s">
        <v>115</v>
      </c>
      <c r="F484" s="36"/>
      <c r="G484" s="36">
        <v>2015</v>
      </c>
      <c r="H484" s="69">
        <v>1</v>
      </c>
      <c r="I484" s="37" t="s">
        <v>45</v>
      </c>
    </row>
    <row r="485" spans="1:9" x14ac:dyDescent="0.2">
      <c r="A485" s="153">
        <v>481</v>
      </c>
      <c r="B485" s="124" t="s">
        <v>351</v>
      </c>
      <c r="C485" s="125" t="s">
        <v>359</v>
      </c>
      <c r="D485" s="36" t="s">
        <v>43</v>
      </c>
      <c r="E485" s="36" t="s">
        <v>43</v>
      </c>
      <c r="F485" s="36"/>
      <c r="G485" s="36">
        <v>2017</v>
      </c>
      <c r="H485" s="69">
        <v>17</v>
      </c>
      <c r="I485" s="37" t="s">
        <v>45</v>
      </c>
    </row>
    <row r="486" spans="1:9" x14ac:dyDescent="0.2">
      <c r="A486" s="153">
        <v>482</v>
      </c>
      <c r="B486" s="124" t="s">
        <v>351</v>
      </c>
      <c r="C486" s="125" t="s">
        <v>325</v>
      </c>
      <c r="D486" s="36" t="s">
        <v>95</v>
      </c>
      <c r="E486" s="36" t="s">
        <v>43</v>
      </c>
      <c r="F486" s="36" t="s">
        <v>60</v>
      </c>
      <c r="G486" s="36">
        <v>2001</v>
      </c>
      <c r="H486" s="69">
        <v>2</v>
      </c>
      <c r="I486" s="37" t="s">
        <v>45</v>
      </c>
    </row>
    <row r="487" spans="1:9" x14ac:dyDescent="0.2">
      <c r="A487" s="153">
        <v>483</v>
      </c>
      <c r="B487" s="124" t="s">
        <v>351</v>
      </c>
      <c r="C487" s="125" t="s">
        <v>360</v>
      </c>
      <c r="D487" s="36" t="s">
        <v>95</v>
      </c>
      <c r="E487" s="36"/>
      <c r="F487" s="36" t="s">
        <v>60</v>
      </c>
      <c r="G487" s="36">
        <v>2001</v>
      </c>
      <c r="H487" s="69">
        <v>1</v>
      </c>
      <c r="I487" s="37" t="s">
        <v>45</v>
      </c>
    </row>
    <row r="488" spans="1:9" x14ac:dyDescent="0.2">
      <c r="A488" s="153">
        <v>484</v>
      </c>
      <c r="B488" s="124" t="s">
        <v>351</v>
      </c>
      <c r="C488" s="125" t="s">
        <v>361</v>
      </c>
      <c r="D488" s="36" t="s">
        <v>95</v>
      </c>
      <c r="E488" s="36" t="s">
        <v>43</v>
      </c>
      <c r="F488" s="36" t="s">
        <v>60</v>
      </c>
      <c r="G488" s="36">
        <v>2016</v>
      </c>
      <c r="H488" s="69">
        <v>1</v>
      </c>
      <c r="I488" s="37" t="s">
        <v>45</v>
      </c>
    </row>
    <row r="489" spans="1:9" x14ac:dyDescent="0.2">
      <c r="A489" s="153">
        <v>485</v>
      </c>
      <c r="B489" s="124" t="s">
        <v>351</v>
      </c>
      <c r="C489" s="125" t="s">
        <v>362</v>
      </c>
      <c r="D489" s="36" t="s">
        <v>43</v>
      </c>
      <c r="E489" s="36"/>
      <c r="F489" s="36" t="s">
        <v>60</v>
      </c>
      <c r="G489" s="36">
        <v>2009</v>
      </c>
      <c r="H489" s="69">
        <v>1</v>
      </c>
      <c r="I489" s="37" t="s">
        <v>45</v>
      </c>
    </row>
    <row r="490" spans="1:9" x14ac:dyDescent="0.2">
      <c r="A490" s="153">
        <v>486</v>
      </c>
      <c r="B490" s="124" t="s">
        <v>363</v>
      </c>
      <c r="C490" s="125" t="s">
        <v>488</v>
      </c>
      <c r="D490" s="36" t="s">
        <v>566</v>
      </c>
      <c r="E490" s="36" t="s">
        <v>43</v>
      </c>
      <c r="F490" s="36"/>
      <c r="G490" s="36">
        <v>1982</v>
      </c>
      <c r="H490" s="69">
        <v>1</v>
      </c>
      <c r="I490" s="37" t="s">
        <v>45</v>
      </c>
    </row>
    <row r="491" spans="1:9" x14ac:dyDescent="0.2">
      <c r="A491" s="153">
        <v>487</v>
      </c>
      <c r="B491" s="124" t="s">
        <v>363</v>
      </c>
      <c r="C491" s="125" t="s">
        <v>485</v>
      </c>
      <c r="D491" s="36" t="s">
        <v>208</v>
      </c>
      <c r="E491" s="36" t="s">
        <v>43</v>
      </c>
      <c r="F491" s="36"/>
      <c r="G491" s="36">
        <v>2000</v>
      </c>
      <c r="H491" s="69">
        <v>2</v>
      </c>
      <c r="I491" s="37" t="s">
        <v>45</v>
      </c>
    </row>
    <row r="492" spans="1:9" x14ac:dyDescent="0.2">
      <c r="A492" s="153">
        <v>488</v>
      </c>
      <c r="B492" s="124" t="s">
        <v>363</v>
      </c>
      <c r="C492" s="125" t="s">
        <v>152</v>
      </c>
      <c r="D492" s="36" t="s">
        <v>47</v>
      </c>
      <c r="E492" s="36"/>
      <c r="F492" s="36" t="s">
        <v>48</v>
      </c>
      <c r="G492" s="36">
        <v>2000</v>
      </c>
      <c r="H492" s="69">
        <v>1</v>
      </c>
      <c r="I492" s="37" t="s">
        <v>45</v>
      </c>
    </row>
    <row r="493" spans="1:9" x14ac:dyDescent="0.2">
      <c r="A493" s="153">
        <v>489</v>
      </c>
      <c r="B493" s="124" t="s">
        <v>363</v>
      </c>
      <c r="C493" s="125" t="s">
        <v>599</v>
      </c>
      <c r="D493" s="36" t="s">
        <v>73</v>
      </c>
      <c r="E493" s="36" t="s">
        <v>43</v>
      </c>
      <c r="F493" s="36"/>
      <c r="G493" s="36">
        <v>2000</v>
      </c>
      <c r="H493" s="69">
        <v>1</v>
      </c>
      <c r="I493" s="37" t="s">
        <v>45</v>
      </c>
    </row>
    <row r="494" spans="1:9" x14ac:dyDescent="0.2">
      <c r="A494" s="153">
        <v>490</v>
      </c>
      <c r="B494" s="124" t="s">
        <v>363</v>
      </c>
      <c r="C494" s="125" t="s">
        <v>165</v>
      </c>
      <c r="D494" s="36" t="s">
        <v>51</v>
      </c>
      <c r="E494" s="36"/>
      <c r="F494" s="36"/>
      <c r="G494" s="36">
        <v>2022</v>
      </c>
      <c r="H494" s="69">
        <v>14</v>
      </c>
      <c r="I494" s="37" t="s">
        <v>45</v>
      </c>
    </row>
    <row r="495" spans="1:9" x14ac:dyDescent="0.2">
      <c r="A495" s="153">
        <v>491</v>
      </c>
      <c r="B495" s="124" t="s">
        <v>363</v>
      </c>
      <c r="C495" s="125" t="s">
        <v>167</v>
      </c>
      <c r="D495" s="36" t="s">
        <v>51</v>
      </c>
      <c r="E495" s="36"/>
      <c r="F495" s="36"/>
      <c r="G495" s="36">
        <v>2022</v>
      </c>
      <c r="H495" s="69">
        <v>14</v>
      </c>
      <c r="I495" s="37" t="s">
        <v>45</v>
      </c>
    </row>
    <row r="496" spans="1:9" x14ac:dyDescent="0.2">
      <c r="A496" s="153">
        <v>492</v>
      </c>
      <c r="B496" s="124" t="s">
        <v>363</v>
      </c>
      <c r="C496" s="125" t="s">
        <v>67</v>
      </c>
      <c r="D496" s="36" t="s">
        <v>365</v>
      </c>
      <c r="E496" s="36" t="s">
        <v>43</v>
      </c>
      <c r="F496" s="36"/>
      <c r="G496" s="36">
        <v>2003</v>
      </c>
      <c r="H496" s="69">
        <v>1</v>
      </c>
      <c r="I496" s="37" t="s">
        <v>45</v>
      </c>
    </row>
    <row r="497" spans="1:9" x14ac:dyDescent="0.2">
      <c r="A497" s="153">
        <v>493</v>
      </c>
      <c r="B497" s="124" t="s">
        <v>363</v>
      </c>
      <c r="C497" s="125" t="s">
        <v>76</v>
      </c>
      <c r="D497" s="36" t="s">
        <v>43</v>
      </c>
      <c r="E497" s="36" t="s">
        <v>97</v>
      </c>
      <c r="F497" s="36"/>
      <c r="G497" s="36">
        <v>2013</v>
      </c>
      <c r="H497" s="69">
        <v>2</v>
      </c>
      <c r="I497" s="37" t="s">
        <v>45</v>
      </c>
    </row>
    <row r="498" spans="1:9" x14ac:dyDescent="0.2">
      <c r="A498" s="153">
        <v>494</v>
      </c>
      <c r="B498" s="124" t="s">
        <v>363</v>
      </c>
      <c r="C498" s="125" t="s">
        <v>131</v>
      </c>
      <c r="D498" s="36" t="s">
        <v>43</v>
      </c>
      <c r="E498" s="36" t="s">
        <v>43</v>
      </c>
      <c r="F498" s="36"/>
      <c r="G498" s="36">
        <v>2003</v>
      </c>
      <c r="H498" s="69">
        <v>15</v>
      </c>
      <c r="I498" s="37" t="s">
        <v>45</v>
      </c>
    </row>
    <row r="499" spans="1:9" x14ac:dyDescent="0.2">
      <c r="A499" s="153">
        <v>495</v>
      </c>
      <c r="B499" s="124" t="s">
        <v>363</v>
      </c>
      <c r="C499" s="125" t="s">
        <v>218</v>
      </c>
      <c r="D499" s="36" t="s">
        <v>43</v>
      </c>
      <c r="E499" s="36" t="s">
        <v>43</v>
      </c>
      <c r="F499" s="36"/>
      <c r="G499" s="36">
        <v>2003</v>
      </c>
      <c r="H499" s="69">
        <v>26</v>
      </c>
      <c r="I499" s="37" t="s">
        <v>45</v>
      </c>
    </row>
    <row r="500" spans="1:9" x14ac:dyDescent="0.2">
      <c r="A500" s="153">
        <v>496</v>
      </c>
      <c r="B500" s="124" t="s">
        <v>363</v>
      </c>
      <c r="C500" s="125" t="s">
        <v>366</v>
      </c>
      <c r="D500" s="36" t="s">
        <v>43</v>
      </c>
      <c r="E500" s="36" t="s">
        <v>43</v>
      </c>
      <c r="F500" s="36"/>
      <c r="G500" s="36">
        <v>2003</v>
      </c>
      <c r="H500" s="69">
        <v>16</v>
      </c>
      <c r="I500" s="37" t="s">
        <v>45</v>
      </c>
    </row>
    <row r="501" spans="1:9" x14ac:dyDescent="0.2">
      <c r="A501" s="153">
        <v>497</v>
      </c>
      <c r="B501" s="124" t="s">
        <v>363</v>
      </c>
      <c r="C501" s="125" t="s">
        <v>70</v>
      </c>
      <c r="D501" s="36" t="s">
        <v>180</v>
      </c>
      <c r="E501" s="36" t="s">
        <v>43</v>
      </c>
      <c r="F501" s="36"/>
      <c r="G501" s="36">
        <v>2003</v>
      </c>
      <c r="H501" s="69">
        <v>3</v>
      </c>
      <c r="I501" s="37" t="s">
        <v>45</v>
      </c>
    </row>
    <row r="502" spans="1:9" x14ac:dyDescent="0.2">
      <c r="A502" s="153">
        <v>498</v>
      </c>
      <c r="B502" s="124" t="s">
        <v>363</v>
      </c>
      <c r="C502" s="125" t="s">
        <v>117</v>
      </c>
      <c r="D502" s="36" t="s">
        <v>43</v>
      </c>
      <c r="E502" s="36" t="s">
        <v>43</v>
      </c>
      <c r="F502" s="36"/>
      <c r="G502" s="36">
        <v>2003</v>
      </c>
      <c r="H502" s="69">
        <v>1</v>
      </c>
      <c r="I502" s="37" t="s">
        <v>45</v>
      </c>
    </row>
    <row r="503" spans="1:9" x14ac:dyDescent="0.2">
      <c r="A503" s="153">
        <v>499</v>
      </c>
      <c r="B503" s="124" t="s">
        <v>363</v>
      </c>
      <c r="C503" s="125" t="s">
        <v>367</v>
      </c>
      <c r="D503" s="36" t="s">
        <v>95</v>
      </c>
      <c r="E503" s="36"/>
      <c r="F503" s="36"/>
      <c r="G503" s="36">
        <v>2016</v>
      </c>
      <c r="H503" s="69">
        <v>1</v>
      </c>
      <c r="I503" s="37" t="s">
        <v>45</v>
      </c>
    </row>
    <row r="504" spans="1:9" x14ac:dyDescent="0.2">
      <c r="A504" s="153">
        <v>500</v>
      </c>
      <c r="B504" s="124" t="s">
        <v>363</v>
      </c>
      <c r="C504" s="125" t="s">
        <v>368</v>
      </c>
      <c r="D504" s="36" t="s">
        <v>43</v>
      </c>
      <c r="E504" s="36" t="s">
        <v>97</v>
      </c>
      <c r="F504" s="36"/>
      <c r="G504" s="36">
        <v>2016</v>
      </c>
      <c r="H504" s="69">
        <v>1</v>
      </c>
      <c r="I504" s="37" t="s">
        <v>45</v>
      </c>
    </row>
    <row r="505" spans="1:9" x14ac:dyDescent="0.2">
      <c r="A505" s="153">
        <v>501</v>
      </c>
      <c r="B505" s="124" t="s">
        <v>363</v>
      </c>
      <c r="C505" s="125" t="s">
        <v>59</v>
      </c>
      <c r="D505" s="36" t="s">
        <v>102</v>
      </c>
      <c r="E505" s="36" t="s">
        <v>102</v>
      </c>
      <c r="F505" s="36" t="s">
        <v>60</v>
      </c>
      <c r="G505" s="36">
        <v>2000</v>
      </c>
      <c r="H505" s="69">
        <v>15</v>
      </c>
      <c r="I505" s="37" t="s">
        <v>45</v>
      </c>
    </row>
    <row r="506" spans="1:9" x14ac:dyDescent="0.2">
      <c r="A506" s="153">
        <v>502</v>
      </c>
      <c r="B506" s="124" t="s">
        <v>363</v>
      </c>
      <c r="C506" s="125" t="s">
        <v>325</v>
      </c>
      <c r="D506" s="36" t="s">
        <v>95</v>
      </c>
      <c r="E506" s="36"/>
      <c r="F506" s="36"/>
      <c r="G506" s="36">
        <v>2016</v>
      </c>
      <c r="H506" s="69">
        <v>2</v>
      </c>
      <c r="I506" s="37" t="s">
        <v>45</v>
      </c>
    </row>
    <row r="507" spans="1:9" x14ac:dyDescent="0.2">
      <c r="A507" s="153">
        <v>503</v>
      </c>
      <c r="B507" s="124" t="s">
        <v>363</v>
      </c>
      <c r="C507" s="125" t="s">
        <v>233</v>
      </c>
      <c r="D507" s="36" t="s">
        <v>43</v>
      </c>
      <c r="E507" s="36" t="s">
        <v>43</v>
      </c>
      <c r="F507" s="36" t="s">
        <v>60</v>
      </c>
      <c r="G507" s="36">
        <v>2000</v>
      </c>
      <c r="H507" s="69">
        <v>1</v>
      </c>
      <c r="I507" s="37" t="s">
        <v>45</v>
      </c>
    </row>
    <row r="508" spans="1:9" x14ac:dyDescent="0.2">
      <c r="A508" s="153">
        <v>504</v>
      </c>
      <c r="B508" s="124" t="s">
        <v>363</v>
      </c>
      <c r="C508" s="125" t="s">
        <v>369</v>
      </c>
      <c r="D508" s="36" t="s">
        <v>95</v>
      </c>
      <c r="E508" s="36"/>
      <c r="F508" s="36"/>
      <c r="G508" s="36">
        <v>2016</v>
      </c>
      <c r="H508" s="69">
        <v>1</v>
      </c>
      <c r="I508" s="37" t="s">
        <v>45</v>
      </c>
    </row>
    <row r="509" spans="1:9" x14ac:dyDescent="0.2">
      <c r="A509" s="153">
        <v>505</v>
      </c>
      <c r="B509" s="124" t="s">
        <v>370</v>
      </c>
      <c r="C509" s="125" t="s">
        <v>67</v>
      </c>
      <c r="D509" s="36" t="s">
        <v>213</v>
      </c>
      <c r="E509" s="36"/>
      <c r="F509" s="36"/>
      <c r="G509" s="36">
        <v>2014</v>
      </c>
      <c r="H509" s="69">
        <v>1</v>
      </c>
      <c r="I509" s="37" t="s">
        <v>45</v>
      </c>
    </row>
    <row r="510" spans="1:9" x14ac:dyDescent="0.2">
      <c r="A510" s="153">
        <v>506</v>
      </c>
      <c r="B510" s="124" t="s">
        <v>370</v>
      </c>
      <c r="C510" s="125" t="s">
        <v>371</v>
      </c>
      <c r="D510" s="36" t="s">
        <v>372</v>
      </c>
      <c r="E510" s="36"/>
      <c r="F510" s="36" t="s">
        <v>373</v>
      </c>
      <c r="G510" s="36"/>
      <c r="H510" s="69">
        <v>1</v>
      </c>
      <c r="I510" s="37" t="s">
        <v>45</v>
      </c>
    </row>
    <row r="511" spans="1:9" x14ac:dyDescent="0.2">
      <c r="A511" s="153">
        <v>507</v>
      </c>
      <c r="B511" s="124" t="s">
        <v>370</v>
      </c>
      <c r="C511" s="125" t="s">
        <v>167</v>
      </c>
      <c r="D511" s="36"/>
      <c r="E511" s="36"/>
      <c r="F511" s="36"/>
      <c r="G511" s="36">
        <v>2022</v>
      </c>
      <c r="H511" s="69">
        <v>26</v>
      </c>
      <c r="I511" s="37" t="s">
        <v>45</v>
      </c>
    </row>
    <row r="512" spans="1:9" x14ac:dyDescent="0.2">
      <c r="A512" s="153">
        <v>508</v>
      </c>
      <c r="B512" s="124" t="s">
        <v>370</v>
      </c>
      <c r="C512" s="125" t="s">
        <v>375</v>
      </c>
      <c r="D512" s="36" t="s">
        <v>166</v>
      </c>
      <c r="E512" s="36"/>
      <c r="F512" s="36"/>
      <c r="G512" s="36">
        <v>2022</v>
      </c>
      <c r="H512" s="69">
        <v>26</v>
      </c>
      <c r="I512" s="37" t="s">
        <v>45</v>
      </c>
    </row>
    <row r="513" spans="1:9" x14ac:dyDescent="0.2">
      <c r="A513" s="153">
        <v>509</v>
      </c>
      <c r="B513" s="124" t="s">
        <v>370</v>
      </c>
      <c r="C513" s="125" t="s">
        <v>650</v>
      </c>
      <c r="D513" s="36" t="s">
        <v>47</v>
      </c>
      <c r="E513" s="36"/>
      <c r="F513" s="36" t="s">
        <v>48</v>
      </c>
      <c r="G513" s="36">
        <v>2015</v>
      </c>
      <c r="H513" s="69">
        <v>1</v>
      </c>
      <c r="I513" s="37" t="s">
        <v>45</v>
      </c>
    </row>
    <row r="514" spans="1:9" x14ac:dyDescent="0.2">
      <c r="A514" s="153">
        <v>510</v>
      </c>
      <c r="B514" s="124" t="s">
        <v>370</v>
      </c>
      <c r="C514" s="125" t="s">
        <v>488</v>
      </c>
      <c r="D514" s="36" t="s">
        <v>47</v>
      </c>
      <c r="E514" s="36"/>
      <c r="F514" s="36" t="s">
        <v>60</v>
      </c>
      <c r="G514" s="36">
        <v>2010</v>
      </c>
      <c r="H514" s="69">
        <v>1</v>
      </c>
      <c r="I514" s="37" t="s">
        <v>45</v>
      </c>
    </row>
    <row r="515" spans="1:9" x14ac:dyDescent="0.2">
      <c r="A515" s="153">
        <v>511</v>
      </c>
      <c r="B515" s="124" t="s">
        <v>370</v>
      </c>
      <c r="C515" s="125" t="s">
        <v>599</v>
      </c>
      <c r="D515" s="36" t="s">
        <v>73</v>
      </c>
      <c r="E515" s="36"/>
      <c r="F515" s="36" t="s">
        <v>60</v>
      </c>
      <c r="G515" s="36">
        <v>2015</v>
      </c>
      <c r="H515" s="69">
        <v>2</v>
      </c>
      <c r="I515" s="37" t="s">
        <v>45</v>
      </c>
    </row>
    <row r="516" spans="1:9" x14ac:dyDescent="0.2">
      <c r="A516" s="153">
        <v>512</v>
      </c>
      <c r="B516" s="124" t="s">
        <v>370</v>
      </c>
      <c r="C516" s="125" t="s">
        <v>377</v>
      </c>
      <c r="D516" s="36" t="s">
        <v>372</v>
      </c>
      <c r="E516" s="36"/>
      <c r="F516" s="36" t="s">
        <v>373</v>
      </c>
      <c r="G516" s="36"/>
      <c r="H516" s="69">
        <v>32</v>
      </c>
      <c r="I516" s="37" t="s">
        <v>45</v>
      </c>
    </row>
    <row r="517" spans="1:9" x14ac:dyDescent="0.2">
      <c r="A517" s="153">
        <v>513</v>
      </c>
      <c r="B517" s="124" t="s">
        <v>370</v>
      </c>
      <c r="C517" s="125" t="s">
        <v>135</v>
      </c>
      <c r="D517" s="36" t="s">
        <v>378</v>
      </c>
      <c r="E517" s="36"/>
      <c r="F517" s="36"/>
      <c r="G517" s="36"/>
      <c r="H517" s="69">
        <v>1</v>
      </c>
      <c r="I517" s="37" t="s">
        <v>45</v>
      </c>
    </row>
    <row r="518" spans="1:9" x14ac:dyDescent="0.2">
      <c r="A518" s="153">
        <v>514</v>
      </c>
      <c r="B518" s="124" t="s">
        <v>370</v>
      </c>
      <c r="C518" s="125" t="s">
        <v>54</v>
      </c>
      <c r="D518" s="36" t="s">
        <v>43</v>
      </c>
      <c r="E518" s="36" t="s">
        <v>379</v>
      </c>
      <c r="F518" s="36"/>
      <c r="G518" s="36">
        <v>2014</v>
      </c>
      <c r="H518" s="69">
        <v>2</v>
      </c>
      <c r="I518" s="37" t="s">
        <v>45</v>
      </c>
    </row>
    <row r="519" spans="1:9" x14ac:dyDescent="0.2">
      <c r="A519" s="153">
        <v>515</v>
      </c>
      <c r="B519" s="124" t="s">
        <v>370</v>
      </c>
      <c r="C519" s="125" t="s">
        <v>380</v>
      </c>
      <c r="D519" s="36"/>
      <c r="E519" s="36"/>
      <c r="F519" s="36"/>
      <c r="G519" s="36">
        <v>2016</v>
      </c>
      <c r="H519" s="69">
        <v>1</v>
      </c>
      <c r="I519" s="37" t="s">
        <v>45</v>
      </c>
    </row>
    <row r="520" spans="1:9" x14ac:dyDescent="0.2">
      <c r="A520" s="153">
        <v>516</v>
      </c>
      <c r="B520" s="124" t="s">
        <v>370</v>
      </c>
      <c r="C520" s="125" t="s">
        <v>121</v>
      </c>
      <c r="D520" s="36" t="s">
        <v>112</v>
      </c>
      <c r="E520" s="36"/>
      <c r="F520" s="36"/>
      <c r="G520" s="36">
        <v>2014</v>
      </c>
      <c r="H520" s="69">
        <v>13</v>
      </c>
      <c r="I520" s="37" t="s">
        <v>45</v>
      </c>
    </row>
    <row r="521" spans="1:9" x14ac:dyDescent="0.2">
      <c r="A521" s="153">
        <v>517</v>
      </c>
      <c r="B521" s="124" t="s">
        <v>370</v>
      </c>
      <c r="C521" s="125" t="s">
        <v>381</v>
      </c>
      <c r="D521" s="36" t="s">
        <v>112</v>
      </c>
      <c r="E521" s="36"/>
      <c r="F521" s="36"/>
      <c r="G521" s="36">
        <v>2014</v>
      </c>
      <c r="H521" s="69">
        <v>13</v>
      </c>
      <c r="I521" s="37" t="s">
        <v>45</v>
      </c>
    </row>
    <row r="522" spans="1:9" x14ac:dyDescent="0.2">
      <c r="A522" s="153">
        <v>518</v>
      </c>
      <c r="B522" s="124" t="s">
        <v>382</v>
      </c>
      <c r="C522" s="125" t="s">
        <v>488</v>
      </c>
      <c r="D522" s="36" t="s">
        <v>651</v>
      </c>
      <c r="E522" s="36"/>
      <c r="F522" s="36"/>
      <c r="G522" s="36">
        <v>1985</v>
      </c>
      <c r="H522" s="69">
        <v>1</v>
      </c>
      <c r="I522" s="37" t="s">
        <v>45</v>
      </c>
    </row>
    <row r="523" spans="1:9" x14ac:dyDescent="0.2">
      <c r="A523" s="153">
        <v>519</v>
      </c>
      <c r="B523" s="124" t="s">
        <v>382</v>
      </c>
      <c r="C523" s="125" t="s">
        <v>488</v>
      </c>
      <c r="D523" s="36" t="s">
        <v>47</v>
      </c>
      <c r="E523" s="36"/>
      <c r="F523" s="36" t="s">
        <v>60</v>
      </c>
      <c r="G523" s="36">
        <v>2009</v>
      </c>
      <c r="H523" s="69">
        <v>1</v>
      </c>
      <c r="I523" s="37" t="s">
        <v>45</v>
      </c>
    </row>
    <row r="524" spans="1:9" x14ac:dyDescent="0.2">
      <c r="A524" s="153">
        <v>520</v>
      </c>
      <c r="B524" s="124" t="s">
        <v>382</v>
      </c>
      <c r="C524" s="125" t="s">
        <v>488</v>
      </c>
      <c r="D524" s="36" t="s">
        <v>47</v>
      </c>
      <c r="E524" s="36"/>
      <c r="F524" s="36" t="s">
        <v>44</v>
      </c>
      <c r="G524" s="36">
        <v>2009</v>
      </c>
      <c r="H524" s="69">
        <v>1</v>
      </c>
      <c r="I524" s="37" t="s">
        <v>45</v>
      </c>
    </row>
    <row r="525" spans="1:9" x14ac:dyDescent="0.2">
      <c r="A525" s="153">
        <v>521</v>
      </c>
      <c r="B525" s="124" t="s">
        <v>382</v>
      </c>
      <c r="C525" s="125" t="s">
        <v>488</v>
      </c>
      <c r="D525" s="36" t="s">
        <v>47</v>
      </c>
      <c r="E525" s="36"/>
      <c r="F525" s="36"/>
      <c r="G525" s="36">
        <v>1985</v>
      </c>
      <c r="H525" s="69">
        <v>1</v>
      </c>
      <c r="I525" s="37" t="s">
        <v>45</v>
      </c>
    </row>
    <row r="526" spans="1:9" x14ac:dyDescent="0.2">
      <c r="A526" s="153">
        <v>522</v>
      </c>
      <c r="B526" s="124" t="s">
        <v>382</v>
      </c>
      <c r="C526" s="125" t="s">
        <v>556</v>
      </c>
      <c r="D526" s="36" t="s">
        <v>557</v>
      </c>
      <c r="E526" s="36"/>
      <c r="F526" s="36"/>
      <c r="G526" s="36">
        <v>2008</v>
      </c>
      <c r="H526" s="69">
        <v>3</v>
      </c>
      <c r="I526" s="37" t="s">
        <v>45</v>
      </c>
    </row>
    <row r="527" spans="1:9" x14ac:dyDescent="0.2">
      <c r="A527" s="153">
        <v>523</v>
      </c>
      <c r="B527" s="124" t="s">
        <v>382</v>
      </c>
      <c r="C527" s="125" t="s">
        <v>49</v>
      </c>
      <c r="D527" s="36" t="s">
        <v>652</v>
      </c>
      <c r="E527" s="36"/>
      <c r="F527" s="36"/>
      <c r="G527" s="36">
        <v>1985</v>
      </c>
      <c r="H527" s="69">
        <v>1</v>
      </c>
      <c r="I527" s="37" t="s">
        <v>45</v>
      </c>
    </row>
    <row r="528" spans="1:9" x14ac:dyDescent="0.2">
      <c r="A528" s="153">
        <v>524</v>
      </c>
      <c r="B528" s="124" t="s">
        <v>382</v>
      </c>
      <c r="C528" s="125" t="s">
        <v>152</v>
      </c>
      <c r="D528" s="36" t="s">
        <v>47</v>
      </c>
      <c r="E528" s="36"/>
      <c r="F528" s="36" t="s">
        <v>48</v>
      </c>
      <c r="G528" s="36">
        <v>2018</v>
      </c>
      <c r="H528" s="69">
        <v>1</v>
      </c>
      <c r="I528" s="37" t="s">
        <v>45</v>
      </c>
    </row>
    <row r="529" spans="1:9" x14ac:dyDescent="0.2">
      <c r="A529" s="153">
        <v>525</v>
      </c>
      <c r="B529" s="124" t="s">
        <v>382</v>
      </c>
      <c r="C529" s="125" t="s">
        <v>653</v>
      </c>
      <c r="D529" s="36" t="s">
        <v>652</v>
      </c>
      <c r="E529" s="36"/>
      <c r="F529" s="36"/>
      <c r="G529" s="36">
        <v>1985</v>
      </c>
      <c r="H529" s="69">
        <v>32</v>
      </c>
      <c r="I529" s="37" t="s">
        <v>45</v>
      </c>
    </row>
    <row r="530" spans="1:9" x14ac:dyDescent="0.2">
      <c r="A530" s="153">
        <v>526</v>
      </c>
      <c r="B530" s="124" t="s">
        <v>382</v>
      </c>
      <c r="C530" s="125" t="s">
        <v>654</v>
      </c>
      <c r="D530" s="36" t="s">
        <v>655</v>
      </c>
      <c r="E530" s="36" t="s">
        <v>656</v>
      </c>
      <c r="F530" s="36"/>
      <c r="G530" s="36">
        <v>1985</v>
      </c>
      <c r="H530" s="69">
        <v>3</v>
      </c>
      <c r="I530" s="37" t="s">
        <v>45</v>
      </c>
    </row>
    <row r="531" spans="1:9" x14ac:dyDescent="0.2">
      <c r="A531" s="153">
        <v>527</v>
      </c>
      <c r="B531" s="124" t="s">
        <v>382</v>
      </c>
      <c r="C531" s="125" t="s">
        <v>383</v>
      </c>
      <c r="D531" s="36" t="s">
        <v>166</v>
      </c>
      <c r="E531" s="36"/>
      <c r="F531" s="36"/>
      <c r="G531" s="36">
        <v>2022</v>
      </c>
      <c r="H531" s="69">
        <v>33</v>
      </c>
      <c r="I531" s="37" t="s">
        <v>45</v>
      </c>
    </row>
    <row r="532" spans="1:9" x14ac:dyDescent="0.2">
      <c r="A532" s="153">
        <v>528</v>
      </c>
      <c r="B532" s="124" t="s">
        <v>382</v>
      </c>
      <c r="C532" s="125" t="s">
        <v>167</v>
      </c>
      <c r="D532" s="36" t="s">
        <v>166</v>
      </c>
      <c r="E532" s="36"/>
      <c r="F532" s="36"/>
      <c r="G532" s="36">
        <v>2022</v>
      </c>
      <c r="H532" s="69">
        <v>33</v>
      </c>
      <c r="I532" s="37" t="s">
        <v>45</v>
      </c>
    </row>
    <row r="533" spans="1:9" x14ac:dyDescent="0.2">
      <c r="A533" s="153">
        <v>529</v>
      </c>
      <c r="B533" s="124" t="s">
        <v>382</v>
      </c>
      <c r="C533" s="125" t="s">
        <v>367</v>
      </c>
      <c r="D533" s="36" t="s">
        <v>95</v>
      </c>
      <c r="E533" s="36"/>
      <c r="F533" s="36"/>
      <c r="G533" s="36">
        <v>2015</v>
      </c>
      <c r="H533" s="69">
        <v>1</v>
      </c>
      <c r="I533" s="37" t="s">
        <v>45</v>
      </c>
    </row>
    <row r="534" spans="1:9" x14ac:dyDescent="0.2">
      <c r="A534" s="153">
        <v>530</v>
      </c>
      <c r="B534" s="124" t="s">
        <v>382</v>
      </c>
      <c r="C534" s="125" t="s">
        <v>385</v>
      </c>
      <c r="D534" s="36" t="s">
        <v>43</v>
      </c>
      <c r="E534" s="36" t="s">
        <v>169</v>
      </c>
      <c r="F534" s="36"/>
      <c r="G534" s="36">
        <v>2015</v>
      </c>
      <c r="H534" s="69">
        <v>1</v>
      </c>
      <c r="I534" s="37" t="s">
        <v>45</v>
      </c>
    </row>
    <row r="535" spans="1:9" x14ac:dyDescent="0.2">
      <c r="A535" s="153">
        <v>531</v>
      </c>
      <c r="B535" s="124" t="s">
        <v>382</v>
      </c>
      <c r="C535" s="125" t="s">
        <v>386</v>
      </c>
      <c r="D535" s="36" t="s">
        <v>95</v>
      </c>
      <c r="E535" s="36"/>
      <c r="F535" s="36"/>
      <c r="G535" s="36">
        <v>2015</v>
      </c>
      <c r="H535" s="69">
        <v>1</v>
      </c>
      <c r="I535" s="37" t="s">
        <v>45</v>
      </c>
    </row>
    <row r="536" spans="1:9" x14ac:dyDescent="0.2">
      <c r="A536" s="153">
        <v>532</v>
      </c>
      <c r="B536" s="124" t="s">
        <v>382</v>
      </c>
      <c r="C536" s="125" t="s">
        <v>59</v>
      </c>
      <c r="D536" s="36" t="s">
        <v>43</v>
      </c>
      <c r="E536" s="36"/>
      <c r="F536" s="36"/>
      <c r="G536" s="36">
        <v>2015</v>
      </c>
      <c r="H536" s="69">
        <v>27</v>
      </c>
      <c r="I536" s="37" t="s">
        <v>45</v>
      </c>
    </row>
    <row r="537" spans="1:9" x14ac:dyDescent="0.2">
      <c r="A537" s="153">
        <v>533</v>
      </c>
      <c r="B537" s="124" t="s">
        <v>382</v>
      </c>
      <c r="C537" s="125" t="s">
        <v>387</v>
      </c>
      <c r="D537" s="36" t="s">
        <v>388</v>
      </c>
      <c r="E537" s="36"/>
      <c r="F537" s="36" t="s">
        <v>389</v>
      </c>
      <c r="G537" s="36">
        <v>2015</v>
      </c>
      <c r="H537" s="69">
        <v>1</v>
      </c>
      <c r="I537" s="37" t="s">
        <v>45</v>
      </c>
    </row>
    <row r="538" spans="1:9" x14ac:dyDescent="0.2">
      <c r="A538" s="153">
        <v>534</v>
      </c>
      <c r="B538" s="124" t="s">
        <v>382</v>
      </c>
      <c r="C538" s="125" t="s">
        <v>390</v>
      </c>
      <c r="D538" s="36" t="s">
        <v>43</v>
      </c>
      <c r="E538" s="36"/>
      <c r="F538" s="36" t="s">
        <v>391</v>
      </c>
      <c r="G538" s="36">
        <v>2015</v>
      </c>
      <c r="H538" s="69">
        <v>1</v>
      </c>
      <c r="I538" s="37" t="s">
        <v>45</v>
      </c>
    </row>
    <row r="539" spans="1:9" x14ac:dyDescent="0.2">
      <c r="A539" s="153">
        <v>535</v>
      </c>
      <c r="B539" s="124" t="s">
        <v>382</v>
      </c>
      <c r="C539" s="125" t="s">
        <v>70</v>
      </c>
      <c r="D539" s="36" t="s">
        <v>43</v>
      </c>
      <c r="E539" s="36"/>
      <c r="F539" s="36"/>
      <c r="G539" s="36">
        <v>2015</v>
      </c>
      <c r="H539" s="69">
        <v>8</v>
      </c>
      <c r="I539" s="37" t="s">
        <v>45</v>
      </c>
    </row>
    <row r="540" spans="1:9" x14ac:dyDescent="0.2">
      <c r="A540" s="153">
        <v>536</v>
      </c>
      <c r="B540" s="124" t="s">
        <v>382</v>
      </c>
      <c r="C540" s="125" t="s">
        <v>69</v>
      </c>
      <c r="D540" s="36" t="s">
        <v>43</v>
      </c>
      <c r="E540" s="36"/>
      <c r="F540" s="36"/>
      <c r="G540" s="36">
        <v>2015</v>
      </c>
      <c r="H540" s="69">
        <v>8</v>
      </c>
      <c r="I540" s="37" t="s">
        <v>45</v>
      </c>
    </row>
    <row r="541" spans="1:9" x14ac:dyDescent="0.2">
      <c r="A541" s="153">
        <v>537</v>
      </c>
      <c r="B541" s="124" t="s">
        <v>382</v>
      </c>
      <c r="C541" s="125" t="s">
        <v>111</v>
      </c>
      <c r="D541" s="36" t="s">
        <v>43</v>
      </c>
      <c r="E541" s="36"/>
      <c r="F541" s="36"/>
      <c r="G541" s="36">
        <v>2015</v>
      </c>
      <c r="H541" s="69">
        <v>8</v>
      </c>
      <c r="I541" s="37" t="s">
        <v>45</v>
      </c>
    </row>
    <row r="542" spans="1:9" x14ac:dyDescent="0.2">
      <c r="A542" s="153">
        <v>538</v>
      </c>
      <c r="B542" s="124" t="s">
        <v>382</v>
      </c>
      <c r="C542" s="125" t="s">
        <v>117</v>
      </c>
      <c r="D542" s="36" t="s">
        <v>43</v>
      </c>
      <c r="E542" s="36"/>
      <c r="F542" s="36"/>
      <c r="G542" s="36">
        <v>2015</v>
      </c>
      <c r="H542" s="69">
        <v>1</v>
      </c>
      <c r="I542" s="37" t="s">
        <v>45</v>
      </c>
    </row>
    <row r="543" spans="1:9" x14ac:dyDescent="0.2">
      <c r="A543" s="153">
        <v>539</v>
      </c>
      <c r="B543" s="124" t="s">
        <v>382</v>
      </c>
      <c r="C543" s="125" t="s">
        <v>67</v>
      </c>
      <c r="D543" s="36" t="s">
        <v>213</v>
      </c>
      <c r="E543" s="36"/>
      <c r="F543" s="36"/>
      <c r="G543" s="36">
        <v>2015</v>
      </c>
      <c r="H543" s="69">
        <v>1</v>
      </c>
      <c r="I543" s="37" t="s">
        <v>45</v>
      </c>
    </row>
    <row r="544" spans="1:9" x14ac:dyDescent="0.2">
      <c r="A544" s="153">
        <v>540</v>
      </c>
      <c r="B544" s="124" t="s">
        <v>382</v>
      </c>
      <c r="C544" s="125" t="s">
        <v>76</v>
      </c>
      <c r="D544" s="36" t="s">
        <v>43</v>
      </c>
      <c r="E544" s="36" t="s">
        <v>169</v>
      </c>
      <c r="F544" s="36"/>
      <c r="G544" s="36">
        <v>2015</v>
      </c>
      <c r="H544" s="69">
        <v>2</v>
      </c>
      <c r="I544" s="37" t="s">
        <v>45</v>
      </c>
    </row>
    <row r="545" spans="1:9" x14ac:dyDescent="0.2">
      <c r="A545" s="153">
        <v>541</v>
      </c>
      <c r="B545" s="124" t="s">
        <v>382</v>
      </c>
      <c r="C545" s="125" t="s">
        <v>64</v>
      </c>
      <c r="D545" s="36" t="s">
        <v>43</v>
      </c>
      <c r="E545" s="36"/>
      <c r="F545" s="36"/>
      <c r="G545" s="36">
        <v>2015</v>
      </c>
      <c r="H545" s="69">
        <v>44</v>
      </c>
      <c r="I545" s="37" t="s">
        <v>45</v>
      </c>
    </row>
    <row r="546" spans="1:9" x14ac:dyDescent="0.2">
      <c r="A546" s="153">
        <v>542</v>
      </c>
      <c r="B546" s="124" t="s">
        <v>392</v>
      </c>
      <c r="C546" s="125" t="s">
        <v>488</v>
      </c>
      <c r="D546" s="36" t="s">
        <v>657</v>
      </c>
      <c r="E546" s="36" t="s">
        <v>658</v>
      </c>
      <c r="F546" s="36"/>
      <c r="G546" s="36">
        <v>2011</v>
      </c>
      <c r="H546" s="69">
        <v>1</v>
      </c>
      <c r="I546" s="37" t="s">
        <v>45</v>
      </c>
    </row>
    <row r="547" spans="1:9" x14ac:dyDescent="0.2">
      <c r="A547" s="153">
        <v>543</v>
      </c>
      <c r="B547" s="124" t="s">
        <v>392</v>
      </c>
      <c r="C547" s="125" t="s">
        <v>659</v>
      </c>
      <c r="D547" s="36" t="s">
        <v>657</v>
      </c>
      <c r="E547" s="36" t="s">
        <v>660</v>
      </c>
      <c r="F547" s="36"/>
      <c r="G547" s="36">
        <v>2011</v>
      </c>
      <c r="H547" s="69">
        <v>1</v>
      </c>
      <c r="I547" s="37" t="s">
        <v>45</v>
      </c>
    </row>
    <row r="548" spans="1:9" x14ac:dyDescent="0.2">
      <c r="A548" s="153">
        <v>544</v>
      </c>
      <c r="B548" s="124" t="s">
        <v>392</v>
      </c>
      <c r="C548" s="125" t="s">
        <v>488</v>
      </c>
      <c r="D548" s="36" t="s">
        <v>657</v>
      </c>
      <c r="E548" s="36"/>
      <c r="F548" s="36"/>
      <c r="G548" s="36">
        <v>2011</v>
      </c>
      <c r="H548" s="69">
        <v>1</v>
      </c>
      <c r="I548" s="37" t="s">
        <v>45</v>
      </c>
    </row>
    <row r="549" spans="1:9" x14ac:dyDescent="0.2">
      <c r="A549" s="153">
        <v>545</v>
      </c>
      <c r="B549" s="124" t="s">
        <v>392</v>
      </c>
      <c r="C549" s="125" t="s">
        <v>488</v>
      </c>
      <c r="D549" s="36" t="s">
        <v>657</v>
      </c>
      <c r="E549" s="36" t="s">
        <v>661</v>
      </c>
      <c r="F549" s="36"/>
      <c r="G549" s="36">
        <v>2011</v>
      </c>
      <c r="H549" s="69">
        <v>1</v>
      </c>
      <c r="I549" s="37" t="s">
        <v>45</v>
      </c>
    </row>
    <row r="550" spans="1:9" x14ac:dyDescent="0.2">
      <c r="A550" s="153">
        <v>546</v>
      </c>
      <c r="B550" s="124" t="s">
        <v>392</v>
      </c>
      <c r="C550" s="125" t="s">
        <v>488</v>
      </c>
      <c r="D550" s="36" t="s">
        <v>657</v>
      </c>
      <c r="E550" s="36" t="s">
        <v>662</v>
      </c>
      <c r="F550" s="36"/>
      <c r="G550" s="36">
        <v>2011</v>
      </c>
      <c r="H550" s="69">
        <v>1</v>
      </c>
      <c r="I550" s="37" t="s">
        <v>45</v>
      </c>
    </row>
    <row r="551" spans="1:9" x14ac:dyDescent="0.2">
      <c r="A551" s="153">
        <v>547</v>
      </c>
      <c r="B551" s="124" t="s">
        <v>392</v>
      </c>
      <c r="C551" s="125" t="s">
        <v>488</v>
      </c>
      <c r="D551" s="36" t="s">
        <v>657</v>
      </c>
      <c r="E551" s="36" t="s">
        <v>663</v>
      </c>
      <c r="F551" s="36"/>
      <c r="G551" s="36">
        <v>2011</v>
      </c>
      <c r="H551" s="69">
        <v>1</v>
      </c>
      <c r="I551" s="37" t="s">
        <v>45</v>
      </c>
    </row>
    <row r="552" spans="1:9" x14ac:dyDescent="0.2">
      <c r="A552" s="153">
        <v>548</v>
      </c>
      <c r="B552" s="124" t="s">
        <v>392</v>
      </c>
      <c r="C552" s="125" t="s">
        <v>556</v>
      </c>
      <c r="D552" s="36" t="s">
        <v>664</v>
      </c>
      <c r="E552" s="36"/>
      <c r="F552" s="36"/>
      <c r="G552" s="36">
        <v>2011</v>
      </c>
      <c r="H552" s="69">
        <v>2</v>
      </c>
      <c r="I552" s="37" t="s">
        <v>45</v>
      </c>
    </row>
    <row r="553" spans="1:9" x14ac:dyDescent="0.2">
      <c r="A553" s="153">
        <v>549</v>
      </c>
      <c r="B553" s="124" t="s">
        <v>392</v>
      </c>
      <c r="C553" s="125" t="s">
        <v>577</v>
      </c>
      <c r="D553" s="36" t="s">
        <v>665</v>
      </c>
      <c r="E553" s="36" t="s">
        <v>666</v>
      </c>
      <c r="F553" s="36"/>
      <c r="G553" s="36">
        <v>2011</v>
      </c>
      <c r="H553" s="69">
        <v>1</v>
      </c>
      <c r="I553" s="37" t="s">
        <v>45</v>
      </c>
    </row>
    <row r="554" spans="1:9" x14ac:dyDescent="0.2">
      <c r="A554" s="153">
        <v>550</v>
      </c>
      <c r="B554" s="124" t="s">
        <v>392</v>
      </c>
      <c r="C554" s="125" t="s">
        <v>393</v>
      </c>
      <c r="D554" s="36" t="s">
        <v>166</v>
      </c>
      <c r="E554" s="36"/>
      <c r="F554" s="36"/>
      <c r="G554" s="36">
        <v>2022</v>
      </c>
      <c r="H554" s="69">
        <v>46</v>
      </c>
      <c r="I554" s="37" t="s">
        <v>45</v>
      </c>
    </row>
    <row r="555" spans="1:9" x14ac:dyDescent="0.2">
      <c r="A555" s="153">
        <v>551</v>
      </c>
      <c r="B555" s="124" t="s">
        <v>392</v>
      </c>
      <c r="C555" s="125" t="s">
        <v>395</v>
      </c>
      <c r="D555" s="36" t="s">
        <v>43</v>
      </c>
      <c r="E555" s="36" t="s">
        <v>97</v>
      </c>
      <c r="F555" s="36" t="s">
        <v>396</v>
      </c>
      <c r="G555" s="36"/>
      <c r="H555" s="69">
        <v>1</v>
      </c>
      <c r="I555" s="37" t="s">
        <v>45</v>
      </c>
    </row>
    <row r="556" spans="1:9" x14ac:dyDescent="0.2">
      <c r="A556" s="153">
        <v>552</v>
      </c>
      <c r="B556" s="124" t="s">
        <v>392</v>
      </c>
      <c r="C556" s="125" t="s">
        <v>131</v>
      </c>
      <c r="D556" s="36" t="s">
        <v>397</v>
      </c>
      <c r="E556" s="36"/>
      <c r="F556" s="36"/>
      <c r="G556" s="36">
        <v>2011</v>
      </c>
      <c r="H556" s="69">
        <v>85</v>
      </c>
      <c r="I556" s="37" t="s">
        <v>45</v>
      </c>
    </row>
    <row r="557" spans="1:9" x14ac:dyDescent="0.2">
      <c r="A557" s="153">
        <v>553</v>
      </c>
      <c r="B557" s="124" t="s">
        <v>392</v>
      </c>
      <c r="C557" s="125" t="s">
        <v>398</v>
      </c>
      <c r="D557" s="36" t="s">
        <v>43</v>
      </c>
      <c r="E557" s="36" t="s">
        <v>43</v>
      </c>
      <c r="F557" s="36"/>
      <c r="G557" s="36">
        <v>2011</v>
      </c>
      <c r="H557" s="69">
        <v>1</v>
      </c>
      <c r="I557" s="37" t="s">
        <v>45</v>
      </c>
    </row>
    <row r="558" spans="1:9" x14ac:dyDescent="0.2">
      <c r="A558" s="153">
        <v>554</v>
      </c>
      <c r="B558" s="124" t="s">
        <v>392</v>
      </c>
      <c r="C558" s="125" t="s">
        <v>367</v>
      </c>
      <c r="D558" s="36" t="s">
        <v>43</v>
      </c>
      <c r="E558" s="36" t="s">
        <v>43</v>
      </c>
      <c r="F558" s="36"/>
      <c r="G558" s="36">
        <v>2011</v>
      </c>
      <c r="H558" s="69">
        <v>1</v>
      </c>
      <c r="I558" s="37" t="s">
        <v>45</v>
      </c>
    </row>
    <row r="559" spans="1:9" x14ac:dyDescent="0.2">
      <c r="A559" s="153">
        <v>555</v>
      </c>
      <c r="B559" s="124" t="s">
        <v>392</v>
      </c>
      <c r="C559" s="125" t="s">
        <v>59</v>
      </c>
      <c r="D559" s="36" t="s">
        <v>43</v>
      </c>
      <c r="E559" s="36" t="s">
        <v>43</v>
      </c>
      <c r="F559" s="36"/>
      <c r="G559" s="36">
        <v>2011</v>
      </c>
      <c r="H559" s="69">
        <v>1</v>
      </c>
      <c r="I559" s="37" t="s">
        <v>45</v>
      </c>
    </row>
    <row r="560" spans="1:9" x14ac:dyDescent="0.2">
      <c r="A560" s="153">
        <v>556</v>
      </c>
      <c r="B560" s="124" t="s">
        <v>392</v>
      </c>
      <c r="C560" s="125" t="s">
        <v>325</v>
      </c>
      <c r="D560" s="36" t="s">
        <v>388</v>
      </c>
      <c r="E560" s="36"/>
      <c r="F560" s="36"/>
      <c r="G560" s="36">
        <v>2011</v>
      </c>
      <c r="H560" s="69">
        <v>2</v>
      </c>
      <c r="I560" s="37" t="s">
        <v>45</v>
      </c>
    </row>
    <row r="561" spans="1:9" x14ac:dyDescent="0.2">
      <c r="A561" s="153">
        <v>557</v>
      </c>
      <c r="B561" s="124" t="s">
        <v>392</v>
      </c>
      <c r="C561" s="125" t="s">
        <v>148</v>
      </c>
      <c r="D561" s="36" t="s">
        <v>397</v>
      </c>
      <c r="E561" s="36"/>
      <c r="F561" s="36"/>
      <c r="G561" s="36">
        <v>2011</v>
      </c>
      <c r="H561" s="69">
        <v>1</v>
      </c>
      <c r="I561" s="37" t="s">
        <v>45</v>
      </c>
    </row>
    <row r="562" spans="1:9" x14ac:dyDescent="0.2">
      <c r="A562" s="153">
        <v>558</v>
      </c>
      <c r="B562" s="124" t="s">
        <v>392</v>
      </c>
      <c r="C562" s="125" t="s">
        <v>667</v>
      </c>
      <c r="D562" s="36" t="s">
        <v>668</v>
      </c>
      <c r="E562" s="36" t="s">
        <v>97</v>
      </c>
      <c r="F562" s="36"/>
      <c r="G562" s="36">
        <v>2016</v>
      </c>
      <c r="H562" s="69">
        <v>2</v>
      </c>
      <c r="I562" s="37" t="s">
        <v>45</v>
      </c>
    </row>
    <row r="563" spans="1:9" x14ac:dyDescent="0.2">
      <c r="A563" s="153">
        <v>559</v>
      </c>
      <c r="B563" s="124" t="s">
        <v>392</v>
      </c>
      <c r="C563" s="125" t="s">
        <v>113</v>
      </c>
      <c r="D563" s="36" t="s">
        <v>397</v>
      </c>
      <c r="E563" s="36"/>
      <c r="F563" s="36"/>
      <c r="G563" s="36">
        <v>2011</v>
      </c>
      <c r="H563" s="69">
        <v>85</v>
      </c>
      <c r="I563" s="37" t="s">
        <v>45</v>
      </c>
    </row>
    <row r="564" spans="1:9" x14ac:dyDescent="0.2">
      <c r="A564" s="153">
        <v>560</v>
      </c>
      <c r="B564" s="124" t="s">
        <v>392</v>
      </c>
      <c r="C564" s="125" t="s">
        <v>70</v>
      </c>
      <c r="D564" s="36" t="s">
        <v>397</v>
      </c>
      <c r="E564" s="36"/>
      <c r="F564" s="36"/>
      <c r="G564" s="36">
        <v>2011</v>
      </c>
      <c r="H564" s="69">
        <v>13</v>
      </c>
      <c r="I564" s="37" t="s">
        <v>45</v>
      </c>
    </row>
    <row r="565" spans="1:9" x14ac:dyDescent="0.2">
      <c r="A565" s="153">
        <v>561</v>
      </c>
      <c r="B565" s="124" t="s">
        <v>392</v>
      </c>
      <c r="C565" s="125" t="s">
        <v>111</v>
      </c>
      <c r="D565" s="36" t="s">
        <v>397</v>
      </c>
      <c r="E565" s="36"/>
      <c r="F565" s="36"/>
      <c r="G565" s="36">
        <v>2011</v>
      </c>
      <c r="H565" s="69">
        <v>85</v>
      </c>
      <c r="I565" s="37" t="s">
        <v>45</v>
      </c>
    </row>
    <row r="566" spans="1:9" x14ac:dyDescent="0.2">
      <c r="A566" s="153">
        <v>562</v>
      </c>
      <c r="B566" s="124" t="s">
        <v>392</v>
      </c>
      <c r="C566" s="125" t="s">
        <v>93</v>
      </c>
      <c r="D566" s="36" t="s">
        <v>94</v>
      </c>
      <c r="E566" s="36"/>
      <c r="F566" s="36"/>
      <c r="G566" s="36">
        <v>2011</v>
      </c>
      <c r="H566" s="69">
        <v>14</v>
      </c>
      <c r="I566" s="37" t="s">
        <v>45</v>
      </c>
    </row>
    <row r="567" spans="1:9" x14ac:dyDescent="0.2">
      <c r="A567" s="153">
        <v>563</v>
      </c>
      <c r="B567" s="124" t="s">
        <v>392</v>
      </c>
      <c r="C567" s="125" t="s">
        <v>271</v>
      </c>
      <c r="D567" s="36" t="s">
        <v>365</v>
      </c>
      <c r="E567" s="36"/>
      <c r="F567" s="36"/>
      <c r="G567" s="36">
        <v>2011</v>
      </c>
      <c r="H567" s="69">
        <v>2</v>
      </c>
      <c r="I567" s="37" t="s">
        <v>45</v>
      </c>
    </row>
    <row r="568" spans="1:9" x14ac:dyDescent="0.2">
      <c r="A568" s="153">
        <v>564</v>
      </c>
      <c r="B568" s="124" t="s">
        <v>392</v>
      </c>
      <c r="C568" s="125" t="s">
        <v>117</v>
      </c>
      <c r="D568" s="36" t="s">
        <v>43</v>
      </c>
      <c r="E568" s="36" t="s">
        <v>43</v>
      </c>
      <c r="F568" s="36"/>
      <c r="G568" s="36">
        <v>2011</v>
      </c>
      <c r="H568" s="69">
        <v>1</v>
      </c>
      <c r="I568" s="37" t="s">
        <v>45</v>
      </c>
    </row>
    <row r="569" spans="1:9" x14ac:dyDescent="0.2">
      <c r="A569" s="153">
        <v>565</v>
      </c>
      <c r="B569" s="124" t="s">
        <v>392</v>
      </c>
      <c r="C569" s="125" t="s">
        <v>399</v>
      </c>
      <c r="D569" s="36" t="s">
        <v>43</v>
      </c>
      <c r="E569" s="36" t="s">
        <v>43</v>
      </c>
      <c r="F569" s="36"/>
      <c r="G569" s="36">
        <v>2011</v>
      </c>
      <c r="H569" s="69">
        <v>2</v>
      </c>
      <c r="I569" s="37" t="s">
        <v>45</v>
      </c>
    </row>
    <row r="570" spans="1:9" x14ac:dyDescent="0.2">
      <c r="A570" s="153">
        <v>566</v>
      </c>
      <c r="B570" s="124" t="s">
        <v>400</v>
      </c>
      <c r="C570" s="125" t="s">
        <v>488</v>
      </c>
      <c r="D570" s="36" t="s">
        <v>47</v>
      </c>
      <c r="E570" s="36"/>
      <c r="F570" s="36" t="s">
        <v>402</v>
      </c>
      <c r="G570" s="36">
        <v>2013</v>
      </c>
      <c r="H570" s="69">
        <v>1</v>
      </c>
      <c r="I570" s="37" t="s">
        <v>45</v>
      </c>
    </row>
    <row r="571" spans="1:9" x14ac:dyDescent="0.2">
      <c r="A571" s="153">
        <v>567</v>
      </c>
      <c r="B571" s="124" t="s">
        <v>400</v>
      </c>
      <c r="C571" s="125" t="s">
        <v>401</v>
      </c>
      <c r="D571" s="36" t="s">
        <v>73</v>
      </c>
      <c r="E571" s="36"/>
      <c r="F571" s="36" t="s">
        <v>402</v>
      </c>
      <c r="G571" s="36">
        <v>1965</v>
      </c>
      <c r="H571" s="69">
        <v>2</v>
      </c>
      <c r="I571" s="37" t="s">
        <v>45</v>
      </c>
    </row>
    <row r="572" spans="1:9" x14ac:dyDescent="0.2">
      <c r="A572" s="153">
        <v>568</v>
      </c>
      <c r="B572" s="124" t="s">
        <v>400</v>
      </c>
      <c r="C572" s="125" t="s">
        <v>133</v>
      </c>
      <c r="D572" s="36" t="s">
        <v>403</v>
      </c>
      <c r="E572" s="36"/>
      <c r="F572" s="36" t="s">
        <v>404</v>
      </c>
      <c r="G572" s="36">
        <v>1965</v>
      </c>
      <c r="H572" s="69">
        <v>19</v>
      </c>
      <c r="I572" s="37" t="s">
        <v>45</v>
      </c>
    </row>
    <row r="573" spans="1:9" x14ac:dyDescent="0.2">
      <c r="A573" s="153">
        <v>569</v>
      </c>
      <c r="B573" s="124" t="s">
        <v>400</v>
      </c>
      <c r="C573" s="125" t="s">
        <v>64</v>
      </c>
      <c r="D573" s="36"/>
      <c r="E573" s="36"/>
      <c r="F573" s="36"/>
      <c r="G573" s="36">
        <v>2013</v>
      </c>
      <c r="H573" s="69">
        <v>25</v>
      </c>
      <c r="I573" s="37" t="s">
        <v>45</v>
      </c>
    </row>
    <row r="574" spans="1:9" x14ac:dyDescent="0.2">
      <c r="A574" s="153">
        <v>570</v>
      </c>
      <c r="B574" s="124" t="s">
        <v>400</v>
      </c>
      <c r="C574" s="125" t="s">
        <v>218</v>
      </c>
      <c r="D574" s="36" t="s">
        <v>43</v>
      </c>
      <c r="E574" s="36"/>
      <c r="F574" s="36"/>
      <c r="G574" s="36">
        <v>2013</v>
      </c>
      <c r="H574" s="69">
        <v>3</v>
      </c>
      <c r="I574" s="37" t="s">
        <v>45</v>
      </c>
    </row>
    <row r="575" spans="1:9" x14ac:dyDescent="0.2">
      <c r="A575" s="153">
        <v>571</v>
      </c>
      <c r="B575" s="124" t="s">
        <v>400</v>
      </c>
      <c r="C575" s="125" t="s">
        <v>111</v>
      </c>
      <c r="D575" s="36" t="s">
        <v>43</v>
      </c>
      <c r="E575" s="36"/>
      <c r="F575" s="36"/>
      <c r="G575" s="36">
        <v>2013</v>
      </c>
      <c r="H575" s="69">
        <v>3</v>
      </c>
      <c r="I575" s="37" t="s">
        <v>45</v>
      </c>
    </row>
    <row r="576" spans="1:9" x14ac:dyDescent="0.2">
      <c r="A576" s="153">
        <v>572</v>
      </c>
      <c r="B576" s="124" t="s">
        <v>400</v>
      </c>
      <c r="C576" s="125" t="s">
        <v>70</v>
      </c>
      <c r="D576" s="36" t="s">
        <v>405</v>
      </c>
      <c r="E576" s="36"/>
      <c r="F576" s="36"/>
      <c r="G576" s="36">
        <v>2013</v>
      </c>
      <c r="H576" s="69">
        <v>6</v>
      </c>
      <c r="I576" s="37" t="s">
        <v>45</v>
      </c>
    </row>
    <row r="577" spans="1:9" x14ac:dyDescent="0.2">
      <c r="A577" s="153">
        <v>573</v>
      </c>
      <c r="B577" s="124" t="s">
        <v>400</v>
      </c>
      <c r="C577" s="125" t="s">
        <v>161</v>
      </c>
      <c r="D577" s="36" t="s">
        <v>91</v>
      </c>
      <c r="E577" s="36"/>
      <c r="F577" s="36" t="s">
        <v>406</v>
      </c>
      <c r="G577" s="36">
        <v>1998</v>
      </c>
      <c r="H577" s="69">
        <v>1</v>
      </c>
      <c r="I577" s="37" t="s">
        <v>45</v>
      </c>
    </row>
    <row r="578" spans="1:9" x14ac:dyDescent="0.2">
      <c r="A578" s="153">
        <v>574</v>
      </c>
      <c r="B578" s="124" t="s">
        <v>400</v>
      </c>
      <c r="C578" s="125" t="s">
        <v>78</v>
      </c>
      <c r="D578" s="36" t="s">
        <v>407</v>
      </c>
      <c r="E578" s="36"/>
      <c r="F578" s="36" t="s">
        <v>408</v>
      </c>
      <c r="G578" s="36">
        <v>1978</v>
      </c>
      <c r="H578" s="69">
        <v>1</v>
      </c>
      <c r="I578" s="37" t="s">
        <v>45</v>
      </c>
    </row>
    <row r="579" spans="1:9" x14ac:dyDescent="0.2">
      <c r="A579" s="153">
        <v>575</v>
      </c>
      <c r="B579" s="124" t="s">
        <v>400</v>
      </c>
      <c r="C579" s="125" t="s">
        <v>409</v>
      </c>
      <c r="D579" s="36" t="s">
        <v>51</v>
      </c>
      <c r="E579" s="36"/>
      <c r="F579" s="36" t="s">
        <v>402</v>
      </c>
      <c r="G579" s="36">
        <v>2022</v>
      </c>
      <c r="H579" s="69">
        <v>25</v>
      </c>
      <c r="I579" s="37" t="s">
        <v>45</v>
      </c>
    </row>
    <row r="580" spans="1:9" x14ac:dyDescent="0.2">
      <c r="A580" s="153">
        <v>576</v>
      </c>
      <c r="B580" s="124" t="s">
        <v>400</v>
      </c>
      <c r="C580" s="125" t="s">
        <v>76</v>
      </c>
      <c r="D580" s="36" t="s">
        <v>43</v>
      </c>
      <c r="E580" s="36"/>
      <c r="F580" s="36" t="s">
        <v>410</v>
      </c>
      <c r="G580" s="36">
        <v>2013</v>
      </c>
      <c r="H580" s="69">
        <v>1</v>
      </c>
      <c r="I580" s="37" t="s">
        <v>45</v>
      </c>
    </row>
    <row r="581" spans="1:9" x14ac:dyDescent="0.2">
      <c r="A581" s="153">
        <v>577</v>
      </c>
      <c r="B581" s="124" t="s">
        <v>400</v>
      </c>
      <c r="C581" s="125" t="s">
        <v>148</v>
      </c>
      <c r="D581" s="36" t="s">
        <v>91</v>
      </c>
      <c r="E581" s="36"/>
      <c r="F581" s="36"/>
      <c r="G581" s="36">
        <v>2013</v>
      </c>
      <c r="H581" s="69">
        <v>1</v>
      </c>
      <c r="I581" s="37" t="s">
        <v>45</v>
      </c>
    </row>
    <row r="582" spans="1:9" x14ac:dyDescent="0.2">
      <c r="A582" s="153">
        <v>578</v>
      </c>
      <c r="B582" s="124" t="s">
        <v>400</v>
      </c>
      <c r="C582" s="125" t="s">
        <v>411</v>
      </c>
      <c r="D582" s="36" t="s">
        <v>43</v>
      </c>
      <c r="E582" s="36"/>
      <c r="F582" s="36" t="s">
        <v>412</v>
      </c>
      <c r="G582" s="36">
        <v>1998</v>
      </c>
      <c r="H582" s="69">
        <v>27</v>
      </c>
      <c r="I582" s="37" t="s">
        <v>45</v>
      </c>
    </row>
    <row r="583" spans="1:9" x14ac:dyDescent="0.2">
      <c r="A583" s="153">
        <v>579</v>
      </c>
      <c r="B583" s="124" t="s">
        <v>400</v>
      </c>
      <c r="C583" s="125" t="s">
        <v>174</v>
      </c>
      <c r="D583" s="36" t="s">
        <v>91</v>
      </c>
      <c r="E583" s="36"/>
      <c r="F583" s="36" t="s">
        <v>413</v>
      </c>
      <c r="G583" s="36">
        <v>1998</v>
      </c>
      <c r="H583" s="69">
        <v>1</v>
      </c>
      <c r="I583" s="37" t="s">
        <v>45</v>
      </c>
    </row>
    <row r="584" spans="1:9" x14ac:dyDescent="0.2">
      <c r="A584" s="153">
        <v>580</v>
      </c>
      <c r="B584" s="124" t="s">
        <v>400</v>
      </c>
      <c r="C584" s="125" t="s">
        <v>414</v>
      </c>
      <c r="D584" s="36" t="s">
        <v>102</v>
      </c>
      <c r="E584" s="36"/>
      <c r="F584" s="36" t="s">
        <v>669</v>
      </c>
      <c r="G584" s="36">
        <v>2013</v>
      </c>
      <c r="H584" s="69">
        <v>40</v>
      </c>
      <c r="I584" s="37" t="s">
        <v>45</v>
      </c>
    </row>
    <row r="585" spans="1:9" x14ac:dyDescent="0.2">
      <c r="A585" s="153">
        <v>581</v>
      </c>
      <c r="B585" s="124" t="s">
        <v>400</v>
      </c>
      <c r="C585" s="125" t="s">
        <v>248</v>
      </c>
      <c r="D585" s="36" t="s">
        <v>51</v>
      </c>
      <c r="E585" s="36"/>
      <c r="F585" s="36"/>
      <c r="G585" s="36">
        <v>2022</v>
      </c>
      <c r="H585" s="69">
        <v>25</v>
      </c>
      <c r="I585" s="37" t="s">
        <v>45</v>
      </c>
    </row>
    <row r="586" spans="1:9" x14ac:dyDescent="0.2">
      <c r="A586" s="153">
        <v>582</v>
      </c>
      <c r="B586" s="124" t="s">
        <v>416</v>
      </c>
      <c r="C586" s="125" t="s">
        <v>417</v>
      </c>
      <c r="D586" s="36" t="s">
        <v>47</v>
      </c>
      <c r="E586" s="36" t="s">
        <v>43</v>
      </c>
      <c r="F586" s="36" t="s">
        <v>48</v>
      </c>
      <c r="G586" s="36">
        <v>2007</v>
      </c>
      <c r="H586" s="69">
        <v>1</v>
      </c>
      <c r="I586" s="37" t="s">
        <v>45</v>
      </c>
    </row>
    <row r="587" spans="1:9" x14ac:dyDescent="0.2">
      <c r="A587" s="153">
        <v>583</v>
      </c>
      <c r="B587" s="124" t="s">
        <v>416</v>
      </c>
      <c r="C587" s="125" t="s">
        <v>49</v>
      </c>
      <c r="D587" s="36" t="s">
        <v>670</v>
      </c>
      <c r="E587" s="36" t="s">
        <v>43</v>
      </c>
      <c r="F587" s="36" t="s">
        <v>60</v>
      </c>
      <c r="G587" s="36">
        <v>2010</v>
      </c>
      <c r="H587" s="69">
        <v>1</v>
      </c>
      <c r="I587" s="37" t="s">
        <v>45</v>
      </c>
    </row>
    <row r="588" spans="1:9" x14ac:dyDescent="0.2">
      <c r="A588" s="153">
        <v>584</v>
      </c>
      <c r="B588" s="124" t="s">
        <v>416</v>
      </c>
      <c r="C588" s="125" t="s">
        <v>671</v>
      </c>
      <c r="D588" s="36" t="s">
        <v>134</v>
      </c>
      <c r="E588" s="36" t="s">
        <v>43</v>
      </c>
      <c r="F588" s="36"/>
      <c r="G588" s="36">
        <v>1989</v>
      </c>
      <c r="H588" s="69">
        <v>30</v>
      </c>
      <c r="I588" s="37" t="s">
        <v>45</v>
      </c>
    </row>
    <row r="589" spans="1:9" x14ac:dyDescent="0.2">
      <c r="A589" s="153">
        <v>585</v>
      </c>
      <c r="B589" s="124" t="s">
        <v>416</v>
      </c>
      <c r="C589" s="125" t="s">
        <v>672</v>
      </c>
      <c r="D589" s="36" t="s">
        <v>566</v>
      </c>
      <c r="E589" s="36" t="s">
        <v>43</v>
      </c>
      <c r="F589" s="36"/>
      <c r="G589" s="36">
        <v>1989</v>
      </c>
      <c r="H589" s="69">
        <v>1</v>
      </c>
      <c r="I589" s="37" t="s">
        <v>45</v>
      </c>
    </row>
    <row r="590" spans="1:9" x14ac:dyDescent="0.2">
      <c r="A590" s="153">
        <v>586</v>
      </c>
      <c r="B590" s="124" t="s">
        <v>416</v>
      </c>
      <c r="C590" s="125" t="s">
        <v>672</v>
      </c>
      <c r="D590" s="36" t="s">
        <v>566</v>
      </c>
      <c r="E590" s="36" t="s">
        <v>43</v>
      </c>
      <c r="F590" s="36"/>
      <c r="G590" s="36">
        <v>1989</v>
      </c>
      <c r="H590" s="69">
        <v>1</v>
      </c>
      <c r="I590" s="37" t="s">
        <v>45</v>
      </c>
    </row>
    <row r="591" spans="1:9" x14ac:dyDescent="0.2">
      <c r="A591" s="153">
        <v>587</v>
      </c>
      <c r="B591" s="124" t="s">
        <v>416</v>
      </c>
      <c r="C591" s="125" t="s">
        <v>673</v>
      </c>
      <c r="D591" s="36" t="s">
        <v>566</v>
      </c>
      <c r="E591" s="36" t="s">
        <v>43</v>
      </c>
      <c r="F591" s="36"/>
      <c r="G591" s="36">
        <v>1989</v>
      </c>
      <c r="H591" s="69">
        <v>1</v>
      </c>
      <c r="I591" s="37" t="s">
        <v>45</v>
      </c>
    </row>
    <row r="592" spans="1:9" x14ac:dyDescent="0.2">
      <c r="A592" s="153">
        <v>588</v>
      </c>
      <c r="B592" s="124" t="s">
        <v>416</v>
      </c>
      <c r="C592" s="125" t="s">
        <v>672</v>
      </c>
      <c r="D592" s="36" t="s">
        <v>202</v>
      </c>
      <c r="E592" s="36" t="s">
        <v>674</v>
      </c>
      <c r="F592" s="36"/>
      <c r="G592" s="36">
        <v>2001</v>
      </c>
      <c r="H592" s="69">
        <v>1</v>
      </c>
      <c r="I592" s="37" t="s">
        <v>45</v>
      </c>
    </row>
    <row r="593" spans="1:9" x14ac:dyDescent="0.2">
      <c r="A593" s="153">
        <v>589</v>
      </c>
      <c r="B593" s="124" t="s">
        <v>416</v>
      </c>
      <c r="C593" s="125" t="s">
        <v>113</v>
      </c>
      <c r="D593" s="36" t="s">
        <v>112</v>
      </c>
      <c r="E593" s="36"/>
      <c r="F593" s="36"/>
      <c r="G593" s="36">
        <v>2015</v>
      </c>
      <c r="H593" s="69">
        <v>1</v>
      </c>
      <c r="I593" s="37" t="s">
        <v>45</v>
      </c>
    </row>
    <row r="594" spans="1:9" x14ac:dyDescent="0.2">
      <c r="A594" s="153">
        <v>590</v>
      </c>
      <c r="B594" s="124" t="s">
        <v>416</v>
      </c>
      <c r="C594" s="125" t="s">
        <v>418</v>
      </c>
      <c r="D594" s="36" t="s">
        <v>419</v>
      </c>
      <c r="E594" s="36" t="s">
        <v>224</v>
      </c>
      <c r="F594" s="36"/>
      <c r="G594" s="36">
        <v>2015</v>
      </c>
      <c r="H594" s="69">
        <v>2</v>
      </c>
      <c r="I594" s="37" t="s">
        <v>45</v>
      </c>
    </row>
    <row r="595" spans="1:9" x14ac:dyDescent="0.2">
      <c r="A595" s="153">
        <v>591</v>
      </c>
      <c r="B595" s="124" t="s">
        <v>416</v>
      </c>
      <c r="C595" s="125" t="s">
        <v>70</v>
      </c>
      <c r="D595" s="36" t="s">
        <v>43</v>
      </c>
      <c r="E595" s="36" t="s">
        <v>43</v>
      </c>
      <c r="F595" s="36"/>
      <c r="G595" s="36">
        <v>2015</v>
      </c>
      <c r="H595" s="69">
        <v>6</v>
      </c>
      <c r="I595" s="37" t="s">
        <v>45</v>
      </c>
    </row>
    <row r="596" spans="1:9" x14ac:dyDescent="0.2">
      <c r="A596" s="153">
        <v>592</v>
      </c>
      <c r="B596" s="124" t="s">
        <v>416</v>
      </c>
      <c r="C596" s="125" t="s">
        <v>67</v>
      </c>
      <c r="D596" s="36" t="s">
        <v>68</v>
      </c>
      <c r="E596" s="36" t="s">
        <v>43</v>
      </c>
      <c r="F596" s="36"/>
      <c r="G596" s="36">
        <v>2015</v>
      </c>
      <c r="H596" s="69">
        <v>1</v>
      </c>
      <c r="I596" s="37" t="s">
        <v>45</v>
      </c>
    </row>
    <row r="597" spans="1:9" x14ac:dyDescent="0.2">
      <c r="A597" s="153">
        <v>593</v>
      </c>
      <c r="B597" s="124" t="s">
        <v>416</v>
      </c>
      <c r="C597" s="125" t="s">
        <v>93</v>
      </c>
      <c r="D597" s="36" t="s">
        <v>420</v>
      </c>
      <c r="E597" s="36" t="s">
        <v>421</v>
      </c>
      <c r="F597" s="36" t="s">
        <v>422</v>
      </c>
      <c r="G597" s="36">
        <v>2015</v>
      </c>
      <c r="H597" s="69">
        <v>4</v>
      </c>
      <c r="I597" s="37" t="s">
        <v>45</v>
      </c>
    </row>
    <row r="598" spans="1:9" x14ac:dyDescent="0.2">
      <c r="A598" s="153">
        <v>594</v>
      </c>
      <c r="B598" s="124" t="s">
        <v>416</v>
      </c>
      <c r="C598" s="125" t="s">
        <v>93</v>
      </c>
      <c r="D598" s="36" t="s">
        <v>420</v>
      </c>
      <c r="E598" s="36" t="s">
        <v>421</v>
      </c>
      <c r="F598" s="36" t="s">
        <v>423</v>
      </c>
      <c r="G598" s="36">
        <v>2018</v>
      </c>
      <c r="H598" s="69">
        <v>2</v>
      </c>
      <c r="I598" s="37" t="s">
        <v>45</v>
      </c>
    </row>
    <row r="599" spans="1:9" x14ac:dyDescent="0.2">
      <c r="A599" s="153">
        <v>595</v>
      </c>
      <c r="B599" s="124" t="s">
        <v>416</v>
      </c>
      <c r="C599" s="125" t="s">
        <v>92</v>
      </c>
      <c r="D599" s="36" t="s">
        <v>43</v>
      </c>
      <c r="E599" s="36" t="s">
        <v>43</v>
      </c>
      <c r="F599" s="36"/>
      <c r="G599" s="36">
        <v>2015</v>
      </c>
      <c r="H599" s="69">
        <v>21</v>
      </c>
      <c r="I599" s="37" t="s">
        <v>45</v>
      </c>
    </row>
    <row r="600" spans="1:9" x14ac:dyDescent="0.2">
      <c r="A600" s="153">
        <v>596</v>
      </c>
      <c r="B600" s="124" t="s">
        <v>416</v>
      </c>
      <c r="C600" s="125" t="s">
        <v>424</v>
      </c>
      <c r="D600" s="36" t="s">
        <v>112</v>
      </c>
      <c r="E600" s="36"/>
      <c r="F600" s="36"/>
      <c r="G600" s="36">
        <v>2015</v>
      </c>
      <c r="H600" s="69">
        <v>22</v>
      </c>
      <c r="I600" s="37" t="s">
        <v>45</v>
      </c>
    </row>
    <row r="601" spans="1:9" x14ac:dyDescent="0.2">
      <c r="A601" s="153">
        <v>597</v>
      </c>
      <c r="B601" s="124" t="s">
        <v>416</v>
      </c>
      <c r="C601" s="125" t="s">
        <v>111</v>
      </c>
      <c r="D601" s="36" t="s">
        <v>43</v>
      </c>
      <c r="E601" s="36" t="s">
        <v>43</v>
      </c>
      <c r="F601" s="36"/>
      <c r="G601" s="36">
        <v>2015</v>
      </c>
      <c r="H601" s="69">
        <v>15</v>
      </c>
      <c r="I601" s="37" t="s">
        <v>45</v>
      </c>
    </row>
    <row r="602" spans="1:9" x14ac:dyDescent="0.2">
      <c r="A602" s="153">
        <v>598</v>
      </c>
      <c r="B602" s="124" t="s">
        <v>416</v>
      </c>
      <c r="C602" s="125" t="s">
        <v>117</v>
      </c>
      <c r="D602" s="36" t="s">
        <v>43</v>
      </c>
      <c r="E602" s="36" t="s">
        <v>43</v>
      </c>
      <c r="F602" s="36"/>
      <c r="G602" s="36">
        <v>2015</v>
      </c>
      <c r="H602" s="69">
        <v>1</v>
      </c>
      <c r="I602" s="37" t="s">
        <v>45</v>
      </c>
    </row>
    <row r="603" spans="1:9" x14ac:dyDescent="0.2">
      <c r="A603" s="153">
        <v>599</v>
      </c>
      <c r="B603" s="124" t="s">
        <v>416</v>
      </c>
      <c r="C603" s="125" t="s">
        <v>425</v>
      </c>
      <c r="D603" s="36" t="s">
        <v>95</v>
      </c>
      <c r="E603" s="36"/>
      <c r="F603" s="36"/>
      <c r="G603" s="36">
        <v>2014</v>
      </c>
      <c r="H603" s="69">
        <v>1</v>
      </c>
      <c r="I603" s="37" t="s">
        <v>45</v>
      </c>
    </row>
    <row r="604" spans="1:9" x14ac:dyDescent="0.2">
      <c r="A604" s="153">
        <v>600</v>
      </c>
      <c r="B604" s="124" t="s">
        <v>416</v>
      </c>
      <c r="C604" s="125" t="s">
        <v>426</v>
      </c>
      <c r="D604" s="36" t="s">
        <v>95</v>
      </c>
      <c r="E604" s="36" t="s">
        <v>43</v>
      </c>
      <c r="F604" s="36"/>
      <c r="G604" s="36">
        <v>2014</v>
      </c>
      <c r="H604" s="69">
        <v>1</v>
      </c>
      <c r="I604" s="37" t="s">
        <v>45</v>
      </c>
    </row>
    <row r="605" spans="1:9" x14ac:dyDescent="0.2">
      <c r="A605" s="153">
        <v>601</v>
      </c>
      <c r="B605" s="124" t="s">
        <v>416</v>
      </c>
      <c r="C605" s="125" t="s">
        <v>59</v>
      </c>
      <c r="D605" s="36" t="s">
        <v>43</v>
      </c>
      <c r="E605" s="36" t="s">
        <v>43</v>
      </c>
      <c r="F605" s="36"/>
      <c r="G605" s="36">
        <v>2014</v>
      </c>
      <c r="H605" s="69">
        <v>29</v>
      </c>
      <c r="I605" s="37" t="s">
        <v>45</v>
      </c>
    </row>
    <row r="606" spans="1:9" x14ac:dyDescent="0.2">
      <c r="A606" s="153">
        <v>602</v>
      </c>
      <c r="B606" s="124" t="s">
        <v>416</v>
      </c>
      <c r="C606" s="125" t="s">
        <v>325</v>
      </c>
      <c r="D606" s="36" t="s">
        <v>43</v>
      </c>
      <c r="E606" s="36" t="s">
        <v>43</v>
      </c>
      <c r="F606" s="36"/>
      <c r="G606" s="36">
        <v>1989</v>
      </c>
      <c r="H606" s="69">
        <v>2</v>
      </c>
      <c r="I606" s="37" t="s">
        <v>45</v>
      </c>
    </row>
    <row r="607" spans="1:9" x14ac:dyDescent="0.2">
      <c r="A607" s="153">
        <v>603</v>
      </c>
      <c r="B607" s="124" t="s">
        <v>416</v>
      </c>
      <c r="C607" s="125" t="s">
        <v>233</v>
      </c>
      <c r="D607" s="36" t="s">
        <v>43</v>
      </c>
      <c r="E607" s="36" t="s">
        <v>43</v>
      </c>
      <c r="F607" s="36"/>
      <c r="G607" s="36">
        <v>2014</v>
      </c>
      <c r="H607" s="69">
        <v>1</v>
      </c>
      <c r="I607" s="37" t="s">
        <v>45</v>
      </c>
    </row>
    <row r="608" spans="1:9" x14ac:dyDescent="0.2">
      <c r="A608" s="153">
        <v>604</v>
      </c>
      <c r="B608" s="124" t="s">
        <v>416</v>
      </c>
      <c r="C608" s="125" t="s">
        <v>427</v>
      </c>
      <c r="D608" s="36" t="s">
        <v>675</v>
      </c>
      <c r="E608" s="36"/>
      <c r="F608" s="36"/>
      <c r="G608" s="36">
        <v>2021</v>
      </c>
      <c r="H608" s="69">
        <v>25</v>
      </c>
      <c r="I608" s="37" t="s">
        <v>45</v>
      </c>
    </row>
    <row r="609" spans="1:9" x14ac:dyDescent="0.2">
      <c r="A609" s="153">
        <v>605</v>
      </c>
      <c r="B609" s="124" t="s">
        <v>416</v>
      </c>
      <c r="C609" s="125" t="s">
        <v>167</v>
      </c>
      <c r="D609" s="36" t="s">
        <v>675</v>
      </c>
      <c r="E609" s="36"/>
      <c r="F609" s="36"/>
      <c r="G609" s="36">
        <v>2021</v>
      </c>
      <c r="H609" s="69">
        <v>25</v>
      </c>
      <c r="I609" s="37" t="s">
        <v>45</v>
      </c>
    </row>
    <row r="610" spans="1:9" x14ac:dyDescent="0.2">
      <c r="A610" s="153">
        <v>606</v>
      </c>
      <c r="B610" s="124" t="s">
        <v>430</v>
      </c>
      <c r="C610" s="125" t="s">
        <v>431</v>
      </c>
      <c r="D610" s="36" t="s">
        <v>432</v>
      </c>
      <c r="E610" s="36"/>
      <c r="F610" s="36" t="s">
        <v>413</v>
      </c>
      <c r="G610" s="36">
        <v>1987</v>
      </c>
      <c r="H610" s="69">
        <v>8</v>
      </c>
      <c r="I610" s="37" t="s">
        <v>45</v>
      </c>
    </row>
    <row r="611" spans="1:9" x14ac:dyDescent="0.2">
      <c r="A611" s="153">
        <v>607</v>
      </c>
      <c r="B611" s="124" t="s">
        <v>430</v>
      </c>
      <c r="C611" s="125" t="s">
        <v>556</v>
      </c>
      <c r="D611" s="36" t="s">
        <v>557</v>
      </c>
      <c r="E611" s="36"/>
      <c r="F611" s="36" t="s">
        <v>402</v>
      </c>
      <c r="G611" s="36">
        <v>1987</v>
      </c>
      <c r="H611" s="69">
        <v>2</v>
      </c>
      <c r="I611" s="37" t="s">
        <v>45</v>
      </c>
    </row>
    <row r="612" spans="1:9" x14ac:dyDescent="0.2">
      <c r="A612" s="153">
        <v>608</v>
      </c>
      <c r="B612" s="124" t="s">
        <v>430</v>
      </c>
      <c r="C612" s="125" t="s">
        <v>152</v>
      </c>
      <c r="D612" s="36" t="s">
        <v>433</v>
      </c>
      <c r="E612" s="36"/>
      <c r="F612" s="36" t="s">
        <v>48</v>
      </c>
      <c r="G612" s="36">
        <v>1987</v>
      </c>
      <c r="H612" s="69">
        <v>1</v>
      </c>
      <c r="I612" s="37" t="s">
        <v>45</v>
      </c>
    </row>
    <row r="613" spans="1:9" x14ac:dyDescent="0.2">
      <c r="A613" s="153">
        <v>609</v>
      </c>
      <c r="B613" s="124" t="s">
        <v>430</v>
      </c>
      <c r="C613" s="125" t="s">
        <v>434</v>
      </c>
      <c r="D613" s="36" t="s">
        <v>372</v>
      </c>
      <c r="E613" s="36"/>
      <c r="F613" s="36"/>
      <c r="G613" s="36">
        <v>2006</v>
      </c>
      <c r="H613" s="69">
        <v>37</v>
      </c>
      <c r="I613" s="37" t="s">
        <v>45</v>
      </c>
    </row>
    <row r="614" spans="1:9" x14ac:dyDescent="0.2">
      <c r="A614" s="153">
        <v>610</v>
      </c>
      <c r="B614" s="124" t="s">
        <v>430</v>
      </c>
      <c r="C614" s="125" t="s">
        <v>67</v>
      </c>
      <c r="D614" s="36" t="s">
        <v>196</v>
      </c>
      <c r="E614" s="36"/>
      <c r="F614" s="36"/>
      <c r="G614" s="36">
        <v>2017</v>
      </c>
      <c r="H614" s="69">
        <v>1</v>
      </c>
      <c r="I614" s="37" t="s">
        <v>45</v>
      </c>
    </row>
    <row r="615" spans="1:9" x14ac:dyDescent="0.2">
      <c r="A615" s="153">
        <v>611</v>
      </c>
      <c r="B615" s="124" t="s">
        <v>430</v>
      </c>
      <c r="C615" s="125" t="s">
        <v>111</v>
      </c>
      <c r="D615" s="36"/>
      <c r="E615" s="36"/>
      <c r="F615" s="36"/>
      <c r="G615" s="36">
        <v>2017</v>
      </c>
      <c r="H615" s="69">
        <v>14</v>
      </c>
      <c r="I615" s="37" t="s">
        <v>45</v>
      </c>
    </row>
    <row r="616" spans="1:9" x14ac:dyDescent="0.2">
      <c r="A616" s="153">
        <v>612</v>
      </c>
      <c r="B616" s="124" t="s">
        <v>430</v>
      </c>
      <c r="C616" s="125" t="s">
        <v>435</v>
      </c>
      <c r="D616" s="36"/>
      <c r="E616" s="36"/>
      <c r="F616" s="36"/>
      <c r="G616" s="36">
        <v>2017</v>
      </c>
      <c r="H616" s="69">
        <v>8</v>
      </c>
      <c r="I616" s="37" t="s">
        <v>45</v>
      </c>
    </row>
    <row r="617" spans="1:9" x14ac:dyDescent="0.2">
      <c r="A617" s="153">
        <v>613</v>
      </c>
      <c r="B617" s="124" t="s">
        <v>430</v>
      </c>
      <c r="C617" s="125" t="s">
        <v>76</v>
      </c>
      <c r="D617" s="36"/>
      <c r="E617" s="36"/>
      <c r="F617" s="36"/>
      <c r="G617" s="36">
        <v>2017</v>
      </c>
      <c r="H617" s="69">
        <v>2</v>
      </c>
      <c r="I617" s="37" t="s">
        <v>45</v>
      </c>
    </row>
    <row r="618" spans="1:9" x14ac:dyDescent="0.2">
      <c r="A618" s="153">
        <v>614</v>
      </c>
      <c r="B618" s="124" t="s">
        <v>430</v>
      </c>
      <c r="C618" s="125" t="s">
        <v>70</v>
      </c>
      <c r="D618" s="36"/>
      <c r="E618" s="36"/>
      <c r="F618" s="36"/>
      <c r="G618" s="36">
        <v>2017</v>
      </c>
      <c r="H618" s="69">
        <v>1</v>
      </c>
      <c r="I618" s="37" t="s">
        <v>45</v>
      </c>
    </row>
    <row r="619" spans="1:9" x14ac:dyDescent="0.2">
      <c r="A619" s="153">
        <v>615</v>
      </c>
      <c r="B619" s="124" t="s">
        <v>430</v>
      </c>
      <c r="C619" s="125" t="s">
        <v>117</v>
      </c>
      <c r="D619" s="36"/>
      <c r="E619" s="36"/>
      <c r="F619" s="36"/>
      <c r="G619" s="36">
        <v>2017</v>
      </c>
      <c r="H619" s="69">
        <v>1</v>
      </c>
      <c r="I619" s="37" t="s">
        <v>45</v>
      </c>
    </row>
    <row r="620" spans="1:9" x14ac:dyDescent="0.2">
      <c r="A620" s="153">
        <v>616</v>
      </c>
      <c r="B620" s="124" t="s">
        <v>430</v>
      </c>
      <c r="C620" s="125" t="s">
        <v>436</v>
      </c>
      <c r="D620" s="36" t="s">
        <v>372</v>
      </c>
      <c r="E620" s="36"/>
      <c r="F620" s="36"/>
      <c r="G620" s="36">
        <v>2006</v>
      </c>
      <c r="H620" s="69">
        <v>1</v>
      </c>
      <c r="I620" s="37" t="s">
        <v>45</v>
      </c>
    </row>
    <row r="621" spans="1:9" x14ac:dyDescent="0.2">
      <c r="A621" s="153">
        <v>617</v>
      </c>
      <c r="B621" s="124" t="s">
        <v>430</v>
      </c>
      <c r="C621" s="125" t="s">
        <v>131</v>
      </c>
      <c r="D621" s="36" t="s">
        <v>199</v>
      </c>
      <c r="E621" s="36"/>
      <c r="F621" s="36"/>
      <c r="G621" s="36">
        <v>2017</v>
      </c>
      <c r="H621" s="69">
        <v>46</v>
      </c>
      <c r="I621" s="37" t="s">
        <v>45</v>
      </c>
    </row>
    <row r="622" spans="1:9" x14ac:dyDescent="0.2">
      <c r="A622" s="153">
        <v>618</v>
      </c>
      <c r="B622" s="124" t="s">
        <v>430</v>
      </c>
      <c r="C622" s="125" t="s">
        <v>438</v>
      </c>
      <c r="D622" s="36"/>
      <c r="E622" s="36"/>
      <c r="F622" s="36"/>
      <c r="G622" s="36">
        <v>2017</v>
      </c>
      <c r="H622" s="69">
        <v>20</v>
      </c>
      <c r="I622" s="37" t="s">
        <v>45</v>
      </c>
    </row>
    <row r="623" spans="1:9" x14ac:dyDescent="0.2">
      <c r="A623" s="153">
        <v>619</v>
      </c>
      <c r="B623" s="124" t="s">
        <v>430</v>
      </c>
      <c r="C623" s="125" t="s">
        <v>278</v>
      </c>
      <c r="D623" s="36" t="s">
        <v>102</v>
      </c>
      <c r="E623" s="36"/>
      <c r="F623" s="36" t="s">
        <v>676</v>
      </c>
      <c r="G623" s="36">
        <v>2002</v>
      </c>
      <c r="H623" s="69">
        <v>29</v>
      </c>
      <c r="I623" s="37" t="s">
        <v>45</v>
      </c>
    </row>
    <row r="624" spans="1:9" x14ac:dyDescent="0.2">
      <c r="A624" s="153">
        <v>620</v>
      </c>
      <c r="B624" s="124" t="s">
        <v>430</v>
      </c>
      <c r="C624" s="125" t="s">
        <v>279</v>
      </c>
      <c r="D624" s="36"/>
      <c r="E624" s="36"/>
      <c r="F624" s="36"/>
      <c r="G624" s="36">
        <v>2016</v>
      </c>
      <c r="H624" s="69">
        <v>28</v>
      </c>
      <c r="I624" s="37" t="s">
        <v>45</v>
      </c>
    </row>
    <row r="625" spans="1:9" x14ac:dyDescent="0.2">
      <c r="A625" s="153">
        <v>621</v>
      </c>
      <c r="B625" s="124" t="s">
        <v>440</v>
      </c>
      <c r="C625" s="125" t="s">
        <v>556</v>
      </c>
      <c r="D625" s="36" t="s">
        <v>557</v>
      </c>
      <c r="E625" s="36" t="s">
        <v>43</v>
      </c>
      <c r="F625" s="36" t="s">
        <v>60</v>
      </c>
      <c r="G625" s="36">
        <v>2010</v>
      </c>
      <c r="H625" s="69">
        <v>1</v>
      </c>
      <c r="I625" s="37" t="s">
        <v>45</v>
      </c>
    </row>
    <row r="626" spans="1:9" x14ac:dyDescent="0.2">
      <c r="A626" s="153">
        <v>622</v>
      </c>
      <c r="B626" s="124" t="s">
        <v>440</v>
      </c>
      <c r="C626" s="125" t="s">
        <v>677</v>
      </c>
      <c r="D626" s="36" t="s">
        <v>43</v>
      </c>
      <c r="E626" s="36" t="s">
        <v>43</v>
      </c>
      <c r="F626" s="36"/>
      <c r="G626" s="36">
        <v>1989</v>
      </c>
      <c r="H626" s="69">
        <v>1</v>
      </c>
      <c r="I626" s="37" t="s">
        <v>45</v>
      </c>
    </row>
    <row r="627" spans="1:9" x14ac:dyDescent="0.2">
      <c r="A627" s="153">
        <v>623</v>
      </c>
      <c r="B627" s="124" t="s">
        <v>440</v>
      </c>
      <c r="C627" s="125" t="s">
        <v>677</v>
      </c>
      <c r="D627" s="36" t="s">
        <v>43</v>
      </c>
      <c r="E627" s="36" t="s">
        <v>43</v>
      </c>
      <c r="F627" s="36"/>
      <c r="G627" s="36">
        <v>1999</v>
      </c>
      <c r="H627" s="69">
        <v>1</v>
      </c>
      <c r="I627" s="37" t="s">
        <v>45</v>
      </c>
    </row>
    <row r="628" spans="1:9" x14ac:dyDescent="0.2">
      <c r="A628" s="153">
        <v>624</v>
      </c>
      <c r="B628" s="124" t="s">
        <v>440</v>
      </c>
      <c r="C628" s="125" t="s">
        <v>577</v>
      </c>
      <c r="D628" s="36" t="s">
        <v>586</v>
      </c>
      <c r="E628" s="36" t="s">
        <v>43</v>
      </c>
      <c r="F628" s="36" t="s">
        <v>678</v>
      </c>
      <c r="G628" s="36">
        <v>2001</v>
      </c>
      <c r="H628" s="69">
        <v>1</v>
      </c>
      <c r="I628" s="37" t="s">
        <v>45</v>
      </c>
    </row>
    <row r="629" spans="1:9" x14ac:dyDescent="0.2">
      <c r="A629" s="153">
        <v>625</v>
      </c>
      <c r="B629" s="124" t="s">
        <v>440</v>
      </c>
      <c r="C629" s="125" t="s">
        <v>190</v>
      </c>
      <c r="D629" s="36" t="s">
        <v>51</v>
      </c>
      <c r="E629" s="36"/>
      <c r="F629" s="36"/>
      <c r="G629" s="36">
        <v>2022</v>
      </c>
      <c r="H629" s="69">
        <v>30</v>
      </c>
      <c r="I629" s="37" t="s">
        <v>45</v>
      </c>
    </row>
    <row r="630" spans="1:9" x14ac:dyDescent="0.2">
      <c r="A630" s="153">
        <v>626</v>
      </c>
      <c r="B630" s="124" t="s">
        <v>440</v>
      </c>
      <c r="C630" s="125" t="s">
        <v>167</v>
      </c>
      <c r="D630" s="36" t="s">
        <v>51</v>
      </c>
      <c r="E630" s="36"/>
      <c r="F630" s="36" t="s">
        <v>610</v>
      </c>
      <c r="G630" s="36">
        <v>2022</v>
      </c>
      <c r="H630" s="69">
        <v>30</v>
      </c>
      <c r="I630" s="37" t="s">
        <v>45</v>
      </c>
    </row>
    <row r="631" spans="1:9" x14ac:dyDescent="0.2">
      <c r="A631" s="153">
        <v>627</v>
      </c>
      <c r="B631" s="124" t="s">
        <v>440</v>
      </c>
      <c r="C631" s="125" t="s">
        <v>113</v>
      </c>
      <c r="D631" s="36" t="s">
        <v>112</v>
      </c>
      <c r="E631" s="36" t="s">
        <v>43</v>
      </c>
      <c r="F631" s="36"/>
      <c r="G631" s="36">
        <v>2013</v>
      </c>
      <c r="H631" s="69">
        <v>7</v>
      </c>
      <c r="I631" s="37" t="s">
        <v>45</v>
      </c>
    </row>
    <row r="632" spans="1:9" x14ac:dyDescent="0.2">
      <c r="A632" s="153">
        <v>628</v>
      </c>
      <c r="B632" s="124" t="s">
        <v>440</v>
      </c>
      <c r="C632" s="125" t="s">
        <v>111</v>
      </c>
      <c r="D632" s="36" t="s">
        <v>43</v>
      </c>
      <c r="E632" s="36" t="s">
        <v>43</v>
      </c>
      <c r="F632" s="36"/>
      <c r="G632" s="36">
        <v>2013</v>
      </c>
      <c r="H632" s="69">
        <v>6</v>
      </c>
      <c r="I632" s="37" t="s">
        <v>45</v>
      </c>
    </row>
    <row r="633" spans="1:9" x14ac:dyDescent="0.2">
      <c r="A633" s="153">
        <v>629</v>
      </c>
      <c r="B633" s="124" t="s">
        <v>440</v>
      </c>
      <c r="C633" s="125" t="s">
        <v>148</v>
      </c>
      <c r="D633" s="36" t="s">
        <v>442</v>
      </c>
      <c r="E633" s="36" t="s">
        <v>43</v>
      </c>
      <c r="F633" s="36"/>
      <c r="G633" s="36">
        <v>2013</v>
      </c>
      <c r="H633" s="69">
        <v>1</v>
      </c>
      <c r="I633" s="37" t="s">
        <v>45</v>
      </c>
    </row>
    <row r="634" spans="1:9" x14ac:dyDescent="0.2">
      <c r="A634" s="153">
        <v>630</v>
      </c>
      <c r="B634" s="124" t="s">
        <v>440</v>
      </c>
      <c r="C634" s="125" t="s">
        <v>76</v>
      </c>
      <c r="D634" s="36" t="s">
        <v>43</v>
      </c>
      <c r="E634" s="36" t="s">
        <v>443</v>
      </c>
      <c r="F634" s="36"/>
      <c r="G634" s="36">
        <v>2015</v>
      </c>
      <c r="H634" s="69">
        <v>2</v>
      </c>
      <c r="I634" s="37" t="s">
        <v>45</v>
      </c>
    </row>
    <row r="635" spans="1:9" x14ac:dyDescent="0.2">
      <c r="A635" s="153">
        <v>631</v>
      </c>
      <c r="B635" s="124" t="s">
        <v>440</v>
      </c>
      <c r="C635" s="125" t="s">
        <v>70</v>
      </c>
      <c r="D635" s="36" t="s">
        <v>444</v>
      </c>
      <c r="E635" s="36" t="s">
        <v>43</v>
      </c>
      <c r="F635" s="36"/>
      <c r="G635" s="36">
        <v>2013</v>
      </c>
      <c r="H635" s="69">
        <v>5</v>
      </c>
      <c r="I635" s="37" t="s">
        <v>45</v>
      </c>
    </row>
    <row r="636" spans="1:9" x14ac:dyDescent="0.2">
      <c r="A636" s="153">
        <v>632</v>
      </c>
      <c r="B636" s="124" t="s">
        <v>440</v>
      </c>
      <c r="C636" s="125" t="s">
        <v>92</v>
      </c>
      <c r="D636" s="36" t="s">
        <v>444</v>
      </c>
      <c r="E636" s="36" t="s">
        <v>43</v>
      </c>
      <c r="F636" s="36"/>
      <c r="G636" s="36">
        <v>2013</v>
      </c>
      <c r="H636" s="69">
        <v>25</v>
      </c>
      <c r="I636" s="37" t="s">
        <v>45</v>
      </c>
    </row>
    <row r="637" spans="1:9" x14ac:dyDescent="0.2">
      <c r="A637" s="153">
        <v>633</v>
      </c>
      <c r="B637" s="124" t="s">
        <v>440</v>
      </c>
      <c r="C637" s="125" t="s">
        <v>445</v>
      </c>
      <c r="D637" s="36" t="s">
        <v>95</v>
      </c>
      <c r="E637" s="36" t="s">
        <v>43</v>
      </c>
      <c r="F637" s="36"/>
      <c r="G637" s="36">
        <v>2013</v>
      </c>
      <c r="H637" s="69">
        <v>1</v>
      </c>
      <c r="I637" s="37" t="s">
        <v>45</v>
      </c>
    </row>
    <row r="638" spans="1:9" x14ac:dyDescent="0.2">
      <c r="A638" s="153">
        <v>634</v>
      </c>
      <c r="B638" s="124" t="s">
        <v>440</v>
      </c>
      <c r="C638" s="125" t="s">
        <v>61</v>
      </c>
      <c r="D638" s="36" t="s">
        <v>43</v>
      </c>
      <c r="E638" s="36" t="s">
        <v>43</v>
      </c>
      <c r="F638" s="36"/>
      <c r="G638" s="36">
        <v>2013</v>
      </c>
      <c r="H638" s="69">
        <v>1</v>
      </c>
      <c r="I638" s="37" t="s">
        <v>45</v>
      </c>
    </row>
    <row r="639" spans="1:9" x14ac:dyDescent="0.2">
      <c r="A639" s="153">
        <v>635</v>
      </c>
      <c r="B639" s="124" t="s">
        <v>440</v>
      </c>
      <c r="C639" s="125" t="s">
        <v>446</v>
      </c>
      <c r="D639" s="36" t="s">
        <v>43</v>
      </c>
      <c r="E639" s="36" t="s">
        <v>43</v>
      </c>
      <c r="F639" s="36"/>
      <c r="G639" s="36">
        <v>2013</v>
      </c>
      <c r="H639" s="69">
        <v>2</v>
      </c>
      <c r="I639" s="37" t="s">
        <v>45</v>
      </c>
    </row>
    <row r="640" spans="1:9" x14ac:dyDescent="0.2">
      <c r="A640" s="153">
        <v>636</v>
      </c>
      <c r="B640" s="124" t="s">
        <v>440</v>
      </c>
      <c r="C640" s="125" t="s">
        <v>367</v>
      </c>
      <c r="D640" s="36" t="s">
        <v>95</v>
      </c>
      <c r="E640" s="36" t="s">
        <v>43</v>
      </c>
      <c r="F640" s="36"/>
      <c r="G640" s="36">
        <v>2013</v>
      </c>
      <c r="H640" s="69">
        <v>1</v>
      </c>
      <c r="I640" s="37" t="s">
        <v>45</v>
      </c>
    </row>
    <row r="641" spans="1:9" x14ac:dyDescent="0.2">
      <c r="A641" s="153">
        <v>637</v>
      </c>
      <c r="B641" s="124" t="s">
        <v>440</v>
      </c>
      <c r="C641" s="125" t="s">
        <v>59</v>
      </c>
      <c r="D641" s="36" t="s">
        <v>43</v>
      </c>
      <c r="E641" s="36" t="s">
        <v>43</v>
      </c>
      <c r="F641" s="36"/>
      <c r="G641" s="36">
        <v>2013</v>
      </c>
      <c r="H641" s="69">
        <v>26</v>
      </c>
      <c r="I641" s="37" t="s">
        <v>45</v>
      </c>
    </row>
    <row r="642" spans="1:9" x14ac:dyDescent="0.2">
      <c r="A642" s="153">
        <v>638</v>
      </c>
      <c r="B642" s="124" t="s">
        <v>440</v>
      </c>
      <c r="C642" s="125" t="s">
        <v>447</v>
      </c>
      <c r="D642" s="36" t="s">
        <v>95</v>
      </c>
      <c r="E642" s="36" t="s">
        <v>43</v>
      </c>
      <c r="F642" s="36"/>
      <c r="G642" s="36">
        <v>2013</v>
      </c>
      <c r="H642" s="69">
        <v>2</v>
      </c>
      <c r="I642" s="37" t="s">
        <v>45</v>
      </c>
    </row>
    <row r="643" spans="1:9" x14ac:dyDescent="0.2">
      <c r="A643" s="153">
        <v>639</v>
      </c>
      <c r="B643" s="124" t="s">
        <v>440</v>
      </c>
      <c r="C643" s="125" t="s">
        <v>448</v>
      </c>
      <c r="D643" s="36" t="s">
        <v>43</v>
      </c>
      <c r="E643" s="36" t="s">
        <v>449</v>
      </c>
      <c r="F643" s="36"/>
      <c r="G643" s="36">
        <v>2016</v>
      </c>
      <c r="H643" s="69">
        <v>2</v>
      </c>
      <c r="I643" s="37" t="s">
        <v>45</v>
      </c>
    </row>
    <row r="644" spans="1:9" x14ac:dyDescent="0.2">
      <c r="A644" s="153">
        <v>640</v>
      </c>
      <c r="B644" s="124" t="s">
        <v>459</v>
      </c>
      <c r="C644" s="125" t="s">
        <v>460</v>
      </c>
      <c r="D644" s="36" t="s">
        <v>293</v>
      </c>
      <c r="E644" s="36"/>
      <c r="F644" s="36" t="s">
        <v>461</v>
      </c>
      <c r="G644" s="36">
        <v>2022</v>
      </c>
      <c r="H644" s="69">
        <v>23</v>
      </c>
      <c r="I644" s="37" t="s">
        <v>45</v>
      </c>
    </row>
    <row r="645" spans="1:9" x14ac:dyDescent="0.2">
      <c r="A645" s="153">
        <v>641</v>
      </c>
      <c r="B645" s="124" t="s">
        <v>462</v>
      </c>
      <c r="C645" s="125" t="s">
        <v>186</v>
      </c>
      <c r="D645" s="36" t="s">
        <v>43</v>
      </c>
      <c r="E645" s="36"/>
      <c r="F645" s="36"/>
      <c r="G645" s="36">
        <v>2016</v>
      </c>
      <c r="H645" s="69">
        <v>1</v>
      </c>
      <c r="I645" s="37" t="s">
        <v>45</v>
      </c>
    </row>
    <row r="646" spans="1:9" x14ac:dyDescent="0.2">
      <c r="A646" s="153">
        <v>642</v>
      </c>
      <c r="B646" s="124" t="s">
        <v>462</v>
      </c>
      <c r="C646" s="125" t="s">
        <v>488</v>
      </c>
      <c r="D646" s="36" t="s">
        <v>679</v>
      </c>
      <c r="E646" s="36"/>
      <c r="F646" s="36" t="s">
        <v>44</v>
      </c>
      <c r="G646" s="36">
        <v>2002</v>
      </c>
      <c r="H646" s="69">
        <v>2</v>
      </c>
      <c r="I646" s="37" t="s">
        <v>45</v>
      </c>
    </row>
    <row r="647" spans="1:9" x14ac:dyDescent="0.2">
      <c r="A647" s="153">
        <v>643</v>
      </c>
      <c r="B647" s="124" t="s">
        <v>462</v>
      </c>
      <c r="C647" s="125" t="s">
        <v>556</v>
      </c>
      <c r="D647" s="36" t="s">
        <v>557</v>
      </c>
      <c r="E647" s="36"/>
      <c r="F647" s="36"/>
      <c r="G647" s="36">
        <v>2002</v>
      </c>
      <c r="H647" s="69">
        <v>1</v>
      </c>
      <c r="I647" s="37" t="s">
        <v>45</v>
      </c>
    </row>
    <row r="648" spans="1:9" x14ac:dyDescent="0.2">
      <c r="A648" s="153">
        <v>644</v>
      </c>
      <c r="B648" s="124" t="s">
        <v>462</v>
      </c>
      <c r="C648" s="125" t="s">
        <v>577</v>
      </c>
      <c r="D648" s="36" t="s">
        <v>665</v>
      </c>
      <c r="E648" s="36" t="s">
        <v>680</v>
      </c>
      <c r="F648" s="36" t="s">
        <v>681</v>
      </c>
      <c r="G648" s="36">
        <v>2010</v>
      </c>
      <c r="H648" s="69">
        <v>1</v>
      </c>
      <c r="I648" s="37" t="s">
        <v>45</v>
      </c>
    </row>
    <row r="649" spans="1:9" x14ac:dyDescent="0.2">
      <c r="A649" s="153">
        <v>645</v>
      </c>
      <c r="B649" s="124" t="s">
        <v>462</v>
      </c>
      <c r="C649" s="125" t="s">
        <v>259</v>
      </c>
      <c r="D649" s="36" t="s">
        <v>112</v>
      </c>
      <c r="E649" s="36"/>
      <c r="F649" s="36"/>
      <c r="G649" s="36">
        <v>2013</v>
      </c>
      <c r="H649" s="69">
        <v>35</v>
      </c>
      <c r="I649" s="37" t="s">
        <v>45</v>
      </c>
    </row>
    <row r="650" spans="1:9" x14ac:dyDescent="0.2">
      <c r="A650" s="153">
        <v>646</v>
      </c>
      <c r="B650" s="124" t="s">
        <v>462</v>
      </c>
      <c r="C650" s="125" t="s">
        <v>218</v>
      </c>
      <c r="D650" s="36" t="s">
        <v>112</v>
      </c>
      <c r="E650" s="36"/>
      <c r="F650" s="36"/>
      <c r="G650" s="36">
        <v>2013</v>
      </c>
      <c r="H650" s="69">
        <v>13</v>
      </c>
      <c r="I650" s="37" t="s">
        <v>45</v>
      </c>
    </row>
    <row r="651" spans="1:9" x14ac:dyDescent="0.2">
      <c r="A651" s="153">
        <v>647</v>
      </c>
      <c r="B651" s="124" t="s">
        <v>462</v>
      </c>
      <c r="C651" s="125" t="s">
        <v>111</v>
      </c>
      <c r="D651" s="36" t="s">
        <v>116</v>
      </c>
      <c r="E651" s="36"/>
      <c r="F651" s="36"/>
      <c r="G651" s="36">
        <v>2013</v>
      </c>
      <c r="H651" s="69">
        <v>7</v>
      </c>
      <c r="I651" s="37" t="s">
        <v>45</v>
      </c>
    </row>
    <row r="652" spans="1:9" x14ac:dyDescent="0.2">
      <c r="A652" s="153">
        <v>648</v>
      </c>
      <c r="B652" s="124" t="s">
        <v>462</v>
      </c>
      <c r="C652" s="125" t="s">
        <v>70</v>
      </c>
      <c r="D652" s="36"/>
      <c r="E652" s="36"/>
      <c r="F652" s="36"/>
      <c r="G652" s="36">
        <v>2013</v>
      </c>
      <c r="H652" s="69">
        <v>7</v>
      </c>
      <c r="I652" s="37" t="s">
        <v>45</v>
      </c>
    </row>
    <row r="653" spans="1:9" x14ac:dyDescent="0.2">
      <c r="A653" s="153">
        <v>649</v>
      </c>
      <c r="B653" s="124" t="s">
        <v>462</v>
      </c>
      <c r="C653" s="125" t="s">
        <v>117</v>
      </c>
      <c r="D653" s="36" t="s">
        <v>112</v>
      </c>
      <c r="E653" s="36"/>
      <c r="F653" s="36"/>
      <c r="G653" s="36">
        <v>2013</v>
      </c>
      <c r="H653" s="69">
        <v>1</v>
      </c>
      <c r="I653" s="37" t="s">
        <v>45</v>
      </c>
    </row>
    <row r="654" spans="1:9" x14ac:dyDescent="0.2">
      <c r="A654" s="153">
        <v>650</v>
      </c>
      <c r="B654" s="124" t="s">
        <v>462</v>
      </c>
      <c r="C654" s="125" t="s">
        <v>148</v>
      </c>
      <c r="D654" s="36" t="s">
        <v>213</v>
      </c>
      <c r="E654" s="36" t="s">
        <v>463</v>
      </c>
      <c r="F654" s="36" t="s">
        <v>464</v>
      </c>
      <c r="G654" s="36">
        <v>2013</v>
      </c>
      <c r="H654" s="69">
        <v>1</v>
      </c>
      <c r="I654" s="37" t="s">
        <v>45</v>
      </c>
    </row>
    <row r="655" spans="1:9" x14ac:dyDescent="0.2">
      <c r="A655" s="153">
        <v>651</v>
      </c>
      <c r="B655" s="124" t="s">
        <v>462</v>
      </c>
      <c r="C655" s="125" t="s">
        <v>465</v>
      </c>
      <c r="D655" s="36" t="s">
        <v>466</v>
      </c>
      <c r="E655" s="36"/>
      <c r="F655" s="36"/>
      <c r="G655" s="36">
        <v>2006</v>
      </c>
      <c r="H655" s="69">
        <v>1</v>
      </c>
      <c r="I655" s="37" t="s">
        <v>45</v>
      </c>
    </row>
    <row r="656" spans="1:9" x14ac:dyDescent="0.2">
      <c r="A656" s="153">
        <v>652</v>
      </c>
      <c r="B656" s="124" t="s">
        <v>462</v>
      </c>
      <c r="C656" s="125" t="s">
        <v>296</v>
      </c>
      <c r="D656" s="36"/>
      <c r="E656" s="36"/>
      <c r="F656" s="36"/>
      <c r="G656" s="36">
        <v>2006</v>
      </c>
      <c r="H656" s="69">
        <v>21</v>
      </c>
      <c r="I656" s="37" t="s">
        <v>45</v>
      </c>
    </row>
    <row r="657" spans="1:9" x14ac:dyDescent="0.2">
      <c r="A657" s="153">
        <v>653</v>
      </c>
      <c r="B657" s="124" t="s">
        <v>462</v>
      </c>
      <c r="C657" s="125" t="s">
        <v>83</v>
      </c>
      <c r="D657" s="36" t="s">
        <v>102</v>
      </c>
      <c r="E657" s="36"/>
      <c r="F657" s="36" t="s">
        <v>682</v>
      </c>
      <c r="G657" s="36"/>
      <c r="H657" s="69">
        <v>31</v>
      </c>
      <c r="I657" s="37" t="s">
        <v>45</v>
      </c>
    </row>
    <row r="658" spans="1:9" x14ac:dyDescent="0.2">
      <c r="A658" s="153">
        <v>654</v>
      </c>
      <c r="B658" s="124" t="s">
        <v>462</v>
      </c>
      <c r="C658" s="125" t="s">
        <v>86</v>
      </c>
      <c r="D658" s="36" t="s">
        <v>683</v>
      </c>
      <c r="E658" s="36"/>
      <c r="F658" s="36" t="s">
        <v>684</v>
      </c>
      <c r="G658" s="36">
        <v>2002</v>
      </c>
      <c r="H658" s="69">
        <v>31</v>
      </c>
      <c r="I658" s="37" t="s">
        <v>45</v>
      </c>
    </row>
    <row r="659" spans="1:9" x14ac:dyDescent="0.2">
      <c r="A659" s="153">
        <v>655</v>
      </c>
      <c r="B659" s="124" t="s">
        <v>468</v>
      </c>
      <c r="C659" s="125" t="s">
        <v>485</v>
      </c>
      <c r="D659" s="36" t="s">
        <v>73</v>
      </c>
      <c r="E659" s="36"/>
      <c r="F659" s="36" t="s">
        <v>44</v>
      </c>
      <c r="G659" s="36">
        <v>1992</v>
      </c>
      <c r="H659" s="69">
        <v>4</v>
      </c>
      <c r="I659" s="37" t="s">
        <v>45</v>
      </c>
    </row>
    <row r="660" spans="1:9" x14ac:dyDescent="0.2">
      <c r="A660" s="153">
        <v>656</v>
      </c>
      <c r="B660" s="124" t="s">
        <v>468</v>
      </c>
      <c r="C660" s="125" t="s">
        <v>685</v>
      </c>
      <c r="D660" s="36" t="s">
        <v>47</v>
      </c>
      <c r="E660" s="36" t="s">
        <v>686</v>
      </c>
      <c r="F660" s="36" t="s">
        <v>44</v>
      </c>
      <c r="G660" s="36">
        <v>1992</v>
      </c>
      <c r="H660" s="69">
        <v>1</v>
      </c>
      <c r="I660" s="37" t="s">
        <v>45</v>
      </c>
    </row>
    <row r="661" spans="1:9" x14ac:dyDescent="0.2">
      <c r="A661" s="153">
        <v>657</v>
      </c>
      <c r="B661" s="124" t="s">
        <v>468</v>
      </c>
      <c r="C661" s="125" t="s">
        <v>556</v>
      </c>
      <c r="D661" s="36" t="s">
        <v>557</v>
      </c>
      <c r="E661" s="36"/>
      <c r="F661" s="36" t="s">
        <v>44</v>
      </c>
      <c r="G661" s="36">
        <v>2010</v>
      </c>
      <c r="H661" s="69">
        <v>1</v>
      </c>
      <c r="I661" s="37" t="s">
        <v>45</v>
      </c>
    </row>
    <row r="662" spans="1:9" x14ac:dyDescent="0.2">
      <c r="A662" s="153">
        <v>658</v>
      </c>
      <c r="B662" s="124" t="s">
        <v>468</v>
      </c>
      <c r="C662" s="125" t="s">
        <v>152</v>
      </c>
      <c r="D662" s="36" t="s">
        <v>469</v>
      </c>
      <c r="E662" s="36"/>
      <c r="F662" s="36" t="s">
        <v>48</v>
      </c>
      <c r="G662" s="36">
        <v>1992</v>
      </c>
      <c r="H662" s="69">
        <v>1</v>
      </c>
      <c r="I662" s="37" t="s">
        <v>45</v>
      </c>
    </row>
    <row r="663" spans="1:9" x14ac:dyDescent="0.2">
      <c r="A663" s="153">
        <v>659</v>
      </c>
      <c r="B663" s="124" t="s">
        <v>468</v>
      </c>
      <c r="C663" s="125" t="s">
        <v>685</v>
      </c>
      <c r="D663" s="36" t="s">
        <v>47</v>
      </c>
      <c r="E663" s="36" t="s">
        <v>687</v>
      </c>
      <c r="F663" s="36" t="s">
        <v>44</v>
      </c>
      <c r="G663" s="36">
        <v>1992</v>
      </c>
      <c r="H663" s="69">
        <v>1</v>
      </c>
      <c r="I663" s="37" t="s">
        <v>45</v>
      </c>
    </row>
    <row r="664" spans="1:9" x14ac:dyDescent="0.2">
      <c r="A664" s="153">
        <v>660</v>
      </c>
      <c r="B664" s="124" t="s">
        <v>468</v>
      </c>
      <c r="C664" s="125" t="s">
        <v>86</v>
      </c>
      <c r="D664" s="36" t="s">
        <v>293</v>
      </c>
      <c r="E664" s="36"/>
      <c r="F664" s="36"/>
      <c r="G664" s="36">
        <v>2022</v>
      </c>
      <c r="H664" s="69">
        <v>25</v>
      </c>
      <c r="I664" s="37" t="s">
        <v>45</v>
      </c>
    </row>
    <row r="665" spans="1:9" x14ac:dyDescent="0.2">
      <c r="A665" s="153">
        <v>661</v>
      </c>
      <c r="B665" s="124" t="s">
        <v>468</v>
      </c>
      <c r="C665" s="125" t="s">
        <v>83</v>
      </c>
      <c r="D665" s="36" t="s">
        <v>293</v>
      </c>
      <c r="E665" s="36"/>
      <c r="F665" s="36"/>
      <c r="G665" s="36">
        <v>2022</v>
      </c>
      <c r="H665" s="69">
        <v>25</v>
      </c>
      <c r="I665" s="37" t="s">
        <v>45</v>
      </c>
    </row>
    <row r="666" spans="1:9" x14ac:dyDescent="0.2">
      <c r="A666" s="153">
        <v>662</v>
      </c>
      <c r="B666" s="124" t="s">
        <v>468</v>
      </c>
      <c r="C666" s="125" t="s">
        <v>471</v>
      </c>
      <c r="D666" s="36"/>
      <c r="E666" s="36"/>
      <c r="F666" s="36"/>
      <c r="G666" s="36">
        <v>2015</v>
      </c>
      <c r="H666" s="69">
        <v>14</v>
      </c>
      <c r="I666" s="37" t="s">
        <v>45</v>
      </c>
    </row>
    <row r="667" spans="1:9" x14ac:dyDescent="0.2">
      <c r="A667" s="153">
        <v>663</v>
      </c>
      <c r="B667" s="124" t="s">
        <v>468</v>
      </c>
      <c r="C667" s="125" t="s">
        <v>214</v>
      </c>
      <c r="D667" s="36" t="s">
        <v>95</v>
      </c>
      <c r="E667" s="36"/>
      <c r="F667" s="36"/>
      <c r="G667" s="36">
        <v>2015</v>
      </c>
      <c r="H667" s="69">
        <v>2</v>
      </c>
      <c r="I667" s="37" t="s">
        <v>45</v>
      </c>
    </row>
    <row r="668" spans="1:9" x14ac:dyDescent="0.2">
      <c r="A668" s="153">
        <v>664</v>
      </c>
      <c r="B668" s="124" t="s">
        <v>468</v>
      </c>
      <c r="C668" s="125" t="s">
        <v>78</v>
      </c>
      <c r="D668" s="36" t="s">
        <v>95</v>
      </c>
      <c r="E668" s="36"/>
      <c r="F668" s="36"/>
      <c r="G668" s="36">
        <v>2015</v>
      </c>
      <c r="H668" s="69">
        <v>1</v>
      </c>
      <c r="I668" s="37" t="s">
        <v>45</v>
      </c>
    </row>
    <row r="669" spans="1:9" x14ac:dyDescent="0.2">
      <c r="A669" s="153">
        <v>665</v>
      </c>
      <c r="B669" s="124" t="s">
        <v>468</v>
      </c>
      <c r="C669" s="125" t="s">
        <v>472</v>
      </c>
      <c r="D669" s="36" t="s">
        <v>473</v>
      </c>
      <c r="E669" s="36"/>
      <c r="F669" s="36"/>
      <c r="G669" s="36">
        <v>2015</v>
      </c>
      <c r="H669" s="69">
        <v>4</v>
      </c>
      <c r="I669" s="37" t="s">
        <v>45</v>
      </c>
    </row>
    <row r="670" spans="1:9" x14ac:dyDescent="0.2">
      <c r="A670" s="153">
        <v>666</v>
      </c>
      <c r="B670" s="124" t="s">
        <v>468</v>
      </c>
      <c r="C670" s="125" t="s">
        <v>92</v>
      </c>
      <c r="D670" s="36" t="s">
        <v>334</v>
      </c>
      <c r="E670" s="36"/>
      <c r="F670" s="36"/>
      <c r="G670" s="36">
        <v>2011</v>
      </c>
      <c r="H670" s="69">
        <v>15</v>
      </c>
      <c r="I670" s="37" t="s">
        <v>45</v>
      </c>
    </row>
    <row r="671" spans="1:9" x14ac:dyDescent="0.2">
      <c r="A671" s="153">
        <v>667</v>
      </c>
      <c r="B671" s="124" t="s">
        <v>468</v>
      </c>
      <c r="C671" s="125" t="s">
        <v>218</v>
      </c>
      <c r="D671" s="36" t="s">
        <v>334</v>
      </c>
      <c r="E671" s="36"/>
      <c r="F671" s="36"/>
      <c r="G671" s="36">
        <v>2011</v>
      </c>
      <c r="H671" s="69">
        <v>9</v>
      </c>
      <c r="I671" s="37" t="s">
        <v>45</v>
      </c>
    </row>
    <row r="672" spans="1:9" x14ac:dyDescent="0.2">
      <c r="A672" s="153">
        <v>668</v>
      </c>
      <c r="B672" s="124" t="s">
        <v>468</v>
      </c>
      <c r="C672" s="125" t="s">
        <v>148</v>
      </c>
      <c r="D672" s="36" t="s">
        <v>334</v>
      </c>
      <c r="E672" s="36"/>
      <c r="F672" s="36"/>
      <c r="G672" s="36">
        <v>2011</v>
      </c>
      <c r="H672" s="69">
        <v>1</v>
      </c>
      <c r="I672" s="37" t="s">
        <v>45</v>
      </c>
    </row>
    <row r="673" spans="1:9" x14ac:dyDescent="0.2">
      <c r="A673" s="153">
        <v>669</v>
      </c>
      <c r="B673" s="124" t="s">
        <v>468</v>
      </c>
      <c r="C673" s="125" t="s">
        <v>70</v>
      </c>
      <c r="D673" s="36" t="s">
        <v>334</v>
      </c>
      <c r="E673" s="36"/>
      <c r="F673" s="36"/>
      <c r="G673" s="36">
        <v>2011</v>
      </c>
      <c r="H673" s="69">
        <v>10</v>
      </c>
      <c r="I673" s="37" t="s">
        <v>45</v>
      </c>
    </row>
    <row r="674" spans="1:9" x14ac:dyDescent="0.2">
      <c r="A674" s="153">
        <v>670</v>
      </c>
      <c r="B674" s="124" t="s">
        <v>468</v>
      </c>
      <c r="C674" s="125" t="s">
        <v>76</v>
      </c>
      <c r="D674" s="36"/>
      <c r="E674" s="36" t="s">
        <v>474</v>
      </c>
      <c r="F674" s="36"/>
      <c r="G674" s="36">
        <v>2013</v>
      </c>
      <c r="H674" s="69">
        <v>2</v>
      </c>
      <c r="I674" s="37" t="s">
        <v>45</v>
      </c>
    </row>
    <row r="675" spans="1:9" x14ac:dyDescent="0.2">
      <c r="A675" s="153">
        <v>671</v>
      </c>
      <c r="B675" s="124" t="s">
        <v>468</v>
      </c>
      <c r="C675" s="125" t="s">
        <v>475</v>
      </c>
      <c r="D675" s="36" t="s">
        <v>95</v>
      </c>
      <c r="E675" s="36" t="s">
        <v>476</v>
      </c>
      <c r="F675" s="36"/>
      <c r="G675" s="36">
        <v>2015</v>
      </c>
      <c r="H675" s="69">
        <v>1</v>
      </c>
      <c r="I675" s="37" t="s">
        <v>45</v>
      </c>
    </row>
    <row r="676" spans="1:9" x14ac:dyDescent="0.2">
      <c r="A676" s="153">
        <v>672</v>
      </c>
      <c r="B676" s="124" t="s">
        <v>477</v>
      </c>
      <c r="C676" s="125" t="s">
        <v>478</v>
      </c>
      <c r="D676" s="36" t="s">
        <v>43</v>
      </c>
      <c r="E676" s="36"/>
      <c r="F676" s="36"/>
      <c r="G676" s="36">
        <v>2002</v>
      </c>
      <c r="H676" s="69">
        <v>1</v>
      </c>
      <c r="I676" s="37" t="s">
        <v>45</v>
      </c>
    </row>
    <row r="677" spans="1:9" x14ac:dyDescent="0.2">
      <c r="A677" s="153">
        <v>673</v>
      </c>
      <c r="B677" s="124" t="s">
        <v>477</v>
      </c>
      <c r="C677" s="125" t="s">
        <v>556</v>
      </c>
      <c r="D677" s="36" t="s">
        <v>557</v>
      </c>
      <c r="E677" s="36" t="s">
        <v>43</v>
      </c>
      <c r="F677" s="36"/>
      <c r="G677" s="36">
        <v>2002</v>
      </c>
      <c r="H677" s="69">
        <v>3</v>
      </c>
      <c r="I677" s="37" t="s">
        <v>45</v>
      </c>
    </row>
    <row r="678" spans="1:9" x14ac:dyDescent="0.2">
      <c r="A678" s="153">
        <v>674</v>
      </c>
      <c r="B678" s="124" t="s">
        <v>477</v>
      </c>
      <c r="C678" s="125" t="s">
        <v>556</v>
      </c>
      <c r="D678" s="36" t="s">
        <v>557</v>
      </c>
      <c r="E678" s="36" t="s">
        <v>43</v>
      </c>
      <c r="F678" s="36"/>
      <c r="G678" s="36">
        <v>2002</v>
      </c>
      <c r="H678" s="69">
        <v>3</v>
      </c>
      <c r="I678" s="37" t="s">
        <v>45</v>
      </c>
    </row>
    <row r="679" spans="1:9" x14ac:dyDescent="0.2">
      <c r="A679" s="153">
        <v>675</v>
      </c>
      <c r="B679" s="124" t="s">
        <v>477</v>
      </c>
      <c r="C679" s="125" t="s">
        <v>556</v>
      </c>
      <c r="D679" s="36" t="s">
        <v>557</v>
      </c>
      <c r="E679" s="36" t="s">
        <v>43</v>
      </c>
      <c r="F679" s="36"/>
      <c r="G679" s="36">
        <v>2002</v>
      </c>
      <c r="H679" s="69">
        <v>2</v>
      </c>
      <c r="I679" s="37" t="s">
        <v>45</v>
      </c>
    </row>
    <row r="680" spans="1:9" x14ac:dyDescent="0.2">
      <c r="A680" s="153">
        <v>676</v>
      </c>
      <c r="B680" s="124" t="s">
        <v>477</v>
      </c>
      <c r="C680" s="125" t="s">
        <v>488</v>
      </c>
      <c r="D680" s="36" t="s">
        <v>306</v>
      </c>
      <c r="E680" s="36"/>
      <c r="F680" s="36"/>
      <c r="G680" s="36">
        <v>2002</v>
      </c>
      <c r="H680" s="69">
        <v>1</v>
      </c>
      <c r="I680" s="37" t="s">
        <v>45</v>
      </c>
    </row>
    <row r="681" spans="1:9" x14ac:dyDescent="0.2">
      <c r="A681" s="153">
        <v>677</v>
      </c>
      <c r="B681" s="124" t="s">
        <v>477</v>
      </c>
      <c r="C681" s="125" t="s">
        <v>488</v>
      </c>
      <c r="D681" s="36" t="s">
        <v>306</v>
      </c>
      <c r="E681" s="36"/>
      <c r="F681" s="36"/>
      <c r="G681" s="36">
        <v>2011</v>
      </c>
      <c r="H681" s="69">
        <v>1</v>
      </c>
      <c r="I681" s="37" t="s">
        <v>45</v>
      </c>
    </row>
    <row r="682" spans="1:9" x14ac:dyDescent="0.2">
      <c r="A682" s="153">
        <v>678</v>
      </c>
      <c r="B682" s="124" t="s">
        <v>477</v>
      </c>
      <c r="C682" s="125" t="s">
        <v>488</v>
      </c>
      <c r="D682" s="36" t="s">
        <v>47</v>
      </c>
      <c r="E682" s="36" t="s">
        <v>43</v>
      </c>
      <c r="F682" s="36"/>
      <c r="G682" s="36">
        <v>2011</v>
      </c>
      <c r="H682" s="69">
        <v>1</v>
      </c>
      <c r="I682" s="37" t="s">
        <v>45</v>
      </c>
    </row>
    <row r="683" spans="1:9" x14ac:dyDescent="0.2">
      <c r="A683" s="153">
        <v>679</v>
      </c>
      <c r="B683" s="124" t="s">
        <v>477</v>
      </c>
      <c r="C683" s="125" t="s">
        <v>488</v>
      </c>
      <c r="D683" s="36" t="s">
        <v>47</v>
      </c>
      <c r="E683" s="36"/>
      <c r="F683" s="36"/>
      <c r="G683" s="36">
        <v>2002</v>
      </c>
      <c r="H683" s="69">
        <v>1</v>
      </c>
      <c r="I683" s="37" t="s">
        <v>45</v>
      </c>
    </row>
    <row r="684" spans="1:9" x14ac:dyDescent="0.2">
      <c r="A684" s="153">
        <v>680</v>
      </c>
      <c r="B684" s="124" t="s">
        <v>477</v>
      </c>
      <c r="C684" s="125" t="s">
        <v>53</v>
      </c>
      <c r="D684" s="36" t="s">
        <v>293</v>
      </c>
      <c r="E684" s="36"/>
      <c r="F684" s="36"/>
      <c r="G684" s="36">
        <v>2022</v>
      </c>
      <c r="H684" s="69">
        <v>29</v>
      </c>
      <c r="I684" s="37" t="s">
        <v>45</v>
      </c>
    </row>
    <row r="685" spans="1:9" x14ac:dyDescent="0.2">
      <c r="A685" s="153">
        <v>681</v>
      </c>
      <c r="B685" s="124" t="s">
        <v>477</v>
      </c>
      <c r="C685" s="125" t="s">
        <v>50</v>
      </c>
      <c r="D685" s="36" t="s">
        <v>293</v>
      </c>
      <c r="E685" s="36"/>
      <c r="F685" s="36"/>
      <c r="G685" s="36">
        <v>2022</v>
      </c>
      <c r="H685" s="69">
        <v>29</v>
      </c>
      <c r="I685" s="37" t="s">
        <v>45</v>
      </c>
    </row>
    <row r="686" spans="1:9" x14ac:dyDescent="0.2">
      <c r="A686" s="153">
        <v>682</v>
      </c>
      <c r="B686" s="124" t="s">
        <v>477</v>
      </c>
      <c r="C686" s="125" t="s">
        <v>93</v>
      </c>
      <c r="D686" s="36" t="s">
        <v>43</v>
      </c>
      <c r="E686" s="36"/>
      <c r="F686" s="36"/>
      <c r="G686" s="36">
        <v>2010</v>
      </c>
      <c r="H686" s="69">
        <v>4</v>
      </c>
      <c r="I686" s="37" t="s">
        <v>45</v>
      </c>
    </row>
    <row r="687" spans="1:9" x14ac:dyDescent="0.2">
      <c r="A687" s="153">
        <v>683</v>
      </c>
      <c r="B687" s="124" t="s">
        <v>477</v>
      </c>
      <c r="C687" s="125" t="s">
        <v>67</v>
      </c>
      <c r="D687" s="36" t="s">
        <v>68</v>
      </c>
      <c r="E687" s="36"/>
      <c r="F687" s="36" t="s">
        <v>480</v>
      </c>
      <c r="G687" s="36">
        <v>2016</v>
      </c>
      <c r="H687" s="69">
        <v>1</v>
      </c>
      <c r="I687" s="37" t="s">
        <v>45</v>
      </c>
    </row>
    <row r="688" spans="1:9" x14ac:dyDescent="0.2">
      <c r="A688" s="153">
        <v>684</v>
      </c>
      <c r="B688" s="124" t="s">
        <v>477</v>
      </c>
      <c r="C688" s="125" t="s">
        <v>70</v>
      </c>
      <c r="D688" s="36" t="s">
        <v>481</v>
      </c>
      <c r="E688" s="36"/>
      <c r="F688" s="36"/>
      <c r="G688" s="36">
        <v>2010</v>
      </c>
      <c r="H688" s="69">
        <v>19</v>
      </c>
      <c r="I688" s="37" t="s">
        <v>45</v>
      </c>
    </row>
    <row r="689" spans="1:9" x14ac:dyDescent="0.2">
      <c r="A689" s="153">
        <v>685</v>
      </c>
      <c r="B689" s="124" t="s">
        <v>477</v>
      </c>
      <c r="C689" s="125" t="s">
        <v>113</v>
      </c>
      <c r="D689" s="36" t="s">
        <v>43</v>
      </c>
      <c r="E689" s="36"/>
      <c r="F689" s="36"/>
      <c r="G689" s="36">
        <v>2010</v>
      </c>
      <c r="H689" s="69">
        <v>19</v>
      </c>
      <c r="I689" s="37" t="s">
        <v>45</v>
      </c>
    </row>
    <row r="690" spans="1:9" x14ac:dyDescent="0.2">
      <c r="A690" s="153">
        <v>686</v>
      </c>
      <c r="B690" s="124" t="s">
        <v>477</v>
      </c>
      <c r="C690" s="125" t="s">
        <v>482</v>
      </c>
      <c r="D690" s="36" t="s">
        <v>442</v>
      </c>
      <c r="E690" s="36" t="s">
        <v>43</v>
      </c>
      <c r="F690" s="36"/>
      <c r="G690" s="36">
        <v>2010</v>
      </c>
      <c r="H690" s="69">
        <v>35</v>
      </c>
      <c r="I690" s="37" t="s">
        <v>45</v>
      </c>
    </row>
    <row r="691" spans="1:9" x14ac:dyDescent="0.2">
      <c r="A691" s="153">
        <v>687</v>
      </c>
      <c r="B691" s="124" t="s">
        <v>477</v>
      </c>
      <c r="C691" s="125" t="s">
        <v>111</v>
      </c>
      <c r="D691" s="36" t="s">
        <v>43</v>
      </c>
      <c r="E691" s="36" t="s">
        <v>43</v>
      </c>
      <c r="F691" s="36"/>
      <c r="G691" s="36">
        <v>2010</v>
      </c>
      <c r="H691" s="69">
        <v>6</v>
      </c>
      <c r="I691" s="37" t="s">
        <v>45</v>
      </c>
    </row>
    <row r="692" spans="1:9" x14ac:dyDescent="0.2">
      <c r="A692" s="153">
        <v>688</v>
      </c>
      <c r="B692" s="124" t="s">
        <v>477</v>
      </c>
      <c r="C692" s="125" t="s">
        <v>223</v>
      </c>
      <c r="D692" s="36" t="s">
        <v>43</v>
      </c>
      <c r="E692" s="36" t="s">
        <v>483</v>
      </c>
      <c r="F692" s="36"/>
      <c r="G692" s="36">
        <v>2014</v>
      </c>
      <c r="H692" s="69">
        <v>2</v>
      </c>
      <c r="I692" s="37" t="s">
        <v>45</v>
      </c>
    </row>
    <row r="693" spans="1:9" x14ac:dyDescent="0.2">
      <c r="A693" s="153">
        <v>689</v>
      </c>
      <c r="B693" s="124" t="s">
        <v>477</v>
      </c>
      <c r="C693" s="125" t="s">
        <v>135</v>
      </c>
      <c r="D693" s="36" t="s">
        <v>43</v>
      </c>
      <c r="E693" s="36" t="s">
        <v>43</v>
      </c>
      <c r="F693" s="36"/>
      <c r="G693" s="36">
        <v>2016</v>
      </c>
      <c r="H693" s="69">
        <v>1</v>
      </c>
      <c r="I693" s="37" t="s">
        <v>45</v>
      </c>
    </row>
    <row r="694" spans="1:9" x14ac:dyDescent="0.2">
      <c r="A694" s="153">
        <v>690</v>
      </c>
      <c r="B694" s="124" t="s">
        <v>477</v>
      </c>
      <c r="C694" s="125" t="s">
        <v>248</v>
      </c>
      <c r="D694" s="36" t="s">
        <v>43</v>
      </c>
      <c r="E694" s="36" t="s">
        <v>224</v>
      </c>
      <c r="F694" s="36"/>
      <c r="G694" s="36">
        <v>2015</v>
      </c>
      <c r="H694" s="69">
        <v>1</v>
      </c>
      <c r="I694" s="37" t="s">
        <v>45</v>
      </c>
    </row>
    <row r="695" spans="1:9" x14ac:dyDescent="0.2">
      <c r="A695" s="153">
        <v>691</v>
      </c>
      <c r="B695" s="124" t="s">
        <v>477</v>
      </c>
      <c r="C695" s="125" t="s">
        <v>59</v>
      </c>
      <c r="D695" s="36" t="s">
        <v>43</v>
      </c>
      <c r="E695" s="36" t="s">
        <v>43</v>
      </c>
      <c r="F695" s="36" t="s">
        <v>60</v>
      </c>
      <c r="G695" s="36">
        <v>2016</v>
      </c>
      <c r="H695" s="69">
        <v>31</v>
      </c>
      <c r="I695" s="37" t="s">
        <v>45</v>
      </c>
    </row>
    <row r="696" spans="1:9" x14ac:dyDescent="0.2">
      <c r="A696" s="153">
        <v>692</v>
      </c>
      <c r="B696" s="124" t="s">
        <v>477</v>
      </c>
      <c r="C696" s="125" t="s">
        <v>361</v>
      </c>
      <c r="D696" s="36" t="s">
        <v>43</v>
      </c>
      <c r="E696" s="36" t="s">
        <v>43</v>
      </c>
      <c r="F696" s="36" t="s">
        <v>60</v>
      </c>
      <c r="G696" s="36">
        <v>2016</v>
      </c>
      <c r="H696" s="69">
        <v>4</v>
      </c>
      <c r="I696" s="37" t="s">
        <v>45</v>
      </c>
    </row>
    <row r="697" spans="1:9" x14ac:dyDescent="0.2">
      <c r="A697" s="153">
        <v>693</v>
      </c>
      <c r="B697" s="124" t="s">
        <v>477</v>
      </c>
      <c r="C697" s="125" t="s">
        <v>325</v>
      </c>
      <c r="D697" s="36" t="s">
        <v>202</v>
      </c>
      <c r="E697" s="36" t="s">
        <v>43</v>
      </c>
      <c r="F697" s="36"/>
      <c r="G697" s="36">
        <v>2016</v>
      </c>
      <c r="H697" s="69">
        <v>3</v>
      </c>
      <c r="I697" s="37" t="s">
        <v>45</v>
      </c>
    </row>
    <row r="698" spans="1:9" x14ac:dyDescent="0.2">
      <c r="A698" s="153">
        <v>694</v>
      </c>
      <c r="B698" s="124" t="s">
        <v>477</v>
      </c>
      <c r="C698" s="125" t="s">
        <v>233</v>
      </c>
      <c r="D698" s="36" t="s">
        <v>43</v>
      </c>
      <c r="E698" s="36" t="s">
        <v>43</v>
      </c>
      <c r="F698" s="36"/>
      <c r="G698" s="36">
        <v>2016</v>
      </c>
      <c r="H698" s="69">
        <v>1</v>
      </c>
      <c r="I698" s="37" t="s">
        <v>45</v>
      </c>
    </row>
    <row r="699" spans="1:9" x14ac:dyDescent="0.2">
      <c r="A699" s="153">
        <v>695</v>
      </c>
      <c r="B699" s="146" t="s">
        <v>484</v>
      </c>
      <c r="C699" s="125" t="s">
        <v>485</v>
      </c>
      <c r="D699" s="151" t="s">
        <v>208</v>
      </c>
      <c r="E699" s="151" t="s">
        <v>486</v>
      </c>
      <c r="F699" s="148"/>
      <c r="G699" s="148" t="s">
        <v>487</v>
      </c>
      <c r="H699" s="152">
        <v>9</v>
      </c>
      <c r="I699" s="150" t="s">
        <v>45</v>
      </c>
    </row>
    <row r="700" spans="1:9" x14ac:dyDescent="0.2">
      <c r="A700" s="153">
        <v>696</v>
      </c>
      <c r="B700" s="146" t="s">
        <v>484</v>
      </c>
      <c r="C700" s="125" t="s">
        <v>488</v>
      </c>
      <c r="D700" s="151" t="s">
        <v>489</v>
      </c>
      <c r="E700" s="151"/>
      <c r="F700" s="148"/>
      <c r="G700" s="148" t="s">
        <v>487</v>
      </c>
      <c r="H700" s="152">
        <v>14</v>
      </c>
      <c r="I700" s="150" t="s">
        <v>45</v>
      </c>
    </row>
    <row r="701" spans="1:9" x14ac:dyDescent="0.2">
      <c r="A701" s="153">
        <v>697</v>
      </c>
      <c r="B701" s="146" t="s">
        <v>484</v>
      </c>
      <c r="C701" s="125" t="s">
        <v>50</v>
      </c>
      <c r="D701" s="151" t="s">
        <v>102</v>
      </c>
      <c r="E701" s="151"/>
      <c r="F701" s="148"/>
      <c r="G701" s="148" t="s">
        <v>487</v>
      </c>
      <c r="H701" s="152">
        <v>24</v>
      </c>
      <c r="I701" s="150" t="s">
        <v>45</v>
      </c>
    </row>
    <row r="702" spans="1:9" x14ac:dyDescent="0.2">
      <c r="A702" s="153">
        <v>698</v>
      </c>
      <c r="B702" s="146" t="s">
        <v>484</v>
      </c>
      <c r="C702" s="125" t="s">
        <v>53</v>
      </c>
      <c r="D702" s="151" t="s">
        <v>102</v>
      </c>
      <c r="E702" s="151"/>
      <c r="F702" s="148"/>
      <c r="G702" s="148" t="s">
        <v>487</v>
      </c>
      <c r="H702" s="152">
        <v>24</v>
      </c>
      <c r="I702" s="150" t="s">
        <v>45</v>
      </c>
    </row>
    <row r="703" spans="1:9" x14ac:dyDescent="0.2">
      <c r="A703" s="153">
        <v>699</v>
      </c>
      <c r="B703" s="146" t="s">
        <v>484</v>
      </c>
      <c r="C703" s="125" t="s">
        <v>177</v>
      </c>
      <c r="D703" s="151" t="s">
        <v>43</v>
      </c>
      <c r="E703" s="151" t="s">
        <v>108</v>
      </c>
      <c r="F703" s="148"/>
      <c r="G703" s="148" t="s">
        <v>487</v>
      </c>
      <c r="H703" s="152">
        <v>1</v>
      </c>
      <c r="I703" s="150" t="s">
        <v>45</v>
      </c>
    </row>
    <row r="704" spans="1:9" x14ac:dyDescent="0.2">
      <c r="A704" s="153">
        <v>700</v>
      </c>
      <c r="B704" s="146" t="s">
        <v>484</v>
      </c>
      <c r="C704" s="125" t="s">
        <v>64</v>
      </c>
      <c r="D704" s="151" t="s">
        <v>490</v>
      </c>
      <c r="E704" s="151"/>
      <c r="F704" s="148"/>
      <c r="G704" s="148" t="s">
        <v>487</v>
      </c>
      <c r="H704" s="152">
        <v>21</v>
      </c>
      <c r="I704" s="150" t="s">
        <v>45</v>
      </c>
    </row>
    <row r="705" spans="1:9" x14ac:dyDescent="0.2">
      <c r="A705" s="153">
        <v>701</v>
      </c>
      <c r="B705" s="146" t="s">
        <v>484</v>
      </c>
      <c r="C705" s="125" t="s">
        <v>111</v>
      </c>
      <c r="D705" s="151" t="s">
        <v>490</v>
      </c>
      <c r="E705" s="151"/>
      <c r="F705" s="148"/>
      <c r="G705" s="148" t="s">
        <v>487</v>
      </c>
      <c r="H705" s="152">
        <v>18</v>
      </c>
      <c r="I705" s="150" t="s">
        <v>45</v>
      </c>
    </row>
    <row r="706" spans="1:9" x14ac:dyDescent="0.2">
      <c r="A706" s="153">
        <v>702</v>
      </c>
      <c r="B706" s="146" t="s">
        <v>484</v>
      </c>
      <c r="C706" s="125" t="s">
        <v>117</v>
      </c>
      <c r="D706" s="151" t="s">
        <v>490</v>
      </c>
      <c r="E706" s="151"/>
      <c r="F706" s="148"/>
      <c r="G706" s="148" t="s">
        <v>487</v>
      </c>
      <c r="H706" s="152">
        <v>1</v>
      </c>
      <c r="I706" s="150" t="s">
        <v>45</v>
      </c>
    </row>
    <row r="707" spans="1:9" x14ac:dyDescent="0.2">
      <c r="A707" s="153">
        <v>703</v>
      </c>
      <c r="B707" s="146" t="s">
        <v>484</v>
      </c>
      <c r="C707" s="125" t="s">
        <v>67</v>
      </c>
      <c r="D707" s="151" t="s">
        <v>397</v>
      </c>
      <c r="E707" s="151"/>
      <c r="F707" s="148"/>
      <c r="G707" s="148" t="s">
        <v>487</v>
      </c>
      <c r="H707" s="152">
        <v>1</v>
      </c>
      <c r="I707" s="150" t="s">
        <v>45</v>
      </c>
    </row>
    <row r="708" spans="1:9" x14ac:dyDescent="0.2">
      <c r="A708" s="153">
        <v>704</v>
      </c>
      <c r="B708" s="146" t="s">
        <v>484</v>
      </c>
      <c r="C708" s="125" t="s">
        <v>69</v>
      </c>
      <c r="D708" s="151" t="s">
        <v>397</v>
      </c>
      <c r="E708" s="151"/>
      <c r="F708" s="148"/>
      <c r="G708" s="148" t="s">
        <v>487</v>
      </c>
      <c r="H708" s="152">
        <v>27</v>
      </c>
      <c r="I708" s="150" t="s">
        <v>45</v>
      </c>
    </row>
    <row r="709" spans="1:9" x14ac:dyDescent="0.2">
      <c r="A709" s="153">
        <v>705</v>
      </c>
      <c r="B709" s="146" t="s">
        <v>484</v>
      </c>
      <c r="C709" s="125" t="s">
        <v>70</v>
      </c>
      <c r="D709" s="151" t="s">
        <v>397</v>
      </c>
      <c r="E709" s="151"/>
      <c r="F709" s="148"/>
      <c r="G709" s="148" t="s">
        <v>487</v>
      </c>
      <c r="H709" s="152">
        <v>8</v>
      </c>
      <c r="I709" s="150" t="s">
        <v>45</v>
      </c>
    </row>
    <row r="710" spans="1:9" x14ac:dyDescent="0.2">
      <c r="A710" s="153">
        <v>706</v>
      </c>
      <c r="B710" s="146" t="s">
        <v>484</v>
      </c>
      <c r="C710" s="125" t="s">
        <v>181</v>
      </c>
      <c r="D710" s="151" t="s">
        <v>102</v>
      </c>
      <c r="E710" s="151"/>
      <c r="F710" s="148"/>
      <c r="G710" s="148" t="s">
        <v>487</v>
      </c>
      <c r="H710" s="152">
        <v>2</v>
      </c>
      <c r="I710" s="150" t="s">
        <v>45</v>
      </c>
    </row>
    <row r="711" spans="1:9" x14ac:dyDescent="0.2">
      <c r="A711" s="153">
        <v>707</v>
      </c>
      <c r="B711" s="146" t="s">
        <v>484</v>
      </c>
      <c r="C711" s="125" t="s">
        <v>182</v>
      </c>
      <c r="D711" s="151" t="s">
        <v>43</v>
      </c>
      <c r="E711" s="151" t="s">
        <v>108</v>
      </c>
      <c r="F711" s="148"/>
      <c r="G711" s="148" t="s">
        <v>487</v>
      </c>
      <c r="H711" s="152">
        <v>2</v>
      </c>
      <c r="I711" s="150" t="s">
        <v>45</v>
      </c>
    </row>
    <row r="712" spans="1:9" x14ac:dyDescent="0.2">
      <c r="A712" s="153">
        <v>708</v>
      </c>
      <c r="B712" s="146" t="s">
        <v>484</v>
      </c>
      <c r="C712" s="125" t="s">
        <v>135</v>
      </c>
      <c r="D712" s="151" t="s">
        <v>407</v>
      </c>
      <c r="E712" s="151"/>
      <c r="F712" s="148"/>
      <c r="G712" s="148" t="s">
        <v>487</v>
      </c>
      <c r="H712" s="152">
        <v>1</v>
      </c>
      <c r="I712" s="150" t="s">
        <v>45</v>
      </c>
    </row>
    <row r="713" spans="1:9" x14ac:dyDescent="0.2">
      <c r="A713" s="153">
        <v>709</v>
      </c>
      <c r="B713" s="146" t="s">
        <v>484</v>
      </c>
      <c r="C713" s="125" t="s">
        <v>183</v>
      </c>
      <c r="D713" s="151" t="s">
        <v>407</v>
      </c>
      <c r="E713" s="151"/>
      <c r="F713" s="148"/>
      <c r="G713" s="148" t="s">
        <v>487</v>
      </c>
      <c r="H713" s="152">
        <v>1</v>
      </c>
      <c r="I713" s="150" t="s">
        <v>45</v>
      </c>
    </row>
    <row r="714" spans="1:9" x14ac:dyDescent="0.2">
      <c r="A714" s="153">
        <v>710</v>
      </c>
      <c r="B714" s="146" t="s">
        <v>484</v>
      </c>
      <c r="C714" s="125" t="s">
        <v>59</v>
      </c>
      <c r="D714" s="151" t="s">
        <v>102</v>
      </c>
      <c r="E714" s="151"/>
      <c r="F714" s="148"/>
      <c r="G714" s="148" t="s">
        <v>487</v>
      </c>
      <c r="H714" s="152">
        <v>25</v>
      </c>
      <c r="I714" s="150" t="s">
        <v>45</v>
      </c>
    </row>
    <row r="715" spans="1:9" x14ac:dyDescent="0.2">
      <c r="A715" s="153">
        <v>711</v>
      </c>
      <c r="B715" s="146" t="s">
        <v>688</v>
      </c>
      <c r="C715" s="125" t="s">
        <v>689</v>
      </c>
      <c r="D715" s="151"/>
      <c r="E715" s="151"/>
      <c r="F715" s="148"/>
      <c r="G715" s="148">
        <v>2024</v>
      </c>
      <c r="H715" s="152">
        <v>40</v>
      </c>
      <c r="I715" s="150" t="s">
        <v>45</v>
      </c>
    </row>
    <row r="716" spans="1:9" x14ac:dyDescent="0.2">
      <c r="A716" s="153">
        <v>712</v>
      </c>
      <c r="B716" s="146" t="s">
        <v>215</v>
      </c>
      <c r="C716" s="125" t="s">
        <v>690</v>
      </c>
      <c r="D716" s="151"/>
      <c r="E716" s="151" t="s">
        <v>691</v>
      </c>
      <c r="F716" s="148"/>
      <c r="G716" s="148">
        <v>2024</v>
      </c>
      <c r="H716" s="152">
        <v>1</v>
      </c>
      <c r="I716" s="150" t="s">
        <v>45</v>
      </c>
    </row>
    <row r="717" spans="1:9" x14ac:dyDescent="0.2">
      <c r="A717" s="145">
        <v>713</v>
      </c>
      <c r="B717" s="146" t="s">
        <v>400</v>
      </c>
      <c r="C717" s="147" t="s">
        <v>692</v>
      </c>
      <c r="D717" s="148" t="s">
        <v>693</v>
      </c>
      <c r="E717" s="148"/>
      <c r="F717" s="148"/>
      <c r="G717" s="148">
        <v>2017</v>
      </c>
      <c r="H717" s="149">
        <v>1</v>
      </c>
      <c r="I717" s="150" t="s">
        <v>45</v>
      </c>
    </row>
    <row r="718" spans="1:9" x14ac:dyDescent="0.2">
      <c r="A718" s="35">
        <v>714</v>
      </c>
      <c r="B718" s="146" t="s">
        <v>459</v>
      </c>
      <c r="C718" s="125" t="s">
        <v>494</v>
      </c>
      <c r="D718" s="151" t="s">
        <v>495</v>
      </c>
      <c r="E718" s="151"/>
      <c r="F718" s="148"/>
      <c r="G718" s="148">
        <v>2019</v>
      </c>
      <c r="H718" s="152">
        <v>1</v>
      </c>
      <c r="I718" s="150" t="s">
        <v>45</v>
      </c>
    </row>
    <row r="719" spans="1:9" x14ac:dyDescent="0.2">
      <c r="A719" s="35">
        <v>715</v>
      </c>
      <c r="B719" s="146" t="s">
        <v>459</v>
      </c>
      <c r="C719" s="125" t="s">
        <v>496</v>
      </c>
      <c r="D719" s="151" t="s">
        <v>497</v>
      </c>
      <c r="E719" s="151"/>
      <c r="F719" s="148"/>
      <c r="G719" s="148">
        <v>2019</v>
      </c>
      <c r="H719" s="152">
        <v>16</v>
      </c>
      <c r="I719" s="150" t="s">
        <v>45</v>
      </c>
    </row>
    <row r="720" spans="1:9" x14ac:dyDescent="0.2">
      <c r="A720" s="35">
        <v>716</v>
      </c>
      <c r="B720" s="146" t="s">
        <v>459</v>
      </c>
      <c r="C720" s="125" t="s">
        <v>498</v>
      </c>
      <c r="D720" s="151" t="s">
        <v>499</v>
      </c>
      <c r="E720" s="151"/>
      <c r="F720" s="148"/>
      <c r="G720" s="148">
        <v>2019</v>
      </c>
      <c r="H720" s="152">
        <v>2</v>
      </c>
      <c r="I720" s="150" t="s">
        <v>45</v>
      </c>
    </row>
    <row r="721" spans="1:9" x14ac:dyDescent="0.2">
      <c r="A721" s="145"/>
      <c r="B721" s="146"/>
      <c r="C721" s="147"/>
      <c r="D721" s="148"/>
      <c r="E721" s="148"/>
      <c r="F721" s="148"/>
      <c r="G721" s="148"/>
      <c r="H721" s="149"/>
      <c r="I721" s="150"/>
    </row>
    <row r="722" spans="1:9" x14ac:dyDescent="0.2">
      <c r="A722" s="145"/>
      <c r="B722" s="146"/>
      <c r="C722" s="147"/>
      <c r="D722" s="148"/>
      <c r="E722" s="148"/>
      <c r="F722" s="148"/>
      <c r="G722" s="148"/>
      <c r="H722" s="149"/>
      <c r="I722" s="150"/>
    </row>
    <row r="723" spans="1:9" x14ac:dyDescent="0.2">
      <c r="A723" s="145"/>
      <c r="B723" s="146"/>
      <c r="C723" s="147"/>
      <c r="D723" s="148"/>
      <c r="E723" s="148"/>
      <c r="F723" s="148"/>
      <c r="G723" s="148"/>
      <c r="H723" s="149"/>
      <c r="I723" s="150"/>
    </row>
    <row r="724" spans="1:9" x14ac:dyDescent="0.2">
      <c r="A724" s="145"/>
      <c r="B724" s="146"/>
      <c r="C724" s="147"/>
      <c r="D724" s="148"/>
      <c r="E724" s="148"/>
      <c r="F724" s="148"/>
      <c r="G724" s="148"/>
      <c r="H724" s="149"/>
      <c r="I724" s="150"/>
    </row>
    <row r="725" spans="1:9" x14ac:dyDescent="0.2">
      <c r="A725" s="145"/>
      <c r="B725" s="146"/>
      <c r="C725" s="147"/>
      <c r="D725" s="148"/>
      <c r="E725" s="148"/>
      <c r="F725" s="148"/>
      <c r="G725" s="148"/>
      <c r="H725" s="149"/>
      <c r="I725" s="150"/>
    </row>
    <row r="726" spans="1:9" x14ac:dyDescent="0.2">
      <c r="A726" s="132"/>
      <c r="B726" s="133"/>
      <c r="C726" s="134"/>
      <c r="D726" s="135"/>
      <c r="E726" s="135"/>
      <c r="F726" s="135"/>
      <c r="G726" s="135"/>
      <c r="H726" s="136"/>
      <c r="I726" s="137"/>
    </row>
  </sheetData>
  <sheetProtection algorithmName="SHA-512" hashValue="S49fgZkLth/TtcIyRX1E7VquAIrkiqTGTqkdTyehV0plyVoHPQeBvfrZFmMeQtPvnHEDauBb8gRHx9j2vtfQPA==" saltValue="K4G6IJltOCeqhvYTrbwLsw==" spinCount="100000" sheet="1" objects="1" scenarios="1"/>
  <autoFilter ref="A4:J717" xr:uid="{0E6C32EA-7B4E-445C-9ECA-A22247B0B980}"/>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1C9C-A50E-470E-B69C-50D281E0342D}">
  <dimension ref="A1:K577"/>
  <sheetViews>
    <sheetView topLeftCell="E1" workbookViewId="0">
      <pane ySplit="4" topLeftCell="A5" activePane="bottomLeft" state="frozen"/>
      <selection pane="bottomLeft" activeCell="C9" sqref="C9"/>
    </sheetView>
  </sheetViews>
  <sheetFormatPr defaultColWidth="9.140625" defaultRowHeight="12.75" x14ac:dyDescent="0.2"/>
  <cols>
    <col min="1" max="1" width="6" style="1" customWidth="1"/>
    <col min="2" max="2" width="21.42578125" style="1" customWidth="1"/>
    <col min="3" max="3" width="45.5703125" style="1" bestFit="1" customWidth="1"/>
    <col min="4" max="4" width="35.7109375" style="1" bestFit="1" customWidth="1"/>
    <col min="5" max="5" width="59.28515625" style="1" bestFit="1" customWidth="1"/>
    <col min="6" max="6" width="119.42578125" style="1" customWidth="1"/>
    <col min="7" max="7" width="30.42578125" style="1" bestFit="1" customWidth="1"/>
    <col min="8" max="8" width="9.5703125" style="1" customWidth="1"/>
    <col min="9" max="9" width="11.42578125" style="3" bestFit="1" customWidth="1"/>
    <col min="10" max="11" width="22.42578125" style="1" customWidth="1"/>
    <col min="12" max="16384" width="9.140625" style="2"/>
  </cols>
  <sheetData>
    <row r="1" spans="1:11" x14ac:dyDescent="0.2">
      <c r="A1" s="63"/>
      <c r="B1" s="122"/>
      <c r="C1" s="122"/>
      <c r="D1" s="64"/>
      <c r="E1" s="64"/>
      <c r="F1" s="64"/>
      <c r="G1" s="64"/>
      <c r="H1" s="64"/>
      <c r="I1" s="65"/>
      <c r="J1" s="70"/>
      <c r="K1" s="70"/>
    </row>
    <row r="2" spans="1:11" ht="35.25" x14ac:dyDescent="0.2">
      <c r="A2" s="66"/>
      <c r="B2" s="123"/>
      <c r="C2" s="123"/>
      <c r="D2" s="67"/>
      <c r="E2" s="67"/>
      <c r="F2" s="88" t="s">
        <v>29</v>
      </c>
      <c r="G2" s="67"/>
      <c r="H2" s="67"/>
      <c r="I2" s="68"/>
      <c r="J2" s="71"/>
      <c r="K2" s="71"/>
    </row>
    <row r="3" spans="1:11" x14ac:dyDescent="0.2">
      <c r="A3" s="32"/>
      <c r="B3" s="33"/>
      <c r="C3" s="33"/>
      <c r="D3" s="33"/>
      <c r="E3" s="33"/>
      <c r="F3" s="33"/>
      <c r="G3" s="33"/>
      <c r="H3" s="33"/>
      <c r="I3" s="34"/>
      <c r="J3" s="72" t="s">
        <v>30</v>
      </c>
      <c r="K3" s="72" t="s">
        <v>31</v>
      </c>
    </row>
    <row r="4" spans="1:11" ht="39" thickBot="1" x14ac:dyDescent="0.25">
      <c r="A4" s="83"/>
      <c r="B4" s="84" t="s">
        <v>32</v>
      </c>
      <c r="C4" s="84" t="s">
        <v>33</v>
      </c>
      <c r="D4" s="84" t="s">
        <v>34</v>
      </c>
      <c r="E4" s="84" t="s">
        <v>35</v>
      </c>
      <c r="F4" s="126" t="s">
        <v>36</v>
      </c>
      <c r="G4" s="84" t="s">
        <v>37</v>
      </c>
      <c r="H4" s="85" t="s">
        <v>38</v>
      </c>
      <c r="I4" s="86" t="s">
        <v>39</v>
      </c>
      <c r="J4" s="87" t="s">
        <v>40</v>
      </c>
      <c r="K4" s="87" t="s">
        <v>40</v>
      </c>
    </row>
    <row r="5" spans="1:11" x14ac:dyDescent="0.2">
      <c r="A5" s="153">
        <v>1</v>
      </c>
      <c r="B5" s="153" t="s">
        <v>41</v>
      </c>
      <c r="C5" s="156" t="s">
        <v>42</v>
      </c>
      <c r="D5" s="127" t="s">
        <v>43</v>
      </c>
      <c r="E5" s="127" t="s">
        <v>43</v>
      </c>
      <c r="F5" s="127" t="s">
        <v>44</v>
      </c>
      <c r="G5" s="127">
        <v>1971</v>
      </c>
      <c r="H5" s="128">
        <v>2</v>
      </c>
      <c r="I5" s="129" t="s">
        <v>45</v>
      </c>
      <c r="J5" s="130"/>
      <c r="K5" s="131">
        <f>H5*J5</f>
        <v>0</v>
      </c>
    </row>
    <row r="6" spans="1:11" x14ac:dyDescent="0.2">
      <c r="A6" s="153">
        <v>2</v>
      </c>
      <c r="B6" s="153" t="s">
        <v>41</v>
      </c>
      <c r="C6" s="156" t="s">
        <v>46</v>
      </c>
      <c r="D6" s="36" t="s">
        <v>47</v>
      </c>
      <c r="E6" s="36" t="s">
        <v>43</v>
      </c>
      <c r="F6" s="36" t="s">
        <v>48</v>
      </c>
      <c r="G6" s="36">
        <v>2000</v>
      </c>
      <c r="H6" s="69">
        <v>1</v>
      </c>
      <c r="I6" s="37" t="s">
        <v>45</v>
      </c>
      <c r="J6" s="89"/>
      <c r="K6" s="92">
        <f t="shared" ref="K6:K55" si="0">H6*J6</f>
        <v>0</v>
      </c>
    </row>
    <row r="7" spans="1:11" x14ac:dyDescent="0.2">
      <c r="A7" s="153">
        <v>3</v>
      </c>
      <c r="B7" s="153" t="s">
        <v>41</v>
      </c>
      <c r="C7" s="156" t="s">
        <v>49</v>
      </c>
      <c r="D7" s="36" t="s">
        <v>43</v>
      </c>
      <c r="E7" s="36" t="s">
        <v>43</v>
      </c>
      <c r="F7" s="36" t="s">
        <v>44</v>
      </c>
      <c r="G7" s="36">
        <v>1971</v>
      </c>
      <c r="H7" s="69">
        <v>1</v>
      </c>
      <c r="I7" s="37" t="s">
        <v>45</v>
      </c>
      <c r="J7" s="89"/>
      <c r="K7" s="92">
        <f t="shared" si="0"/>
        <v>0</v>
      </c>
    </row>
    <row r="8" spans="1:11" x14ac:dyDescent="0.2">
      <c r="A8" s="153">
        <v>4</v>
      </c>
      <c r="B8" s="153" t="s">
        <v>41</v>
      </c>
      <c r="C8" s="156" t="s">
        <v>50</v>
      </c>
      <c r="D8" s="36" t="s">
        <v>51</v>
      </c>
      <c r="E8" s="36"/>
      <c r="F8" s="36" t="s">
        <v>52</v>
      </c>
      <c r="G8" s="36">
        <v>2022</v>
      </c>
      <c r="H8" s="69">
        <v>42</v>
      </c>
      <c r="I8" s="37" t="s">
        <v>45</v>
      </c>
      <c r="J8" s="89"/>
      <c r="K8" s="92">
        <f t="shared" si="0"/>
        <v>0</v>
      </c>
    </row>
    <row r="9" spans="1:11" x14ac:dyDescent="0.2">
      <c r="A9" s="153">
        <v>5</v>
      </c>
      <c r="B9" s="153" t="s">
        <v>41</v>
      </c>
      <c r="C9" s="156" t="s">
        <v>53</v>
      </c>
      <c r="D9" s="36" t="s">
        <v>51</v>
      </c>
      <c r="E9" s="36"/>
      <c r="F9" s="36"/>
      <c r="G9" s="36">
        <v>2022</v>
      </c>
      <c r="H9" s="69">
        <v>42</v>
      </c>
      <c r="I9" s="37" t="s">
        <v>45</v>
      </c>
      <c r="J9" s="89"/>
      <c r="K9" s="92">
        <f t="shared" si="0"/>
        <v>0</v>
      </c>
    </row>
    <row r="10" spans="1:11" x14ac:dyDescent="0.2">
      <c r="A10" s="153">
        <v>6</v>
      </c>
      <c r="B10" s="153" t="s">
        <v>41</v>
      </c>
      <c r="C10" s="156" t="s">
        <v>54</v>
      </c>
      <c r="D10" s="36" t="s">
        <v>43</v>
      </c>
      <c r="E10" s="36" t="s">
        <v>55</v>
      </c>
      <c r="F10" s="36"/>
      <c r="G10" s="36">
        <v>2015</v>
      </c>
      <c r="H10" s="69">
        <v>2</v>
      </c>
      <c r="I10" s="37" t="s">
        <v>45</v>
      </c>
      <c r="J10" s="89"/>
      <c r="K10" s="92">
        <f t="shared" si="0"/>
        <v>0</v>
      </c>
    </row>
    <row r="11" spans="1:11" x14ac:dyDescent="0.2">
      <c r="A11" s="153">
        <v>7</v>
      </c>
      <c r="B11" s="153" t="s">
        <v>41</v>
      </c>
      <c r="C11" s="156" t="s">
        <v>56</v>
      </c>
      <c r="D11" s="36" t="s">
        <v>57</v>
      </c>
      <c r="E11" s="36" t="s">
        <v>43</v>
      </c>
      <c r="F11" s="36"/>
      <c r="G11" s="36">
        <v>2015</v>
      </c>
      <c r="H11" s="69">
        <v>1</v>
      </c>
      <c r="I11" s="37" t="s">
        <v>45</v>
      </c>
      <c r="J11" s="89"/>
      <c r="K11" s="92">
        <f t="shared" si="0"/>
        <v>0</v>
      </c>
    </row>
    <row r="12" spans="1:11" x14ac:dyDescent="0.2">
      <c r="A12" s="153">
        <v>8</v>
      </c>
      <c r="B12" s="153" t="s">
        <v>41</v>
      </c>
      <c r="C12" s="156" t="s">
        <v>58</v>
      </c>
      <c r="D12" s="36" t="s">
        <v>43</v>
      </c>
      <c r="E12" s="36" t="s">
        <v>43</v>
      </c>
      <c r="F12" s="36"/>
      <c r="G12" s="36">
        <v>2015</v>
      </c>
      <c r="H12" s="69">
        <v>1</v>
      </c>
      <c r="I12" s="37" t="s">
        <v>45</v>
      </c>
      <c r="J12" s="89"/>
      <c r="K12" s="92">
        <f t="shared" si="0"/>
        <v>0</v>
      </c>
    </row>
    <row r="13" spans="1:11" x14ac:dyDescent="0.2">
      <c r="A13" s="153">
        <v>9</v>
      </c>
      <c r="B13" s="153" t="s">
        <v>41</v>
      </c>
      <c r="C13" s="156" t="s">
        <v>59</v>
      </c>
      <c r="D13" s="36" t="s">
        <v>43</v>
      </c>
      <c r="E13" s="36" t="s">
        <v>43</v>
      </c>
      <c r="F13" s="36" t="s">
        <v>60</v>
      </c>
      <c r="G13" s="36">
        <v>2015</v>
      </c>
      <c r="H13" s="69">
        <v>42</v>
      </c>
      <c r="I13" s="37" t="s">
        <v>45</v>
      </c>
      <c r="J13" s="89"/>
      <c r="K13" s="92">
        <f t="shared" si="0"/>
        <v>0</v>
      </c>
    </row>
    <row r="14" spans="1:11" x14ac:dyDescent="0.2">
      <c r="A14" s="153">
        <v>10</v>
      </c>
      <c r="B14" s="153" t="s">
        <v>41</v>
      </c>
      <c r="C14" s="156" t="s">
        <v>61</v>
      </c>
      <c r="D14" s="36" t="s">
        <v>43</v>
      </c>
      <c r="E14" s="36" t="s">
        <v>43</v>
      </c>
      <c r="F14" s="36" t="s">
        <v>60</v>
      </c>
      <c r="G14" s="36">
        <v>2015</v>
      </c>
      <c r="H14" s="69">
        <v>1</v>
      </c>
      <c r="I14" s="37" t="s">
        <v>45</v>
      </c>
      <c r="J14" s="89"/>
      <c r="K14" s="92">
        <f t="shared" si="0"/>
        <v>0</v>
      </c>
    </row>
    <row r="15" spans="1:11" x14ac:dyDescent="0.2">
      <c r="A15" s="153">
        <v>11</v>
      </c>
      <c r="B15" s="153" t="s">
        <v>41</v>
      </c>
      <c r="C15" s="156" t="s">
        <v>62</v>
      </c>
      <c r="D15" s="36" t="s">
        <v>43</v>
      </c>
      <c r="E15" s="36" t="s">
        <v>63</v>
      </c>
      <c r="F15" s="36"/>
      <c r="G15" s="36">
        <v>2015</v>
      </c>
      <c r="H15" s="69">
        <v>1</v>
      </c>
      <c r="I15" s="37" t="s">
        <v>45</v>
      </c>
      <c r="J15" s="89"/>
      <c r="K15" s="92">
        <f t="shared" si="0"/>
        <v>0</v>
      </c>
    </row>
    <row r="16" spans="1:11" x14ac:dyDescent="0.2">
      <c r="A16" s="153">
        <v>12</v>
      </c>
      <c r="B16" s="153" t="s">
        <v>41</v>
      </c>
      <c r="C16" s="156" t="s">
        <v>64</v>
      </c>
      <c r="D16" s="36" t="s">
        <v>43</v>
      </c>
      <c r="E16" s="36" t="s">
        <v>43</v>
      </c>
      <c r="F16" s="36" t="s">
        <v>60</v>
      </c>
      <c r="G16" s="36">
        <v>2006</v>
      </c>
      <c r="H16" s="69">
        <v>29</v>
      </c>
      <c r="I16" s="37" t="s">
        <v>45</v>
      </c>
      <c r="J16" s="89"/>
      <c r="K16" s="92">
        <f t="shared" si="0"/>
        <v>0</v>
      </c>
    </row>
    <row r="17" spans="1:11" x14ac:dyDescent="0.2">
      <c r="A17" s="153">
        <v>13</v>
      </c>
      <c r="B17" s="153" t="s">
        <v>41</v>
      </c>
      <c r="C17" s="156" t="s">
        <v>65</v>
      </c>
      <c r="D17" s="36" t="s">
        <v>66</v>
      </c>
      <c r="E17" s="36" t="s">
        <v>43</v>
      </c>
      <c r="F17" s="36" t="s">
        <v>44</v>
      </c>
      <c r="G17" s="36">
        <v>2006</v>
      </c>
      <c r="H17" s="69">
        <v>3</v>
      </c>
      <c r="I17" s="37" t="s">
        <v>45</v>
      </c>
      <c r="J17" s="89"/>
      <c r="K17" s="92">
        <f t="shared" si="0"/>
        <v>0</v>
      </c>
    </row>
    <row r="18" spans="1:11" x14ac:dyDescent="0.2">
      <c r="A18" s="153">
        <v>14</v>
      </c>
      <c r="B18" s="153" t="s">
        <v>41</v>
      </c>
      <c r="C18" s="156" t="s">
        <v>67</v>
      </c>
      <c r="D18" s="36" t="s">
        <v>68</v>
      </c>
      <c r="E18" s="36" t="s">
        <v>43</v>
      </c>
      <c r="F18" s="36"/>
      <c r="G18" s="36">
        <v>2006</v>
      </c>
      <c r="H18" s="69">
        <v>1</v>
      </c>
      <c r="I18" s="37" t="s">
        <v>45</v>
      </c>
      <c r="J18" s="89"/>
      <c r="K18" s="92">
        <f t="shared" si="0"/>
        <v>0</v>
      </c>
    </row>
    <row r="19" spans="1:11" x14ac:dyDescent="0.2">
      <c r="A19" s="153">
        <v>15</v>
      </c>
      <c r="B19" s="153" t="s">
        <v>41</v>
      </c>
      <c r="C19" s="156" t="s">
        <v>69</v>
      </c>
      <c r="D19" s="36" t="s">
        <v>43</v>
      </c>
      <c r="E19" s="36" t="s">
        <v>43</v>
      </c>
      <c r="F19" s="36" t="s">
        <v>60</v>
      </c>
      <c r="G19" s="36">
        <v>2006</v>
      </c>
      <c r="H19" s="69">
        <v>24</v>
      </c>
      <c r="I19" s="37" t="s">
        <v>45</v>
      </c>
      <c r="J19" s="89"/>
      <c r="K19" s="92">
        <f t="shared" si="0"/>
        <v>0</v>
      </c>
    </row>
    <row r="20" spans="1:11" x14ac:dyDescent="0.2">
      <c r="A20" s="153">
        <v>16</v>
      </c>
      <c r="B20" s="153" t="s">
        <v>41</v>
      </c>
      <c r="C20" s="156" t="s">
        <v>70</v>
      </c>
      <c r="D20" s="36" t="s">
        <v>68</v>
      </c>
      <c r="E20" s="36" t="s">
        <v>43</v>
      </c>
      <c r="F20" s="36" t="s">
        <v>60</v>
      </c>
      <c r="G20" s="36">
        <v>2006</v>
      </c>
      <c r="H20" s="69">
        <v>10</v>
      </c>
      <c r="I20" s="37" t="s">
        <v>45</v>
      </c>
      <c r="J20" s="89"/>
      <c r="K20" s="92">
        <f t="shared" si="0"/>
        <v>0</v>
      </c>
    </row>
    <row r="21" spans="1:11" x14ac:dyDescent="0.2">
      <c r="A21" s="153">
        <v>17</v>
      </c>
      <c r="B21" s="153" t="s">
        <v>71</v>
      </c>
      <c r="C21" s="156" t="s">
        <v>72</v>
      </c>
      <c r="D21" s="36" t="s">
        <v>73</v>
      </c>
      <c r="E21" s="36"/>
      <c r="F21" s="36" t="s">
        <v>48</v>
      </c>
      <c r="G21" s="36">
        <v>2003</v>
      </c>
      <c r="H21" s="69">
        <v>4</v>
      </c>
      <c r="I21" s="37" t="s">
        <v>45</v>
      </c>
      <c r="J21" s="89"/>
      <c r="K21" s="92">
        <f t="shared" si="0"/>
        <v>0</v>
      </c>
    </row>
    <row r="22" spans="1:11" x14ac:dyDescent="0.2">
      <c r="A22" s="153">
        <v>18</v>
      </c>
      <c r="B22" s="153" t="s">
        <v>71</v>
      </c>
      <c r="C22" s="156" t="s">
        <v>74</v>
      </c>
      <c r="D22" s="36" t="s">
        <v>75</v>
      </c>
      <c r="E22" s="36"/>
      <c r="F22" s="36" t="s">
        <v>48</v>
      </c>
      <c r="G22" s="36">
        <v>2003</v>
      </c>
      <c r="H22" s="69">
        <v>1</v>
      </c>
      <c r="I22" s="37" t="s">
        <v>45</v>
      </c>
      <c r="J22" s="89"/>
      <c r="K22" s="92">
        <f t="shared" si="0"/>
        <v>0</v>
      </c>
    </row>
    <row r="23" spans="1:11" x14ac:dyDescent="0.2">
      <c r="A23" s="153">
        <v>19</v>
      </c>
      <c r="B23" s="153" t="s">
        <v>71</v>
      </c>
      <c r="C23" s="156" t="s">
        <v>76</v>
      </c>
      <c r="D23" s="36"/>
      <c r="E23" s="36" t="s">
        <v>77</v>
      </c>
      <c r="F23" s="36"/>
      <c r="G23" s="36">
        <v>2016</v>
      </c>
      <c r="H23" s="69">
        <v>1</v>
      </c>
      <c r="I23" s="37" t="s">
        <v>45</v>
      </c>
      <c r="J23" s="89"/>
      <c r="K23" s="92">
        <f t="shared" si="0"/>
        <v>0</v>
      </c>
    </row>
    <row r="24" spans="1:11" x14ac:dyDescent="0.2">
      <c r="A24" s="153">
        <v>20</v>
      </c>
      <c r="B24" s="153" t="s">
        <v>71</v>
      </c>
      <c r="C24" s="156" t="s">
        <v>67</v>
      </c>
      <c r="D24" s="36" t="s">
        <v>68</v>
      </c>
      <c r="E24" s="36"/>
      <c r="F24" s="36"/>
      <c r="G24" s="36">
        <v>2012</v>
      </c>
      <c r="H24" s="69">
        <v>1</v>
      </c>
      <c r="I24" s="37" t="s">
        <v>45</v>
      </c>
      <c r="J24" s="89"/>
      <c r="K24" s="92">
        <f t="shared" si="0"/>
        <v>0</v>
      </c>
    </row>
    <row r="25" spans="1:11" x14ac:dyDescent="0.2">
      <c r="A25" s="153">
        <v>21</v>
      </c>
      <c r="B25" s="153" t="s">
        <v>71</v>
      </c>
      <c r="C25" s="156" t="s">
        <v>78</v>
      </c>
      <c r="D25" s="36" t="s">
        <v>79</v>
      </c>
      <c r="E25" s="36"/>
      <c r="F25" s="36"/>
      <c r="G25" s="36">
        <v>2013</v>
      </c>
      <c r="H25" s="69">
        <v>1</v>
      </c>
      <c r="I25" s="37" t="s">
        <v>45</v>
      </c>
      <c r="J25" s="89"/>
      <c r="K25" s="92">
        <f t="shared" si="0"/>
        <v>0</v>
      </c>
    </row>
    <row r="26" spans="1:11" x14ac:dyDescent="0.2">
      <c r="A26" s="153">
        <v>22</v>
      </c>
      <c r="B26" s="153" t="s">
        <v>71</v>
      </c>
      <c r="C26" s="156" t="s">
        <v>80</v>
      </c>
      <c r="D26" s="36" t="s">
        <v>43</v>
      </c>
      <c r="E26" s="36"/>
      <c r="F26" s="36"/>
      <c r="G26" s="36">
        <v>2003</v>
      </c>
      <c r="H26" s="69">
        <v>22</v>
      </c>
      <c r="I26" s="37" t="s">
        <v>45</v>
      </c>
      <c r="J26" s="89"/>
      <c r="K26" s="92">
        <f t="shared" si="0"/>
        <v>0</v>
      </c>
    </row>
    <row r="27" spans="1:11" x14ac:dyDescent="0.2">
      <c r="A27" s="153">
        <v>23</v>
      </c>
      <c r="B27" s="153" t="s">
        <v>71</v>
      </c>
      <c r="C27" s="156" t="s">
        <v>81</v>
      </c>
      <c r="D27" s="36" t="s">
        <v>82</v>
      </c>
      <c r="E27" s="36"/>
      <c r="F27" s="36"/>
      <c r="G27" s="36">
        <v>2003</v>
      </c>
      <c r="H27" s="69">
        <v>1</v>
      </c>
      <c r="I27" s="37" t="s">
        <v>45</v>
      </c>
      <c r="J27" s="89"/>
      <c r="K27" s="92">
        <f t="shared" si="0"/>
        <v>0</v>
      </c>
    </row>
    <row r="28" spans="1:11" x14ac:dyDescent="0.2">
      <c r="A28" s="153">
        <v>24</v>
      </c>
      <c r="B28" s="153" t="s">
        <v>71</v>
      </c>
      <c r="C28" s="156" t="s">
        <v>83</v>
      </c>
      <c r="D28" s="36" t="s">
        <v>84</v>
      </c>
      <c r="E28" s="36"/>
      <c r="F28" s="36" t="s">
        <v>85</v>
      </c>
      <c r="G28" s="36">
        <v>2022</v>
      </c>
      <c r="H28" s="69">
        <v>21</v>
      </c>
      <c r="I28" s="37" t="s">
        <v>45</v>
      </c>
      <c r="J28" s="89"/>
      <c r="K28" s="92">
        <f t="shared" si="0"/>
        <v>0</v>
      </c>
    </row>
    <row r="29" spans="1:11" x14ac:dyDescent="0.2">
      <c r="A29" s="153">
        <v>25</v>
      </c>
      <c r="B29" s="153" t="s">
        <v>71</v>
      </c>
      <c r="C29" s="156" t="s">
        <v>86</v>
      </c>
      <c r="D29" s="36" t="s">
        <v>84</v>
      </c>
      <c r="E29" s="36"/>
      <c r="F29" s="36"/>
      <c r="G29" s="36">
        <v>2022</v>
      </c>
      <c r="H29" s="69">
        <v>21</v>
      </c>
      <c r="I29" s="37" t="s">
        <v>45</v>
      </c>
      <c r="J29" s="89"/>
      <c r="K29" s="92">
        <f t="shared" si="0"/>
        <v>0</v>
      </c>
    </row>
    <row r="30" spans="1:11" x14ac:dyDescent="0.2">
      <c r="A30" s="153">
        <v>26</v>
      </c>
      <c r="B30" s="124" t="s">
        <v>87</v>
      </c>
      <c r="C30" s="125" t="s">
        <v>88</v>
      </c>
      <c r="D30" s="36" t="s">
        <v>47</v>
      </c>
      <c r="E30" s="36"/>
      <c r="F30" s="36" t="s">
        <v>48</v>
      </c>
      <c r="G30" s="36">
        <v>1999</v>
      </c>
      <c r="H30" s="69">
        <v>1</v>
      </c>
      <c r="I30" s="37" t="s">
        <v>45</v>
      </c>
      <c r="J30" s="89"/>
      <c r="K30" s="92">
        <f t="shared" si="0"/>
        <v>0</v>
      </c>
    </row>
    <row r="31" spans="1:11" x14ac:dyDescent="0.2">
      <c r="A31" s="153">
        <v>27</v>
      </c>
      <c r="B31" s="124" t="s">
        <v>87</v>
      </c>
      <c r="C31" s="125" t="s">
        <v>86</v>
      </c>
      <c r="D31" s="36" t="s">
        <v>84</v>
      </c>
      <c r="E31" s="36"/>
      <c r="F31" s="36" t="s">
        <v>89</v>
      </c>
      <c r="G31" s="36">
        <v>2022</v>
      </c>
      <c r="H31" s="69">
        <v>54</v>
      </c>
      <c r="I31" s="37" t="s">
        <v>45</v>
      </c>
      <c r="J31" s="89"/>
      <c r="K31" s="92">
        <f t="shared" si="0"/>
        <v>0</v>
      </c>
    </row>
    <row r="32" spans="1:11" x14ac:dyDescent="0.2">
      <c r="A32" s="153">
        <v>28</v>
      </c>
      <c r="B32" s="124" t="s">
        <v>87</v>
      </c>
      <c r="C32" s="125" t="s">
        <v>67</v>
      </c>
      <c r="D32" s="36" t="s">
        <v>90</v>
      </c>
      <c r="E32" s="36"/>
      <c r="F32" s="36"/>
      <c r="G32" s="36">
        <v>2017</v>
      </c>
      <c r="H32" s="69">
        <v>1</v>
      </c>
      <c r="I32" s="37" t="s">
        <v>45</v>
      </c>
      <c r="J32" s="89"/>
      <c r="K32" s="92">
        <f t="shared" si="0"/>
        <v>0</v>
      </c>
    </row>
    <row r="33" spans="1:11" x14ac:dyDescent="0.2">
      <c r="A33" s="153">
        <v>29</v>
      </c>
      <c r="B33" s="124" t="s">
        <v>87</v>
      </c>
      <c r="C33" s="125" t="s">
        <v>69</v>
      </c>
      <c r="D33" s="36" t="s">
        <v>43</v>
      </c>
      <c r="E33" s="36"/>
      <c r="F33" s="36"/>
      <c r="G33" s="36">
        <v>2016</v>
      </c>
      <c r="H33" s="69">
        <v>40</v>
      </c>
      <c r="I33" s="37" t="s">
        <v>45</v>
      </c>
      <c r="J33" s="89"/>
      <c r="K33" s="92">
        <f t="shared" si="0"/>
        <v>0</v>
      </c>
    </row>
    <row r="34" spans="1:11" x14ac:dyDescent="0.2">
      <c r="A34" s="153">
        <v>30</v>
      </c>
      <c r="B34" s="124" t="s">
        <v>87</v>
      </c>
      <c r="C34" s="125" t="s">
        <v>70</v>
      </c>
      <c r="D34" s="36" t="s">
        <v>91</v>
      </c>
      <c r="E34" s="36"/>
      <c r="F34" s="36"/>
      <c r="G34" s="36">
        <v>2016</v>
      </c>
      <c r="H34" s="69">
        <v>18</v>
      </c>
      <c r="I34" s="37" t="s">
        <v>45</v>
      </c>
      <c r="J34" s="89"/>
      <c r="K34" s="92">
        <f t="shared" si="0"/>
        <v>0</v>
      </c>
    </row>
    <row r="35" spans="1:11" x14ac:dyDescent="0.2">
      <c r="A35" s="153">
        <v>31</v>
      </c>
      <c r="B35" s="124" t="s">
        <v>87</v>
      </c>
      <c r="C35" s="125" t="s">
        <v>92</v>
      </c>
      <c r="D35" s="36" t="s">
        <v>43</v>
      </c>
      <c r="E35" s="36"/>
      <c r="F35" s="36"/>
      <c r="G35" s="36">
        <v>2016</v>
      </c>
      <c r="H35" s="69">
        <v>19</v>
      </c>
      <c r="I35" s="37" t="s">
        <v>45</v>
      </c>
      <c r="J35" s="89"/>
      <c r="K35" s="92">
        <f t="shared" si="0"/>
        <v>0</v>
      </c>
    </row>
    <row r="36" spans="1:11" x14ac:dyDescent="0.2">
      <c r="A36" s="153">
        <v>32</v>
      </c>
      <c r="B36" s="124" t="s">
        <v>87</v>
      </c>
      <c r="C36" s="125" t="s">
        <v>93</v>
      </c>
      <c r="D36" s="36" t="s">
        <v>94</v>
      </c>
      <c r="E36" s="36"/>
      <c r="F36" s="36"/>
      <c r="G36" s="36">
        <v>2016</v>
      </c>
      <c r="H36" s="69">
        <v>10</v>
      </c>
      <c r="I36" s="37" t="s">
        <v>45</v>
      </c>
      <c r="J36" s="89"/>
      <c r="K36" s="92">
        <f t="shared" si="0"/>
        <v>0</v>
      </c>
    </row>
    <row r="37" spans="1:11" x14ac:dyDescent="0.2">
      <c r="A37" s="153">
        <v>33</v>
      </c>
      <c r="B37" s="124" t="s">
        <v>87</v>
      </c>
      <c r="C37" s="125" t="s">
        <v>78</v>
      </c>
      <c r="D37" s="36" t="s">
        <v>95</v>
      </c>
      <c r="E37" s="36"/>
      <c r="F37" s="36"/>
      <c r="G37" s="36">
        <v>2015</v>
      </c>
      <c r="H37" s="69">
        <v>1</v>
      </c>
      <c r="I37" s="37" t="s">
        <v>45</v>
      </c>
      <c r="J37" s="89"/>
      <c r="K37" s="92">
        <f t="shared" si="0"/>
        <v>0</v>
      </c>
    </row>
    <row r="38" spans="1:11" x14ac:dyDescent="0.2">
      <c r="A38" s="153">
        <v>34</v>
      </c>
      <c r="B38" s="124" t="s">
        <v>87</v>
      </c>
      <c r="C38" s="125" t="s">
        <v>96</v>
      </c>
      <c r="D38" s="36" t="s">
        <v>43</v>
      </c>
      <c r="E38" s="36" t="s">
        <v>97</v>
      </c>
      <c r="F38" s="36"/>
      <c r="G38" s="36">
        <v>2017</v>
      </c>
      <c r="H38" s="69">
        <v>2</v>
      </c>
      <c r="I38" s="37" t="s">
        <v>45</v>
      </c>
      <c r="J38" s="89"/>
      <c r="K38" s="92">
        <f t="shared" si="0"/>
        <v>0</v>
      </c>
    </row>
    <row r="39" spans="1:11" x14ac:dyDescent="0.2">
      <c r="A39" s="153">
        <v>35</v>
      </c>
      <c r="B39" s="124" t="s">
        <v>87</v>
      </c>
      <c r="C39" s="125" t="s">
        <v>98</v>
      </c>
      <c r="D39" s="36" t="s">
        <v>95</v>
      </c>
      <c r="E39" s="36"/>
      <c r="F39" s="36"/>
      <c r="G39" s="36">
        <v>2015</v>
      </c>
      <c r="H39" s="69">
        <v>1</v>
      </c>
      <c r="I39" s="37" t="s">
        <v>45</v>
      </c>
      <c r="J39" s="89"/>
      <c r="K39" s="92">
        <f t="shared" si="0"/>
        <v>0</v>
      </c>
    </row>
    <row r="40" spans="1:11" x14ac:dyDescent="0.2">
      <c r="A40" s="153">
        <v>36</v>
      </c>
      <c r="B40" s="124" t="s">
        <v>87</v>
      </c>
      <c r="C40" s="125" t="s">
        <v>98</v>
      </c>
      <c r="D40" s="36" t="s">
        <v>95</v>
      </c>
      <c r="E40" s="36"/>
      <c r="F40" s="36"/>
      <c r="G40" s="36">
        <v>2015</v>
      </c>
      <c r="H40" s="69">
        <v>1</v>
      </c>
      <c r="I40" s="37" t="s">
        <v>45</v>
      </c>
      <c r="J40" s="89"/>
      <c r="K40" s="92">
        <f t="shared" si="0"/>
        <v>0</v>
      </c>
    </row>
    <row r="41" spans="1:11" x14ac:dyDescent="0.2">
      <c r="A41" s="153">
        <v>37</v>
      </c>
      <c r="B41" s="124" t="s">
        <v>87</v>
      </c>
      <c r="C41" s="125" t="s">
        <v>99</v>
      </c>
      <c r="D41" s="36" t="s">
        <v>43</v>
      </c>
      <c r="E41" s="36"/>
      <c r="F41" s="36"/>
      <c r="G41" s="36" t="s">
        <v>100</v>
      </c>
      <c r="H41" s="69">
        <v>45</v>
      </c>
      <c r="I41" s="37" t="s">
        <v>45</v>
      </c>
      <c r="J41" s="89"/>
      <c r="K41" s="92">
        <f t="shared" si="0"/>
        <v>0</v>
      </c>
    </row>
    <row r="42" spans="1:11" x14ac:dyDescent="0.2">
      <c r="A42" s="153">
        <v>38</v>
      </c>
      <c r="B42" s="124" t="s">
        <v>87</v>
      </c>
      <c r="C42" s="125" t="s">
        <v>101</v>
      </c>
      <c r="D42" s="36" t="s">
        <v>102</v>
      </c>
      <c r="E42" s="36"/>
      <c r="F42" s="36"/>
      <c r="G42" s="36">
        <v>2016</v>
      </c>
      <c r="H42" s="69">
        <v>30</v>
      </c>
      <c r="I42" s="37" t="s">
        <v>45</v>
      </c>
      <c r="J42" s="89"/>
      <c r="K42" s="92">
        <f t="shared" si="0"/>
        <v>0</v>
      </c>
    </row>
    <row r="43" spans="1:11" x14ac:dyDescent="0.2">
      <c r="A43" s="153">
        <v>39</v>
      </c>
      <c r="B43" s="124" t="s">
        <v>87</v>
      </c>
      <c r="C43" s="125" t="s">
        <v>103</v>
      </c>
      <c r="D43" s="36" t="s">
        <v>102</v>
      </c>
      <c r="E43" s="36"/>
      <c r="F43" s="36"/>
      <c r="G43" s="36">
        <v>2017</v>
      </c>
      <c r="H43" s="69">
        <v>16</v>
      </c>
      <c r="I43" s="37" t="s">
        <v>45</v>
      </c>
      <c r="J43" s="89"/>
      <c r="K43" s="92">
        <f t="shared" si="0"/>
        <v>0</v>
      </c>
    </row>
    <row r="44" spans="1:11" x14ac:dyDescent="0.2">
      <c r="A44" s="153">
        <v>40</v>
      </c>
      <c r="B44" s="124" t="s">
        <v>104</v>
      </c>
      <c r="C44" s="125" t="s">
        <v>105</v>
      </c>
      <c r="D44" s="36" t="s">
        <v>106</v>
      </c>
      <c r="E44" s="36" t="s">
        <v>43</v>
      </c>
      <c r="F44" s="36" t="s">
        <v>60</v>
      </c>
      <c r="G44" s="36">
        <v>2014</v>
      </c>
      <c r="H44" s="69">
        <v>25</v>
      </c>
      <c r="I44" s="37" t="s">
        <v>45</v>
      </c>
      <c r="J44" s="89"/>
      <c r="K44" s="92">
        <f t="shared" si="0"/>
        <v>0</v>
      </c>
    </row>
    <row r="45" spans="1:11" x14ac:dyDescent="0.2">
      <c r="A45" s="153">
        <v>41</v>
      </c>
      <c r="B45" s="124" t="s">
        <v>104</v>
      </c>
      <c r="C45" s="125" t="s">
        <v>56</v>
      </c>
      <c r="D45" s="36" t="s">
        <v>95</v>
      </c>
      <c r="E45" s="36" t="s">
        <v>43</v>
      </c>
      <c r="F45" s="36" t="s">
        <v>60</v>
      </c>
      <c r="G45" s="36">
        <v>2014</v>
      </c>
      <c r="H45" s="69">
        <v>1</v>
      </c>
      <c r="I45" s="37" t="s">
        <v>45</v>
      </c>
      <c r="J45" s="89"/>
      <c r="K45" s="92">
        <f t="shared" si="0"/>
        <v>0</v>
      </c>
    </row>
    <row r="46" spans="1:11" x14ac:dyDescent="0.2">
      <c r="A46" s="153">
        <v>42</v>
      </c>
      <c r="B46" s="124" t="s">
        <v>104</v>
      </c>
      <c r="C46" s="125" t="s">
        <v>107</v>
      </c>
      <c r="D46" s="36" t="s">
        <v>43</v>
      </c>
      <c r="E46" s="36" t="s">
        <v>108</v>
      </c>
      <c r="F46" s="36"/>
      <c r="G46" s="36">
        <v>2014</v>
      </c>
      <c r="H46" s="69">
        <v>1</v>
      </c>
      <c r="I46" s="37" t="s">
        <v>45</v>
      </c>
      <c r="J46" s="89"/>
      <c r="K46" s="92">
        <f t="shared" si="0"/>
        <v>0</v>
      </c>
    </row>
    <row r="47" spans="1:11" x14ac:dyDescent="0.2">
      <c r="A47" s="153">
        <v>43</v>
      </c>
      <c r="B47" s="124" t="s">
        <v>104</v>
      </c>
      <c r="C47" s="125" t="s">
        <v>58</v>
      </c>
      <c r="D47" s="36" t="s">
        <v>95</v>
      </c>
      <c r="E47" s="36" t="s">
        <v>43</v>
      </c>
      <c r="F47" s="36" t="s">
        <v>60</v>
      </c>
      <c r="G47" s="36">
        <v>2014</v>
      </c>
      <c r="H47" s="69">
        <v>1</v>
      </c>
      <c r="I47" s="37" t="s">
        <v>45</v>
      </c>
      <c r="J47" s="89"/>
      <c r="K47" s="92">
        <f t="shared" si="0"/>
        <v>0</v>
      </c>
    </row>
    <row r="48" spans="1:11" x14ac:dyDescent="0.2">
      <c r="A48" s="153">
        <v>44</v>
      </c>
      <c r="B48" s="124" t="s">
        <v>104</v>
      </c>
      <c r="C48" s="125" t="s">
        <v>61</v>
      </c>
      <c r="D48" s="36" t="s">
        <v>43</v>
      </c>
      <c r="E48" s="36" t="s">
        <v>43</v>
      </c>
      <c r="F48" s="36" t="s">
        <v>60</v>
      </c>
      <c r="G48" s="36">
        <v>2014</v>
      </c>
      <c r="H48" s="69">
        <v>1</v>
      </c>
      <c r="I48" s="37" t="s">
        <v>45</v>
      </c>
      <c r="J48" s="89"/>
      <c r="K48" s="92">
        <f t="shared" si="0"/>
        <v>0</v>
      </c>
    </row>
    <row r="49" spans="1:11" x14ac:dyDescent="0.2">
      <c r="A49" s="153">
        <v>45</v>
      </c>
      <c r="B49" s="124" t="s">
        <v>104</v>
      </c>
      <c r="C49" s="125" t="s">
        <v>65</v>
      </c>
      <c r="D49" s="36" t="s">
        <v>109</v>
      </c>
      <c r="E49" s="36" t="s">
        <v>110</v>
      </c>
      <c r="F49" s="36" t="s">
        <v>60</v>
      </c>
      <c r="G49" s="36">
        <v>2012</v>
      </c>
      <c r="H49" s="69">
        <v>2</v>
      </c>
      <c r="I49" s="37" t="s">
        <v>45</v>
      </c>
      <c r="J49" s="89"/>
      <c r="K49" s="92">
        <f t="shared" si="0"/>
        <v>0</v>
      </c>
    </row>
    <row r="50" spans="1:11" x14ac:dyDescent="0.2">
      <c r="A50" s="153">
        <v>46</v>
      </c>
      <c r="B50" s="124" t="s">
        <v>104</v>
      </c>
      <c r="C50" s="125" t="s">
        <v>111</v>
      </c>
      <c r="D50" s="36" t="s">
        <v>112</v>
      </c>
      <c r="E50" s="36" t="s">
        <v>43</v>
      </c>
      <c r="F50" s="36" t="s">
        <v>60</v>
      </c>
      <c r="G50" s="36">
        <v>2012</v>
      </c>
      <c r="H50" s="69">
        <v>25</v>
      </c>
      <c r="I50" s="37" t="s">
        <v>45</v>
      </c>
      <c r="J50" s="89"/>
      <c r="K50" s="92">
        <f t="shared" si="0"/>
        <v>0</v>
      </c>
    </row>
    <row r="51" spans="1:11" x14ac:dyDescent="0.2">
      <c r="A51" s="153">
        <v>47</v>
      </c>
      <c r="B51" s="124" t="s">
        <v>104</v>
      </c>
      <c r="C51" s="125" t="s">
        <v>113</v>
      </c>
      <c r="D51" s="36" t="s">
        <v>43</v>
      </c>
      <c r="E51" s="36" t="s">
        <v>43</v>
      </c>
      <c r="F51" s="36" t="s">
        <v>60</v>
      </c>
      <c r="G51" s="36">
        <v>2012</v>
      </c>
      <c r="H51" s="69">
        <v>28</v>
      </c>
      <c r="I51" s="37" t="s">
        <v>45</v>
      </c>
      <c r="J51" s="89"/>
      <c r="K51" s="92">
        <f t="shared" si="0"/>
        <v>0</v>
      </c>
    </row>
    <row r="52" spans="1:11" x14ac:dyDescent="0.2">
      <c r="A52" s="153">
        <v>48</v>
      </c>
      <c r="B52" s="124" t="s">
        <v>104</v>
      </c>
      <c r="C52" s="125" t="s">
        <v>67</v>
      </c>
      <c r="D52" s="36" t="s">
        <v>68</v>
      </c>
      <c r="E52" s="36" t="s">
        <v>43</v>
      </c>
      <c r="F52" s="36" t="s">
        <v>60</v>
      </c>
      <c r="G52" s="36">
        <v>2012</v>
      </c>
      <c r="H52" s="69">
        <v>1</v>
      </c>
      <c r="I52" s="37" t="s">
        <v>45</v>
      </c>
      <c r="J52" s="89"/>
      <c r="K52" s="92">
        <f t="shared" si="0"/>
        <v>0</v>
      </c>
    </row>
    <row r="53" spans="1:11" x14ac:dyDescent="0.2">
      <c r="A53" s="153">
        <v>49</v>
      </c>
      <c r="B53" s="124" t="s">
        <v>104</v>
      </c>
      <c r="C53" s="125" t="s">
        <v>114</v>
      </c>
      <c r="D53" s="36" t="s">
        <v>43</v>
      </c>
      <c r="E53" s="36" t="s">
        <v>115</v>
      </c>
      <c r="F53" s="36" t="s">
        <v>60</v>
      </c>
      <c r="G53" s="36">
        <v>2012</v>
      </c>
      <c r="H53" s="69">
        <v>2</v>
      </c>
      <c r="I53" s="37" t="s">
        <v>45</v>
      </c>
      <c r="J53" s="89"/>
      <c r="K53" s="92">
        <f t="shared" si="0"/>
        <v>0</v>
      </c>
    </row>
    <row r="54" spans="1:11" x14ac:dyDescent="0.2">
      <c r="A54" s="153">
        <v>50</v>
      </c>
      <c r="B54" s="124" t="s">
        <v>104</v>
      </c>
      <c r="C54" s="125" t="s">
        <v>64</v>
      </c>
      <c r="D54" s="36" t="s">
        <v>116</v>
      </c>
      <c r="E54" s="36" t="s">
        <v>43</v>
      </c>
      <c r="F54" s="36" t="s">
        <v>60</v>
      </c>
      <c r="G54" s="36">
        <v>2012</v>
      </c>
      <c r="H54" s="69">
        <v>30</v>
      </c>
      <c r="I54" s="37" t="s">
        <v>45</v>
      </c>
      <c r="J54" s="89"/>
      <c r="K54" s="92">
        <f t="shared" si="0"/>
        <v>0</v>
      </c>
    </row>
    <row r="55" spans="1:11" x14ac:dyDescent="0.2">
      <c r="A55" s="153">
        <v>51</v>
      </c>
      <c r="B55" s="124" t="s">
        <v>104</v>
      </c>
      <c r="C55" s="125" t="s">
        <v>117</v>
      </c>
      <c r="D55" s="36" t="s">
        <v>43</v>
      </c>
      <c r="E55" s="36" t="s">
        <v>43</v>
      </c>
      <c r="F55" s="36" t="s">
        <v>60</v>
      </c>
      <c r="G55" s="36">
        <v>2012</v>
      </c>
      <c r="H55" s="69">
        <v>1</v>
      </c>
      <c r="I55" s="37" t="s">
        <v>45</v>
      </c>
      <c r="J55" s="89"/>
      <c r="K55" s="92">
        <f t="shared" si="0"/>
        <v>0</v>
      </c>
    </row>
    <row r="56" spans="1:11" x14ac:dyDescent="0.2">
      <c r="A56" s="153">
        <v>52</v>
      </c>
      <c r="B56" s="124" t="s">
        <v>104</v>
      </c>
      <c r="C56" s="125" t="s">
        <v>70</v>
      </c>
      <c r="D56" s="36" t="s">
        <v>112</v>
      </c>
      <c r="E56" s="36" t="s">
        <v>43</v>
      </c>
      <c r="F56" s="36" t="s">
        <v>60</v>
      </c>
      <c r="G56" s="36">
        <v>2012</v>
      </c>
      <c r="H56" s="69">
        <v>4</v>
      </c>
      <c r="I56" s="37" t="s">
        <v>45</v>
      </c>
      <c r="J56" s="89"/>
      <c r="K56" s="92">
        <f t="shared" ref="K56:K71" si="1">H56*J56</f>
        <v>0</v>
      </c>
    </row>
    <row r="57" spans="1:11" x14ac:dyDescent="0.2">
      <c r="A57" s="153">
        <v>53</v>
      </c>
      <c r="B57" s="124" t="s">
        <v>104</v>
      </c>
      <c r="C57" s="125" t="s">
        <v>53</v>
      </c>
      <c r="D57" s="36" t="s">
        <v>51</v>
      </c>
      <c r="E57" s="36"/>
      <c r="F57" s="36"/>
      <c r="G57" s="36">
        <v>2021</v>
      </c>
      <c r="H57" s="69">
        <v>22</v>
      </c>
      <c r="I57" s="37" t="s">
        <v>45</v>
      </c>
      <c r="J57" s="89"/>
      <c r="K57" s="92">
        <f t="shared" si="1"/>
        <v>0</v>
      </c>
    </row>
    <row r="58" spans="1:11" x14ac:dyDescent="0.2">
      <c r="A58" s="153">
        <v>54</v>
      </c>
      <c r="B58" s="124" t="s">
        <v>104</v>
      </c>
      <c r="C58" s="125" t="s">
        <v>50</v>
      </c>
      <c r="D58" s="36" t="s">
        <v>51</v>
      </c>
      <c r="E58" s="36"/>
      <c r="F58" s="36" t="s">
        <v>118</v>
      </c>
      <c r="G58" s="36">
        <v>2021</v>
      </c>
      <c r="H58" s="69">
        <v>22</v>
      </c>
      <c r="I58" s="37" t="s">
        <v>45</v>
      </c>
      <c r="J58" s="89"/>
      <c r="K58" s="92">
        <f t="shared" si="1"/>
        <v>0</v>
      </c>
    </row>
    <row r="59" spans="1:11" x14ac:dyDescent="0.2">
      <c r="A59" s="153">
        <v>55</v>
      </c>
      <c r="B59" s="124" t="s">
        <v>119</v>
      </c>
      <c r="C59" s="125" t="s">
        <v>61</v>
      </c>
      <c r="D59" s="36" t="s">
        <v>43</v>
      </c>
      <c r="E59" s="36" t="s">
        <v>43</v>
      </c>
      <c r="F59" s="36" t="s">
        <v>44</v>
      </c>
      <c r="G59" s="36">
        <v>2002</v>
      </c>
      <c r="H59" s="69">
        <v>1</v>
      </c>
      <c r="I59" s="37" t="s">
        <v>45</v>
      </c>
      <c r="J59" s="89"/>
      <c r="K59" s="92">
        <f t="shared" si="1"/>
        <v>0</v>
      </c>
    </row>
    <row r="60" spans="1:11" x14ac:dyDescent="0.2">
      <c r="A60" s="153">
        <v>56</v>
      </c>
      <c r="B60" s="124" t="s">
        <v>119</v>
      </c>
      <c r="C60" s="125" t="s">
        <v>67</v>
      </c>
      <c r="D60" s="36" t="s">
        <v>43</v>
      </c>
      <c r="E60" s="36" t="s">
        <v>43</v>
      </c>
      <c r="F60" s="36"/>
      <c r="G60" s="36">
        <v>2008</v>
      </c>
      <c r="H60" s="69">
        <v>1</v>
      </c>
      <c r="I60" s="37" t="s">
        <v>45</v>
      </c>
      <c r="J60" s="89"/>
      <c r="K60" s="92">
        <f t="shared" si="1"/>
        <v>0</v>
      </c>
    </row>
    <row r="61" spans="1:11" x14ac:dyDescent="0.2">
      <c r="A61" s="153">
        <v>57</v>
      </c>
      <c r="B61" s="124" t="s">
        <v>119</v>
      </c>
      <c r="C61" s="125" t="s">
        <v>76</v>
      </c>
      <c r="D61" s="36" t="s">
        <v>43</v>
      </c>
      <c r="E61" s="36" t="s">
        <v>120</v>
      </c>
      <c r="F61" s="36"/>
      <c r="G61" s="36">
        <v>2015</v>
      </c>
      <c r="H61" s="69">
        <v>2</v>
      </c>
      <c r="I61" s="37" t="s">
        <v>45</v>
      </c>
      <c r="J61" s="89"/>
      <c r="K61" s="92">
        <f t="shared" si="1"/>
        <v>0</v>
      </c>
    </row>
    <row r="62" spans="1:11" x14ac:dyDescent="0.2">
      <c r="A62" s="153">
        <v>58</v>
      </c>
      <c r="B62" s="124" t="s">
        <v>119</v>
      </c>
      <c r="C62" s="125" t="s">
        <v>121</v>
      </c>
      <c r="D62" s="36" t="s">
        <v>43</v>
      </c>
      <c r="E62" s="36" t="s">
        <v>43</v>
      </c>
      <c r="F62" s="36" t="s">
        <v>60</v>
      </c>
      <c r="G62" s="36">
        <v>2008</v>
      </c>
      <c r="H62" s="69">
        <v>4</v>
      </c>
      <c r="I62" s="37" t="s">
        <v>45</v>
      </c>
      <c r="J62" s="89"/>
      <c r="K62" s="92">
        <f t="shared" si="1"/>
        <v>0</v>
      </c>
    </row>
    <row r="63" spans="1:11" x14ac:dyDescent="0.2">
      <c r="A63" s="153">
        <v>59</v>
      </c>
      <c r="B63" s="124" t="s">
        <v>119</v>
      </c>
      <c r="C63" s="125" t="s">
        <v>70</v>
      </c>
      <c r="D63" s="36" t="s">
        <v>68</v>
      </c>
      <c r="E63" s="36" t="s">
        <v>43</v>
      </c>
      <c r="F63" s="36" t="s">
        <v>60</v>
      </c>
      <c r="G63" s="36">
        <v>2008</v>
      </c>
      <c r="H63" s="69">
        <v>3</v>
      </c>
      <c r="I63" s="37" t="s">
        <v>45</v>
      </c>
      <c r="J63" s="89"/>
      <c r="K63" s="92">
        <f t="shared" si="1"/>
        <v>0</v>
      </c>
    </row>
    <row r="64" spans="1:11" x14ac:dyDescent="0.2">
      <c r="A64" s="153">
        <v>60</v>
      </c>
      <c r="B64" s="124" t="s">
        <v>119</v>
      </c>
      <c r="C64" s="125" t="s">
        <v>50</v>
      </c>
      <c r="D64" s="36" t="s">
        <v>51</v>
      </c>
      <c r="E64" s="36"/>
      <c r="F64" s="36" t="s">
        <v>122</v>
      </c>
      <c r="G64" s="36">
        <v>2020</v>
      </c>
      <c r="H64" s="69">
        <v>25</v>
      </c>
      <c r="I64" s="37" t="s">
        <v>45</v>
      </c>
      <c r="J64" s="89"/>
      <c r="K64" s="92">
        <f t="shared" si="1"/>
        <v>0</v>
      </c>
    </row>
    <row r="65" spans="1:11" x14ac:dyDescent="0.2">
      <c r="A65" s="153">
        <v>61</v>
      </c>
      <c r="B65" s="124" t="s">
        <v>119</v>
      </c>
      <c r="C65" s="125" t="s">
        <v>53</v>
      </c>
      <c r="D65" s="36" t="s">
        <v>51</v>
      </c>
      <c r="E65" s="36"/>
      <c r="F65" s="36"/>
      <c r="G65" s="36">
        <v>2020</v>
      </c>
      <c r="H65" s="69">
        <v>25</v>
      </c>
      <c r="I65" s="37" t="s">
        <v>45</v>
      </c>
      <c r="J65" s="89"/>
      <c r="K65" s="92">
        <f t="shared" si="1"/>
        <v>0</v>
      </c>
    </row>
    <row r="66" spans="1:11" x14ac:dyDescent="0.2">
      <c r="A66" s="153">
        <v>62</v>
      </c>
      <c r="B66" s="124" t="s">
        <v>119</v>
      </c>
      <c r="C66" s="125" t="s">
        <v>65</v>
      </c>
      <c r="D66" s="36" t="s">
        <v>43</v>
      </c>
      <c r="E66" s="36" t="s">
        <v>43</v>
      </c>
      <c r="F66" s="36" t="s">
        <v>123</v>
      </c>
      <c r="G66" s="36">
        <v>2008</v>
      </c>
      <c r="H66" s="69">
        <v>2</v>
      </c>
      <c r="I66" s="37" t="s">
        <v>45</v>
      </c>
      <c r="J66" s="89"/>
      <c r="K66" s="92">
        <f t="shared" si="1"/>
        <v>0</v>
      </c>
    </row>
    <row r="67" spans="1:11" x14ac:dyDescent="0.2">
      <c r="A67" s="153">
        <v>63</v>
      </c>
      <c r="B67" s="124" t="s">
        <v>119</v>
      </c>
      <c r="C67" s="125" t="s">
        <v>59</v>
      </c>
      <c r="D67" s="36" t="s">
        <v>124</v>
      </c>
      <c r="E67" s="36" t="s">
        <v>43</v>
      </c>
      <c r="F67" s="36" t="s">
        <v>125</v>
      </c>
      <c r="G67" s="36">
        <v>2002</v>
      </c>
      <c r="H67" s="69">
        <v>8</v>
      </c>
      <c r="I67" s="37" t="s">
        <v>45</v>
      </c>
      <c r="J67" s="89"/>
      <c r="K67" s="92">
        <f t="shared" si="1"/>
        <v>0</v>
      </c>
    </row>
    <row r="68" spans="1:11" x14ac:dyDescent="0.2">
      <c r="A68" s="153">
        <v>64</v>
      </c>
      <c r="B68" s="124" t="s">
        <v>119</v>
      </c>
      <c r="C68" s="125" t="s">
        <v>56</v>
      </c>
      <c r="D68" s="36" t="s">
        <v>126</v>
      </c>
      <c r="E68" s="36" t="s">
        <v>43</v>
      </c>
      <c r="F68" s="36" t="s">
        <v>127</v>
      </c>
      <c r="G68" s="36">
        <v>2002</v>
      </c>
      <c r="H68" s="69">
        <v>1</v>
      </c>
      <c r="I68" s="37" t="s">
        <v>45</v>
      </c>
      <c r="J68" s="89"/>
      <c r="K68" s="92">
        <f t="shared" si="1"/>
        <v>0</v>
      </c>
    </row>
    <row r="69" spans="1:11" x14ac:dyDescent="0.2">
      <c r="A69" s="153">
        <v>65</v>
      </c>
      <c r="B69" s="124" t="s">
        <v>119</v>
      </c>
      <c r="C69" s="125" t="s">
        <v>128</v>
      </c>
      <c r="D69" s="36" t="s">
        <v>43</v>
      </c>
      <c r="E69" s="36" t="s">
        <v>43</v>
      </c>
      <c r="F69" s="36" t="s">
        <v>129</v>
      </c>
      <c r="G69" s="36">
        <v>2002</v>
      </c>
      <c r="H69" s="69">
        <v>1</v>
      </c>
      <c r="I69" s="37" t="s">
        <v>45</v>
      </c>
      <c r="J69" s="89"/>
      <c r="K69" s="92">
        <f t="shared" si="1"/>
        <v>0</v>
      </c>
    </row>
    <row r="70" spans="1:11" x14ac:dyDescent="0.2">
      <c r="A70" s="153">
        <v>66</v>
      </c>
      <c r="B70" s="124" t="s">
        <v>119</v>
      </c>
      <c r="C70" s="125" t="s">
        <v>130</v>
      </c>
      <c r="D70" s="36" t="s">
        <v>124</v>
      </c>
      <c r="E70" s="36"/>
      <c r="F70" s="36"/>
      <c r="G70" s="36">
        <v>2015</v>
      </c>
      <c r="H70" s="69">
        <v>2</v>
      </c>
      <c r="I70" s="37" t="s">
        <v>45</v>
      </c>
      <c r="J70" s="89"/>
      <c r="K70" s="92">
        <f t="shared" si="1"/>
        <v>0</v>
      </c>
    </row>
    <row r="71" spans="1:11" x14ac:dyDescent="0.2">
      <c r="A71" s="153">
        <v>67</v>
      </c>
      <c r="B71" s="124" t="s">
        <v>119</v>
      </c>
      <c r="C71" s="125" t="s">
        <v>131</v>
      </c>
      <c r="D71" s="36" t="s">
        <v>43</v>
      </c>
      <c r="E71" s="36"/>
      <c r="F71" s="36" t="s">
        <v>44</v>
      </c>
      <c r="G71" s="36">
        <v>2008</v>
      </c>
      <c r="H71" s="69">
        <v>4</v>
      </c>
      <c r="I71" s="37" t="s">
        <v>45</v>
      </c>
      <c r="J71" s="89"/>
      <c r="K71" s="92">
        <f t="shared" si="1"/>
        <v>0</v>
      </c>
    </row>
    <row r="72" spans="1:11" x14ac:dyDescent="0.2">
      <c r="A72" s="153">
        <v>68</v>
      </c>
      <c r="B72" s="124" t="s">
        <v>132</v>
      </c>
      <c r="C72" s="125" t="s">
        <v>133</v>
      </c>
      <c r="D72" s="36" t="s">
        <v>134</v>
      </c>
      <c r="E72" s="36"/>
      <c r="F72" s="36" t="s">
        <v>60</v>
      </c>
      <c r="G72" s="36">
        <v>2000</v>
      </c>
      <c r="H72" s="69">
        <v>1</v>
      </c>
      <c r="I72" s="37" t="s">
        <v>45</v>
      </c>
      <c r="J72" s="89"/>
      <c r="K72" s="92">
        <f t="shared" ref="K72:K98" si="2">H72*J72</f>
        <v>0</v>
      </c>
    </row>
    <row r="73" spans="1:11" x14ac:dyDescent="0.2">
      <c r="A73" s="153">
        <v>69</v>
      </c>
      <c r="B73" s="124" t="s">
        <v>132</v>
      </c>
      <c r="C73" s="125" t="s">
        <v>135</v>
      </c>
      <c r="D73" s="36" t="s">
        <v>136</v>
      </c>
      <c r="E73" s="36"/>
      <c r="F73" s="36"/>
      <c r="G73" s="36">
        <v>2012</v>
      </c>
      <c r="H73" s="69">
        <v>1</v>
      </c>
      <c r="I73" s="37" t="s">
        <v>45</v>
      </c>
      <c r="J73" s="89"/>
      <c r="K73" s="92">
        <f t="shared" si="2"/>
        <v>0</v>
      </c>
    </row>
    <row r="74" spans="1:11" x14ac:dyDescent="0.2">
      <c r="A74" s="153">
        <v>70</v>
      </c>
      <c r="B74" s="124" t="s">
        <v>132</v>
      </c>
      <c r="C74" s="125" t="s">
        <v>137</v>
      </c>
      <c r="D74" s="36" t="s">
        <v>43</v>
      </c>
      <c r="E74" s="36"/>
      <c r="F74" s="36"/>
      <c r="G74" s="36">
        <v>2012</v>
      </c>
      <c r="H74" s="69">
        <v>31</v>
      </c>
      <c r="I74" s="37" t="s">
        <v>45</v>
      </c>
      <c r="J74" s="89"/>
      <c r="K74" s="92">
        <f t="shared" si="2"/>
        <v>0</v>
      </c>
    </row>
    <row r="75" spans="1:11" x14ac:dyDescent="0.2">
      <c r="A75" s="153">
        <v>71</v>
      </c>
      <c r="B75" s="124" t="s">
        <v>132</v>
      </c>
      <c r="C75" s="125" t="s">
        <v>93</v>
      </c>
      <c r="D75" s="36" t="s">
        <v>43</v>
      </c>
      <c r="E75" s="36"/>
      <c r="F75" s="36"/>
      <c r="G75" s="36">
        <v>2012</v>
      </c>
      <c r="H75" s="69">
        <v>2</v>
      </c>
      <c r="I75" s="37" t="s">
        <v>45</v>
      </c>
      <c r="J75" s="89"/>
      <c r="K75" s="92">
        <f t="shared" si="2"/>
        <v>0</v>
      </c>
    </row>
    <row r="76" spans="1:11" x14ac:dyDescent="0.2">
      <c r="A76" s="153">
        <v>72</v>
      </c>
      <c r="B76" s="124" t="s">
        <v>132</v>
      </c>
      <c r="C76" s="125" t="s">
        <v>138</v>
      </c>
      <c r="D76" s="36" t="s">
        <v>139</v>
      </c>
      <c r="E76" s="36" t="s">
        <v>140</v>
      </c>
      <c r="F76" s="36"/>
      <c r="G76" s="36">
        <v>2011</v>
      </c>
      <c r="H76" s="69">
        <v>1</v>
      </c>
      <c r="I76" s="37" t="s">
        <v>45</v>
      </c>
      <c r="J76" s="89"/>
      <c r="K76" s="92">
        <f t="shared" si="2"/>
        <v>0</v>
      </c>
    </row>
    <row r="77" spans="1:11" x14ac:dyDescent="0.2">
      <c r="A77" s="153">
        <v>73</v>
      </c>
      <c r="B77" s="124" t="s">
        <v>132</v>
      </c>
      <c r="C77" s="125" t="s">
        <v>86</v>
      </c>
      <c r="D77" s="36" t="s">
        <v>141</v>
      </c>
      <c r="E77" s="36"/>
      <c r="F77" s="36"/>
      <c r="G77" s="36" t="s">
        <v>142</v>
      </c>
      <c r="H77" s="69">
        <v>23</v>
      </c>
      <c r="I77" s="37" t="s">
        <v>45</v>
      </c>
      <c r="J77" s="89"/>
      <c r="K77" s="92">
        <f t="shared" si="2"/>
        <v>0</v>
      </c>
    </row>
    <row r="78" spans="1:11" x14ac:dyDescent="0.2">
      <c r="A78" s="153">
        <v>74</v>
      </c>
      <c r="B78" s="124" t="s">
        <v>132</v>
      </c>
      <c r="C78" s="125" t="s">
        <v>83</v>
      </c>
      <c r="D78" s="36" t="s">
        <v>141</v>
      </c>
      <c r="E78" s="36"/>
      <c r="F78" s="36" t="s">
        <v>143</v>
      </c>
      <c r="G78" s="36" t="s">
        <v>142</v>
      </c>
      <c r="H78" s="69">
        <v>23</v>
      </c>
      <c r="I78" s="37" t="s">
        <v>45</v>
      </c>
      <c r="J78" s="89"/>
      <c r="K78" s="92">
        <f t="shared" si="2"/>
        <v>0</v>
      </c>
    </row>
    <row r="79" spans="1:11" x14ac:dyDescent="0.2">
      <c r="A79" s="153">
        <v>75</v>
      </c>
      <c r="B79" s="124" t="s">
        <v>132</v>
      </c>
      <c r="C79" s="125" t="s">
        <v>144</v>
      </c>
      <c r="D79" s="36" t="s">
        <v>95</v>
      </c>
      <c r="E79" s="36"/>
      <c r="F79" s="36"/>
      <c r="G79" s="36">
        <v>2012</v>
      </c>
      <c r="H79" s="69">
        <v>2</v>
      </c>
      <c r="I79" s="37" t="s">
        <v>45</v>
      </c>
      <c r="J79" s="89"/>
      <c r="K79" s="92">
        <f t="shared" si="2"/>
        <v>0</v>
      </c>
    </row>
    <row r="80" spans="1:11" x14ac:dyDescent="0.2">
      <c r="A80" s="153">
        <v>76</v>
      </c>
      <c r="B80" s="124" t="s">
        <v>132</v>
      </c>
      <c r="C80" s="125" t="s">
        <v>145</v>
      </c>
      <c r="D80" s="36"/>
      <c r="E80" s="36"/>
      <c r="F80" s="36"/>
      <c r="G80" s="36"/>
      <c r="H80" s="69">
        <v>32</v>
      </c>
      <c r="I80" s="37" t="s">
        <v>45</v>
      </c>
      <c r="J80" s="89"/>
      <c r="K80" s="92">
        <f t="shared" si="2"/>
        <v>0</v>
      </c>
    </row>
    <row r="81" spans="1:11" x14ac:dyDescent="0.2">
      <c r="A81" s="153">
        <v>77</v>
      </c>
      <c r="B81" s="124" t="s">
        <v>132</v>
      </c>
      <c r="C81" s="125" t="s">
        <v>70</v>
      </c>
      <c r="D81" s="36" t="s">
        <v>146</v>
      </c>
      <c r="E81" s="36"/>
      <c r="F81" s="36"/>
      <c r="G81" s="36">
        <v>2012</v>
      </c>
      <c r="H81" s="69">
        <v>5</v>
      </c>
      <c r="I81" s="37" t="s">
        <v>45</v>
      </c>
      <c r="J81" s="89"/>
      <c r="K81" s="92">
        <f t="shared" si="2"/>
        <v>0</v>
      </c>
    </row>
    <row r="82" spans="1:11" x14ac:dyDescent="0.2">
      <c r="A82" s="153">
        <v>78</v>
      </c>
      <c r="B82" s="124" t="s">
        <v>132</v>
      </c>
      <c r="C82" s="125" t="s">
        <v>117</v>
      </c>
      <c r="D82" s="36" t="s">
        <v>43</v>
      </c>
      <c r="E82" s="36"/>
      <c r="F82" s="36"/>
      <c r="G82" s="36">
        <v>2000</v>
      </c>
      <c r="H82" s="69">
        <v>1</v>
      </c>
      <c r="I82" s="37" t="s">
        <v>45</v>
      </c>
      <c r="J82" s="89"/>
      <c r="K82" s="92">
        <f t="shared" si="2"/>
        <v>0</v>
      </c>
    </row>
    <row r="83" spans="1:11" x14ac:dyDescent="0.2">
      <c r="A83" s="153">
        <v>79</v>
      </c>
      <c r="B83" s="124" t="s">
        <v>132</v>
      </c>
      <c r="C83" s="125" t="s">
        <v>76</v>
      </c>
      <c r="D83" s="36" t="s">
        <v>43</v>
      </c>
      <c r="E83" s="36" t="s">
        <v>147</v>
      </c>
      <c r="F83" s="36" t="s">
        <v>60</v>
      </c>
      <c r="G83" s="36">
        <v>2017</v>
      </c>
      <c r="H83" s="69">
        <v>2</v>
      </c>
      <c r="I83" s="37" t="s">
        <v>45</v>
      </c>
      <c r="J83" s="89"/>
      <c r="K83" s="92">
        <f t="shared" si="2"/>
        <v>0</v>
      </c>
    </row>
    <row r="84" spans="1:11" x14ac:dyDescent="0.2">
      <c r="A84" s="153">
        <v>80</v>
      </c>
      <c r="B84" s="124" t="s">
        <v>132</v>
      </c>
      <c r="C84" s="125" t="s">
        <v>148</v>
      </c>
      <c r="D84" s="36" t="s">
        <v>68</v>
      </c>
      <c r="E84" s="36"/>
      <c r="F84" s="36"/>
      <c r="G84" s="36">
        <v>2012</v>
      </c>
      <c r="H84" s="69">
        <v>1</v>
      </c>
      <c r="I84" s="37" t="s">
        <v>45</v>
      </c>
      <c r="J84" s="89"/>
      <c r="K84" s="92">
        <f t="shared" si="2"/>
        <v>0</v>
      </c>
    </row>
    <row r="85" spans="1:11" x14ac:dyDescent="0.2">
      <c r="A85" s="153">
        <v>81</v>
      </c>
      <c r="B85" s="124" t="s">
        <v>132</v>
      </c>
      <c r="C85" s="125" t="s">
        <v>149</v>
      </c>
      <c r="D85" s="36" t="s">
        <v>43</v>
      </c>
      <c r="E85" s="36" t="s">
        <v>150</v>
      </c>
      <c r="F85" s="36"/>
      <c r="G85" s="36">
        <v>2016</v>
      </c>
      <c r="H85" s="69">
        <v>1</v>
      </c>
      <c r="I85" s="37" t="s">
        <v>45</v>
      </c>
      <c r="J85" s="89"/>
      <c r="K85" s="92">
        <f t="shared" si="2"/>
        <v>0</v>
      </c>
    </row>
    <row r="86" spans="1:11" x14ac:dyDescent="0.2">
      <c r="A86" s="153">
        <v>82</v>
      </c>
      <c r="B86" s="124" t="s">
        <v>151</v>
      </c>
      <c r="C86" s="125" t="s">
        <v>152</v>
      </c>
      <c r="D86" s="36" t="s">
        <v>153</v>
      </c>
      <c r="E86" s="36" t="s">
        <v>43</v>
      </c>
      <c r="F86" s="36" t="s">
        <v>48</v>
      </c>
      <c r="G86" s="36">
        <v>1992</v>
      </c>
      <c r="H86" s="69">
        <v>1</v>
      </c>
      <c r="I86" s="37" t="s">
        <v>45</v>
      </c>
      <c r="J86" s="89"/>
      <c r="K86" s="92">
        <f t="shared" si="2"/>
        <v>0</v>
      </c>
    </row>
    <row r="87" spans="1:11" x14ac:dyDescent="0.2">
      <c r="A87" s="153">
        <v>83</v>
      </c>
      <c r="B87" s="124" t="s">
        <v>151</v>
      </c>
      <c r="C87" s="125" t="s">
        <v>53</v>
      </c>
      <c r="D87" s="36" t="s">
        <v>51</v>
      </c>
      <c r="E87" s="36"/>
      <c r="F87" s="36"/>
      <c r="G87" s="36">
        <v>2022</v>
      </c>
      <c r="H87" s="69">
        <v>11</v>
      </c>
      <c r="I87" s="37" t="s">
        <v>45</v>
      </c>
      <c r="J87" s="89"/>
      <c r="K87" s="92">
        <f t="shared" si="2"/>
        <v>0</v>
      </c>
    </row>
    <row r="88" spans="1:11" x14ac:dyDescent="0.2">
      <c r="A88" s="153">
        <v>84</v>
      </c>
      <c r="B88" s="124" t="s">
        <v>151</v>
      </c>
      <c r="C88" s="125" t="s">
        <v>50</v>
      </c>
      <c r="D88" s="36" t="s">
        <v>51</v>
      </c>
      <c r="E88" s="36"/>
      <c r="F88" s="36" t="s">
        <v>154</v>
      </c>
      <c r="G88" s="36">
        <v>2022</v>
      </c>
      <c r="H88" s="69">
        <v>11</v>
      </c>
      <c r="I88" s="37" t="s">
        <v>45</v>
      </c>
      <c r="J88" s="89"/>
      <c r="K88" s="92">
        <f t="shared" si="2"/>
        <v>0</v>
      </c>
    </row>
    <row r="89" spans="1:11" x14ac:dyDescent="0.2">
      <c r="A89" s="153">
        <v>85</v>
      </c>
      <c r="B89" s="124" t="s">
        <v>151</v>
      </c>
      <c r="C89" s="125" t="s">
        <v>155</v>
      </c>
      <c r="D89" s="36" t="s">
        <v>43</v>
      </c>
      <c r="E89" s="36" t="s">
        <v>108</v>
      </c>
      <c r="F89" s="36"/>
      <c r="G89" s="36">
        <v>2016</v>
      </c>
      <c r="H89" s="69">
        <v>1</v>
      </c>
      <c r="I89" s="37" t="s">
        <v>45</v>
      </c>
      <c r="J89" s="89"/>
      <c r="K89" s="92">
        <f t="shared" si="2"/>
        <v>0</v>
      </c>
    </row>
    <row r="90" spans="1:11" x14ac:dyDescent="0.2">
      <c r="A90" s="153">
        <v>86</v>
      </c>
      <c r="B90" s="124" t="s">
        <v>151</v>
      </c>
      <c r="C90" s="125" t="s">
        <v>64</v>
      </c>
      <c r="D90" s="36" t="s">
        <v>43</v>
      </c>
      <c r="E90" s="36" t="s">
        <v>43</v>
      </c>
      <c r="F90" s="36"/>
      <c r="G90" s="36">
        <v>2006</v>
      </c>
      <c r="H90" s="69">
        <v>15</v>
      </c>
      <c r="I90" s="37" t="s">
        <v>45</v>
      </c>
      <c r="J90" s="89"/>
      <c r="K90" s="92">
        <f t="shared" si="2"/>
        <v>0</v>
      </c>
    </row>
    <row r="91" spans="1:11" x14ac:dyDescent="0.2">
      <c r="A91" s="153">
        <v>87</v>
      </c>
      <c r="B91" s="124" t="s">
        <v>151</v>
      </c>
      <c r="C91" s="125" t="s">
        <v>111</v>
      </c>
      <c r="D91" s="36" t="s">
        <v>43</v>
      </c>
      <c r="E91" s="36" t="s">
        <v>43</v>
      </c>
      <c r="F91" s="36" t="s">
        <v>60</v>
      </c>
      <c r="G91" s="36">
        <v>2006</v>
      </c>
      <c r="H91" s="69">
        <v>14</v>
      </c>
      <c r="I91" s="37" t="s">
        <v>45</v>
      </c>
      <c r="J91" s="89"/>
      <c r="K91" s="92">
        <f t="shared" si="2"/>
        <v>0</v>
      </c>
    </row>
    <row r="92" spans="1:11" x14ac:dyDescent="0.2">
      <c r="A92" s="153">
        <v>88</v>
      </c>
      <c r="B92" s="124" t="s">
        <v>151</v>
      </c>
      <c r="C92" s="125" t="s">
        <v>76</v>
      </c>
      <c r="D92" s="36" t="s">
        <v>43</v>
      </c>
      <c r="E92" s="36" t="s">
        <v>43</v>
      </c>
      <c r="F92" s="36"/>
      <c r="G92" s="36">
        <v>2015</v>
      </c>
      <c r="H92" s="69">
        <v>2</v>
      </c>
      <c r="I92" s="37" t="s">
        <v>45</v>
      </c>
      <c r="J92" s="89"/>
      <c r="K92" s="92">
        <f t="shared" si="2"/>
        <v>0</v>
      </c>
    </row>
    <row r="93" spans="1:11" x14ac:dyDescent="0.2">
      <c r="A93" s="153">
        <v>89</v>
      </c>
      <c r="B93" s="124" t="s">
        <v>151</v>
      </c>
      <c r="C93" s="125" t="s">
        <v>67</v>
      </c>
      <c r="D93" s="36" t="s">
        <v>156</v>
      </c>
      <c r="E93" s="36" t="s">
        <v>43</v>
      </c>
      <c r="F93" s="36"/>
      <c r="G93" s="36">
        <v>2006</v>
      </c>
      <c r="H93" s="69">
        <v>1</v>
      </c>
      <c r="I93" s="37" t="s">
        <v>45</v>
      </c>
      <c r="J93" s="89"/>
      <c r="K93" s="92">
        <f t="shared" si="2"/>
        <v>0</v>
      </c>
    </row>
    <row r="94" spans="1:11" x14ac:dyDescent="0.2">
      <c r="A94" s="153">
        <v>90</v>
      </c>
      <c r="B94" s="124" t="s">
        <v>151</v>
      </c>
      <c r="C94" s="125" t="s">
        <v>113</v>
      </c>
      <c r="D94" s="36" t="s">
        <v>43</v>
      </c>
      <c r="E94" s="36" t="s">
        <v>43</v>
      </c>
      <c r="F94" s="36"/>
      <c r="G94" s="36">
        <v>2006</v>
      </c>
      <c r="H94" s="69">
        <v>21</v>
      </c>
      <c r="I94" s="37" t="s">
        <v>45</v>
      </c>
      <c r="J94" s="89"/>
      <c r="K94" s="92">
        <f t="shared" si="2"/>
        <v>0</v>
      </c>
    </row>
    <row r="95" spans="1:11" x14ac:dyDescent="0.2">
      <c r="A95" s="153">
        <v>91</v>
      </c>
      <c r="B95" s="124" t="s">
        <v>151</v>
      </c>
      <c r="C95" s="125" t="s">
        <v>70</v>
      </c>
      <c r="D95" s="36" t="s">
        <v>68</v>
      </c>
      <c r="E95" s="36" t="s">
        <v>43</v>
      </c>
      <c r="F95" s="36"/>
      <c r="G95" s="36">
        <v>2006</v>
      </c>
      <c r="H95" s="69">
        <v>3</v>
      </c>
      <c r="I95" s="37" t="s">
        <v>45</v>
      </c>
      <c r="J95" s="89"/>
      <c r="K95" s="92">
        <f t="shared" si="2"/>
        <v>0</v>
      </c>
    </row>
    <row r="96" spans="1:11" x14ac:dyDescent="0.2">
      <c r="A96" s="153">
        <v>92</v>
      </c>
      <c r="B96" s="124" t="s">
        <v>151</v>
      </c>
      <c r="C96" s="125" t="s">
        <v>56</v>
      </c>
      <c r="D96" s="36" t="s">
        <v>95</v>
      </c>
      <c r="E96" s="36" t="s">
        <v>43</v>
      </c>
      <c r="F96" s="36"/>
      <c r="G96" s="36">
        <v>2013</v>
      </c>
      <c r="H96" s="69">
        <v>1</v>
      </c>
      <c r="I96" s="37" t="s">
        <v>45</v>
      </c>
      <c r="J96" s="89"/>
      <c r="K96" s="92">
        <f t="shared" si="2"/>
        <v>0</v>
      </c>
    </row>
    <row r="97" spans="1:11" x14ac:dyDescent="0.2">
      <c r="A97" s="153">
        <v>93</v>
      </c>
      <c r="B97" s="124" t="s">
        <v>151</v>
      </c>
      <c r="C97" s="125" t="s">
        <v>157</v>
      </c>
      <c r="D97" s="36" t="s">
        <v>95</v>
      </c>
      <c r="E97" s="36" t="s">
        <v>43</v>
      </c>
      <c r="F97" s="36"/>
      <c r="G97" s="36">
        <v>2013</v>
      </c>
      <c r="H97" s="69">
        <v>2</v>
      </c>
      <c r="I97" s="37" t="s">
        <v>45</v>
      </c>
      <c r="J97" s="89"/>
      <c r="K97" s="92">
        <f t="shared" si="2"/>
        <v>0</v>
      </c>
    </row>
    <row r="98" spans="1:11" x14ac:dyDescent="0.2">
      <c r="A98" s="153">
        <v>94</v>
      </c>
      <c r="B98" s="124" t="s">
        <v>151</v>
      </c>
      <c r="C98" s="125" t="s">
        <v>158</v>
      </c>
      <c r="D98" s="36" t="s">
        <v>43</v>
      </c>
      <c r="E98" s="36" t="s">
        <v>43</v>
      </c>
      <c r="F98" s="36" t="s">
        <v>60</v>
      </c>
      <c r="G98" s="36">
        <v>2013</v>
      </c>
      <c r="H98" s="69">
        <v>24</v>
      </c>
      <c r="I98" s="37" t="s">
        <v>45</v>
      </c>
      <c r="J98" s="89"/>
      <c r="K98" s="92">
        <f t="shared" si="2"/>
        <v>0</v>
      </c>
    </row>
    <row r="99" spans="1:11" x14ac:dyDescent="0.2">
      <c r="A99" s="153">
        <v>95</v>
      </c>
      <c r="B99" s="124" t="s">
        <v>159</v>
      </c>
      <c r="C99" s="125" t="s">
        <v>133</v>
      </c>
      <c r="D99" s="36" t="s">
        <v>134</v>
      </c>
      <c r="E99" s="36"/>
      <c r="F99" s="36" t="s">
        <v>160</v>
      </c>
      <c r="G99" s="36">
        <v>1972</v>
      </c>
      <c r="H99" s="69">
        <v>1</v>
      </c>
      <c r="I99" s="37" t="s">
        <v>45</v>
      </c>
      <c r="J99" s="89"/>
      <c r="K99" s="92">
        <f t="shared" ref="K99:K129" si="3">H99*J99</f>
        <v>0</v>
      </c>
    </row>
    <row r="100" spans="1:11" x14ac:dyDescent="0.2">
      <c r="A100" s="153">
        <v>96</v>
      </c>
      <c r="B100" s="124" t="s">
        <v>159</v>
      </c>
      <c r="C100" s="125" t="s">
        <v>152</v>
      </c>
      <c r="D100" s="36" t="s">
        <v>47</v>
      </c>
      <c r="E100" s="36"/>
      <c r="F100" s="36" t="s">
        <v>48</v>
      </c>
      <c r="G100" s="36">
        <v>1998</v>
      </c>
      <c r="H100" s="69">
        <v>1</v>
      </c>
      <c r="I100" s="37" t="s">
        <v>45</v>
      </c>
      <c r="J100" s="89"/>
      <c r="K100" s="92">
        <f t="shared" si="3"/>
        <v>0</v>
      </c>
    </row>
    <row r="101" spans="1:11" x14ac:dyDescent="0.2">
      <c r="A101" s="153">
        <v>97</v>
      </c>
      <c r="B101" s="124" t="s">
        <v>159</v>
      </c>
      <c r="C101" s="125" t="s">
        <v>161</v>
      </c>
      <c r="D101" s="36" t="s">
        <v>91</v>
      </c>
      <c r="E101" s="36" t="s">
        <v>162</v>
      </c>
      <c r="F101" s="36"/>
      <c r="G101" s="36">
        <v>2012</v>
      </c>
      <c r="H101" s="69">
        <v>1</v>
      </c>
      <c r="I101" s="37" t="s">
        <v>45</v>
      </c>
      <c r="J101" s="89"/>
      <c r="K101" s="92">
        <f t="shared" si="3"/>
        <v>0</v>
      </c>
    </row>
    <row r="102" spans="1:11" x14ac:dyDescent="0.2">
      <c r="A102" s="153">
        <v>98</v>
      </c>
      <c r="B102" s="124" t="s">
        <v>159</v>
      </c>
      <c r="C102" s="125" t="s">
        <v>163</v>
      </c>
      <c r="D102" s="36" t="s">
        <v>91</v>
      </c>
      <c r="E102" s="36" t="s">
        <v>164</v>
      </c>
      <c r="F102" s="36"/>
      <c r="G102" s="36">
        <v>2012</v>
      </c>
      <c r="H102" s="69">
        <v>2</v>
      </c>
      <c r="I102" s="37" t="s">
        <v>45</v>
      </c>
      <c r="J102" s="89"/>
      <c r="K102" s="92">
        <f t="shared" si="3"/>
        <v>0</v>
      </c>
    </row>
    <row r="103" spans="1:11" x14ac:dyDescent="0.2">
      <c r="A103" s="153">
        <v>99</v>
      </c>
      <c r="B103" s="124" t="s">
        <v>159</v>
      </c>
      <c r="C103" s="125" t="s">
        <v>165</v>
      </c>
      <c r="D103" s="36" t="s">
        <v>166</v>
      </c>
      <c r="E103" s="36"/>
      <c r="F103" s="36"/>
      <c r="G103" s="36">
        <v>2022</v>
      </c>
      <c r="H103" s="69">
        <v>21</v>
      </c>
      <c r="I103" s="37" t="s">
        <v>45</v>
      </c>
      <c r="J103" s="89"/>
      <c r="K103" s="92">
        <f t="shared" si="3"/>
        <v>0</v>
      </c>
    </row>
    <row r="104" spans="1:11" x14ac:dyDescent="0.2">
      <c r="A104" s="153">
        <v>100</v>
      </c>
      <c r="B104" s="124" t="s">
        <v>159</v>
      </c>
      <c r="C104" s="125" t="s">
        <v>167</v>
      </c>
      <c r="D104" s="36" t="s">
        <v>166</v>
      </c>
      <c r="E104" s="36"/>
      <c r="F104" s="36" t="s">
        <v>85</v>
      </c>
      <c r="G104" s="36">
        <v>2022</v>
      </c>
      <c r="H104" s="69">
        <v>21</v>
      </c>
      <c r="I104" s="37" t="s">
        <v>45</v>
      </c>
      <c r="J104" s="89"/>
      <c r="K104" s="92">
        <f t="shared" si="3"/>
        <v>0</v>
      </c>
    </row>
    <row r="105" spans="1:11" x14ac:dyDescent="0.2">
      <c r="A105" s="153">
        <v>101</v>
      </c>
      <c r="B105" s="124" t="s">
        <v>159</v>
      </c>
      <c r="C105" s="125" t="s">
        <v>168</v>
      </c>
      <c r="D105" s="36" t="s">
        <v>43</v>
      </c>
      <c r="E105" s="36"/>
      <c r="F105" s="36"/>
      <c r="G105" s="36">
        <v>2009</v>
      </c>
      <c r="H105" s="69">
        <v>1</v>
      </c>
      <c r="I105" s="37" t="s">
        <v>45</v>
      </c>
      <c r="J105" s="89"/>
      <c r="K105" s="92">
        <f t="shared" si="3"/>
        <v>0</v>
      </c>
    </row>
    <row r="106" spans="1:11" x14ac:dyDescent="0.2">
      <c r="A106" s="153">
        <v>102</v>
      </c>
      <c r="B106" s="124" t="s">
        <v>159</v>
      </c>
      <c r="C106" s="125" t="s">
        <v>76</v>
      </c>
      <c r="D106" s="36" t="s">
        <v>43</v>
      </c>
      <c r="E106" s="36" t="s">
        <v>169</v>
      </c>
      <c r="F106" s="36"/>
      <c r="G106" s="36">
        <v>2009</v>
      </c>
      <c r="H106" s="69">
        <v>2</v>
      </c>
      <c r="I106" s="37" t="s">
        <v>45</v>
      </c>
      <c r="J106" s="89"/>
      <c r="K106" s="92">
        <f t="shared" si="3"/>
        <v>0</v>
      </c>
    </row>
    <row r="107" spans="1:11" x14ac:dyDescent="0.2">
      <c r="A107" s="153">
        <v>103</v>
      </c>
      <c r="B107" s="124" t="s">
        <v>159</v>
      </c>
      <c r="C107" s="125" t="s">
        <v>70</v>
      </c>
      <c r="D107" s="36" t="s">
        <v>43</v>
      </c>
      <c r="E107" s="36"/>
      <c r="F107" s="36"/>
      <c r="G107" s="36">
        <v>2009</v>
      </c>
      <c r="H107" s="69">
        <v>3</v>
      </c>
      <c r="I107" s="37" t="s">
        <v>45</v>
      </c>
      <c r="J107" s="89"/>
      <c r="K107" s="92">
        <f t="shared" si="3"/>
        <v>0</v>
      </c>
    </row>
    <row r="108" spans="1:11" x14ac:dyDescent="0.2">
      <c r="A108" s="153">
        <v>104</v>
      </c>
      <c r="B108" s="124" t="s">
        <v>159</v>
      </c>
      <c r="C108" s="125" t="s">
        <v>64</v>
      </c>
      <c r="D108" s="36" t="s">
        <v>43</v>
      </c>
      <c r="E108" s="36"/>
      <c r="F108" s="36"/>
      <c r="G108" s="36">
        <v>2009</v>
      </c>
      <c r="H108" s="69">
        <v>22</v>
      </c>
      <c r="I108" s="37" t="s">
        <v>45</v>
      </c>
      <c r="J108" s="89"/>
      <c r="K108" s="92">
        <f t="shared" si="3"/>
        <v>0</v>
      </c>
    </row>
    <row r="109" spans="1:11" x14ac:dyDescent="0.2">
      <c r="A109" s="153">
        <v>105</v>
      </c>
      <c r="B109" s="124" t="s">
        <v>159</v>
      </c>
      <c r="C109" s="125" t="s">
        <v>170</v>
      </c>
      <c r="D109" s="36" t="s">
        <v>91</v>
      </c>
      <c r="E109" s="36"/>
      <c r="F109" s="36"/>
      <c r="G109" s="36">
        <v>2012</v>
      </c>
      <c r="H109" s="69">
        <v>15</v>
      </c>
      <c r="I109" s="37" t="s">
        <v>45</v>
      </c>
      <c r="J109" s="89"/>
      <c r="K109" s="92">
        <f t="shared" si="3"/>
        <v>0</v>
      </c>
    </row>
    <row r="110" spans="1:11" x14ac:dyDescent="0.2">
      <c r="A110" s="153">
        <v>106</v>
      </c>
      <c r="B110" s="124" t="s">
        <v>159</v>
      </c>
      <c r="C110" s="125" t="s">
        <v>78</v>
      </c>
      <c r="D110" s="36" t="s">
        <v>91</v>
      </c>
      <c r="E110" s="36"/>
      <c r="F110" s="36" t="s">
        <v>171</v>
      </c>
      <c r="G110" s="36">
        <v>2012</v>
      </c>
      <c r="H110" s="69">
        <v>1</v>
      </c>
      <c r="I110" s="37" t="s">
        <v>45</v>
      </c>
      <c r="J110" s="89"/>
      <c r="K110" s="92">
        <f t="shared" si="3"/>
        <v>0</v>
      </c>
    </row>
    <row r="111" spans="1:11" x14ac:dyDescent="0.2">
      <c r="A111" s="153">
        <v>107</v>
      </c>
      <c r="B111" s="124" t="s">
        <v>159</v>
      </c>
      <c r="C111" s="125" t="s">
        <v>172</v>
      </c>
      <c r="D111" s="36" t="s">
        <v>173</v>
      </c>
      <c r="E111" s="36" t="s">
        <v>169</v>
      </c>
      <c r="F111" s="36" t="s">
        <v>44</v>
      </c>
      <c r="G111" s="36">
        <v>2017</v>
      </c>
      <c r="H111" s="69">
        <v>1</v>
      </c>
      <c r="I111" s="37" t="s">
        <v>45</v>
      </c>
      <c r="J111" s="89"/>
      <c r="K111" s="92">
        <f t="shared" si="3"/>
        <v>0</v>
      </c>
    </row>
    <row r="112" spans="1:11" x14ac:dyDescent="0.2">
      <c r="A112" s="153">
        <v>108</v>
      </c>
      <c r="B112" s="124" t="s">
        <v>159</v>
      </c>
      <c r="C112" s="125" t="s">
        <v>174</v>
      </c>
      <c r="D112" s="36" t="s">
        <v>91</v>
      </c>
      <c r="E112" s="36"/>
      <c r="F112" s="36" t="s">
        <v>160</v>
      </c>
      <c r="G112" s="36">
        <v>2012</v>
      </c>
      <c r="H112" s="69">
        <v>1</v>
      </c>
      <c r="I112" s="37" t="s">
        <v>45</v>
      </c>
      <c r="J112" s="89"/>
      <c r="K112" s="92">
        <f t="shared" si="3"/>
        <v>0</v>
      </c>
    </row>
    <row r="113" spans="1:11" x14ac:dyDescent="0.2">
      <c r="A113" s="153">
        <v>109</v>
      </c>
      <c r="B113" s="124" t="s">
        <v>175</v>
      </c>
      <c r="C113" s="125" t="s">
        <v>50</v>
      </c>
      <c r="D113" s="36" t="s">
        <v>166</v>
      </c>
      <c r="E113" s="36"/>
      <c r="F113" s="36" t="s">
        <v>176</v>
      </c>
      <c r="G113" s="36">
        <v>2022</v>
      </c>
      <c r="H113" s="69">
        <v>20</v>
      </c>
      <c r="I113" s="37" t="s">
        <v>45</v>
      </c>
      <c r="J113" s="89"/>
      <c r="K113" s="92">
        <f t="shared" si="3"/>
        <v>0</v>
      </c>
    </row>
    <row r="114" spans="1:11" x14ac:dyDescent="0.2">
      <c r="A114" s="153">
        <v>110</v>
      </c>
      <c r="B114" s="124" t="s">
        <v>175</v>
      </c>
      <c r="C114" s="125" t="s">
        <v>53</v>
      </c>
      <c r="D114" s="36" t="s">
        <v>166</v>
      </c>
      <c r="E114" s="36"/>
      <c r="F114" s="36"/>
      <c r="G114" s="36">
        <v>2022</v>
      </c>
      <c r="H114" s="69">
        <v>20</v>
      </c>
      <c r="I114" s="37" t="s">
        <v>45</v>
      </c>
      <c r="J114" s="89"/>
      <c r="K114" s="92">
        <f t="shared" si="3"/>
        <v>0</v>
      </c>
    </row>
    <row r="115" spans="1:11" x14ac:dyDescent="0.2">
      <c r="A115" s="153">
        <v>111</v>
      </c>
      <c r="B115" s="124" t="s">
        <v>175</v>
      </c>
      <c r="C115" s="125" t="s">
        <v>177</v>
      </c>
      <c r="D115" s="36" t="s">
        <v>43</v>
      </c>
      <c r="E115" s="36" t="s">
        <v>108</v>
      </c>
      <c r="F115" s="36"/>
      <c r="G115" s="36">
        <v>2016</v>
      </c>
      <c r="H115" s="69">
        <v>2</v>
      </c>
      <c r="I115" s="37" t="s">
        <v>45</v>
      </c>
      <c r="J115" s="89"/>
      <c r="K115" s="92">
        <f t="shared" si="3"/>
        <v>0</v>
      </c>
    </row>
    <row r="116" spans="1:11" x14ac:dyDescent="0.2">
      <c r="A116" s="153">
        <v>112</v>
      </c>
      <c r="B116" s="124" t="s">
        <v>175</v>
      </c>
      <c r="C116" s="125" t="s">
        <v>64</v>
      </c>
      <c r="D116" s="36" t="s">
        <v>43</v>
      </c>
      <c r="E116" s="36" t="s">
        <v>43</v>
      </c>
      <c r="F116" s="36"/>
      <c r="G116" s="36">
        <v>2003</v>
      </c>
      <c r="H116" s="69">
        <v>20</v>
      </c>
      <c r="I116" s="37" t="s">
        <v>45</v>
      </c>
      <c r="J116" s="89"/>
      <c r="K116" s="92">
        <f t="shared" si="3"/>
        <v>0</v>
      </c>
    </row>
    <row r="117" spans="1:11" x14ac:dyDescent="0.2">
      <c r="A117" s="153">
        <v>113</v>
      </c>
      <c r="B117" s="124" t="s">
        <v>175</v>
      </c>
      <c r="C117" s="125" t="s">
        <v>111</v>
      </c>
      <c r="D117" s="36" t="s">
        <v>43</v>
      </c>
      <c r="E117" s="36" t="s">
        <v>43</v>
      </c>
      <c r="F117" s="36"/>
      <c r="G117" s="36">
        <v>2003</v>
      </c>
      <c r="H117" s="69">
        <v>22</v>
      </c>
      <c r="I117" s="37" t="s">
        <v>45</v>
      </c>
      <c r="J117" s="89"/>
      <c r="K117" s="92">
        <f t="shared" si="3"/>
        <v>0</v>
      </c>
    </row>
    <row r="118" spans="1:11" x14ac:dyDescent="0.2">
      <c r="A118" s="153">
        <v>114</v>
      </c>
      <c r="B118" s="124" t="s">
        <v>175</v>
      </c>
      <c r="C118" s="125" t="s">
        <v>117</v>
      </c>
      <c r="D118" s="36" t="s">
        <v>43</v>
      </c>
      <c r="E118" s="36" t="s">
        <v>43</v>
      </c>
      <c r="F118" s="36"/>
      <c r="G118" s="36">
        <v>2003</v>
      </c>
      <c r="H118" s="69">
        <v>1</v>
      </c>
      <c r="I118" s="37" t="s">
        <v>45</v>
      </c>
      <c r="J118" s="89"/>
      <c r="K118" s="92">
        <f t="shared" si="3"/>
        <v>0</v>
      </c>
    </row>
    <row r="119" spans="1:11" x14ac:dyDescent="0.2">
      <c r="A119" s="153">
        <v>115</v>
      </c>
      <c r="B119" s="124" t="s">
        <v>175</v>
      </c>
      <c r="C119" s="125" t="s">
        <v>65</v>
      </c>
      <c r="D119" s="36" t="s">
        <v>178</v>
      </c>
      <c r="E119" s="36" t="s">
        <v>179</v>
      </c>
      <c r="F119" s="36" t="s">
        <v>44</v>
      </c>
      <c r="G119" s="36">
        <v>2003</v>
      </c>
      <c r="H119" s="69">
        <v>2</v>
      </c>
      <c r="I119" s="37" t="s">
        <v>45</v>
      </c>
      <c r="J119" s="89"/>
      <c r="K119" s="92">
        <f t="shared" si="3"/>
        <v>0</v>
      </c>
    </row>
    <row r="120" spans="1:11" x14ac:dyDescent="0.2">
      <c r="A120" s="153">
        <v>116</v>
      </c>
      <c r="B120" s="124" t="s">
        <v>175</v>
      </c>
      <c r="C120" s="125" t="s">
        <v>67</v>
      </c>
      <c r="D120" s="36" t="s">
        <v>180</v>
      </c>
      <c r="E120" s="36" t="s">
        <v>43</v>
      </c>
      <c r="F120" s="36"/>
      <c r="G120" s="36">
        <v>2003</v>
      </c>
      <c r="H120" s="69">
        <v>1</v>
      </c>
      <c r="I120" s="37" t="s">
        <v>45</v>
      </c>
      <c r="J120" s="89"/>
      <c r="K120" s="92">
        <f t="shared" si="3"/>
        <v>0</v>
      </c>
    </row>
    <row r="121" spans="1:11" x14ac:dyDescent="0.2">
      <c r="A121" s="153">
        <v>117</v>
      </c>
      <c r="B121" s="124" t="s">
        <v>175</v>
      </c>
      <c r="C121" s="125" t="s">
        <v>69</v>
      </c>
      <c r="D121" s="36" t="s">
        <v>43</v>
      </c>
      <c r="E121" s="36" t="s">
        <v>43</v>
      </c>
      <c r="F121" s="36"/>
      <c r="G121" s="36">
        <v>2003</v>
      </c>
      <c r="H121" s="69">
        <v>37</v>
      </c>
      <c r="I121" s="37" t="s">
        <v>45</v>
      </c>
      <c r="J121" s="89"/>
      <c r="K121" s="92">
        <f t="shared" si="3"/>
        <v>0</v>
      </c>
    </row>
    <row r="122" spans="1:11" x14ac:dyDescent="0.2">
      <c r="A122" s="153">
        <v>118</v>
      </c>
      <c r="B122" s="124" t="s">
        <v>175</v>
      </c>
      <c r="C122" s="125" t="s">
        <v>70</v>
      </c>
      <c r="D122" s="36" t="s">
        <v>180</v>
      </c>
      <c r="E122" s="36" t="s">
        <v>43</v>
      </c>
      <c r="F122" s="36"/>
      <c r="G122" s="36">
        <v>2003</v>
      </c>
      <c r="H122" s="69">
        <v>4</v>
      </c>
      <c r="I122" s="37" t="s">
        <v>45</v>
      </c>
      <c r="J122" s="89"/>
      <c r="K122" s="92">
        <f t="shared" si="3"/>
        <v>0</v>
      </c>
    </row>
    <row r="123" spans="1:11" x14ac:dyDescent="0.2">
      <c r="A123" s="153">
        <v>119</v>
      </c>
      <c r="B123" s="124" t="s">
        <v>175</v>
      </c>
      <c r="C123" s="125" t="s">
        <v>181</v>
      </c>
      <c r="D123" s="36" t="s">
        <v>43</v>
      </c>
      <c r="E123" s="36" t="s">
        <v>43</v>
      </c>
      <c r="F123" s="36"/>
      <c r="G123" s="36">
        <v>2017</v>
      </c>
      <c r="H123" s="69">
        <v>1</v>
      </c>
      <c r="I123" s="37" t="s">
        <v>45</v>
      </c>
      <c r="J123" s="89"/>
      <c r="K123" s="92">
        <f t="shared" si="3"/>
        <v>0</v>
      </c>
    </row>
    <row r="124" spans="1:11" x14ac:dyDescent="0.2">
      <c r="A124" s="153">
        <v>120</v>
      </c>
      <c r="B124" s="124" t="s">
        <v>175</v>
      </c>
      <c r="C124" s="125" t="s">
        <v>81</v>
      </c>
      <c r="D124" s="36" t="s">
        <v>43</v>
      </c>
      <c r="E124" s="36" t="s">
        <v>43</v>
      </c>
      <c r="F124" s="36"/>
      <c r="G124" s="36">
        <v>2017</v>
      </c>
      <c r="H124" s="69">
        <v>1</v>
      </c>
      <c r="I124" s="37" t="s">
        <v>45</v>
      </c>
      <c r="J124" s="89"/>
      <c r="K124" s="92">
        <f t="shared" si="3"/>
        <v>0</v>
      </c>
    </row>
    <row r="125" spans="1:11" x14ac:dyDescent="0.2">
      <c r="A125" s="153">
        <v>121</v>
      </c>
      <c r="B125" s="124" t="s">
        <v>175</v>
      </c>
      <c r="C125" s="125" t="s">
        <v>182</v>
      </c>
      <c r="D125" s="36" t="s">
        <v>43</v>
      </c>
      <c r="E125" s="36" t="s">
        <v>108</v>
      </c>
      <c r="F125" s="36"/>
      <c r="G125" s="36">
        <v>2016</v>
      </c>
      <c r="H125" s="69">
        <v>1</v>
      </c>
      <c r="I125" s="37" t="s">
        <v>45</v>
      </c>
      <c r="J125" s="89"/>
      <c r="K125" s="92">
        <f t="shared" si="3"/>
        <v>0</v>
      </c>
    </row>
    <row r="126" spans="1:11" x14ac:dyDescent="0.2">
      <c r="A126" s="153">
        <v>122</v>
      </c>
      <c r="B126" s="124" t="s">
        <v>175</v>
      </c>
      <c r="C126" s="125" t="s">
        <v>135</v>
      </c>
      <c r="D126" s="36" t="s">
        <v>43</v>
      </c>
      <c r="E126" s="36" t="s">
        <v>43</v>
      </c>
      <c r="F126" s="36"/>
      <c r="G126" s="36">
        <v>2017</v>
      </c>
      <c r="H126" s="69">
        <v>1</v>
      </c>
      <c r="I126" s="37" t="s">
        <v>45</v>
      </c>
      <c r="J126" s="89"/>
      <c r="K126" s="92">
        <f t="shared" si="3"/>
        <v>0</v>
      </c>
    </row>
    <row r="127" spans="1:11" x14ac:dyDescent="0.2">
      <c r="A127" s="153">
        <v>123</v>
      </c>
      <c r="B127" s="124" t="s">
        <v>175</v>
      </c>
      <c r="C127" s="125" t="s">
        <v>183</v>
      </c>
      <c r="D127" s="36" t="s">
        <v>184</v>
      </c>
      <c r="E127" s="36" t="s">
        <v>43</v>
      </c>
      <c r="F127" s="36"/>
      <c r="G127" s="36">
        <v>2017</v>
      </c>
      <c r="H127" s="69">
        <v>2</v>
      </c>
      <c r="I127" s="37" t="s">
        <v>45</v>
      </c>
      <c r="J127" s="89"/>
      <c r="K127" s="92">
        <f t="shared" si="3"/>
        <v>0</v>
      </c>
    </row>
    <row r="128" spans="1:11" x14ac:dyDescent="0.2">
      <c r="A128" s="153">
        <v>124</v>
      </c>
      <c r="B128" s="124" t="s">
        <v>175</v>
      </c>
      <c r="C128" s="125" t="s">
        <v>59</v>
      </c>
      <c r="D128" s="36" t="s">
        <v>43</v>
      </c>
      <c r="E128" s="36" t="s">
        <v>43</v>
      </c>
      <c r="F128" s="36"/>
      <c r="G128" s="36">
        <v>2017</v>
      </c>
      <c r="H128" s="69">
        <v>21</v>
      </c>
      <c r="I128" s="37" t="s">
        <v>45</v>
      </c>
      <c r="J128" s="89"/>
      <c r="K128" s="92">
        <f t="shared" si="3"/>
        <v>0</v>
      </c>
    </row>
    <row r="129" spans="1:11" x14ac:dyDescent="0.2">
      <c r="A129" s="153">
        <v>125</v>
      </c>
      <c r="B129" s="124" t="s">
        <v>185</v>
      </c>
      <c r="C129" s="125" t="s">
        <v>186</v>
      </c>
      <c r="D129" s="36" t="s">
        <v>43</v>
      </c>
      <c r="E129" s="36" t="s">
        <v>187</v>
      </c>
      <c r="F129" s="36"/>
      <c r="G129" s="36">
        <v>2014</v>
      </c>
      <c r="H129" s="69">
        <v>2</v>
      </c>
      <c r="I129" s="37" t="s">
        <v>45</v>
      </c>
      <c r="J129" s="89"/>
      <c r="K129" s="92">
        <f t="shared" si="3"/>
        <v>0</v>
      </c>
    </row>
    <row r="130" spans="1:11" x14ac:dyDescent="0.2">
      <c r="A130" s="153">
        <v>126</v>
      </c>
      <c r="B130" s="124" t="s">
        <v>185</v>
      </c>
      <c r="C130" s="125" t="s">
        <v>152</v>
      </c>
      <c r="D130" s="36" t="s">
        <v>188</v>
      </c>
      <c r="E130" s="36"/>
      <c r="F130" s="36" t="s">
        <v>48</v>
      </c>
      <c r="G130" s="36">
        <v>2010</v>
      </c>
      <c r="H130" s="69">
        <v>1</v>
      </c>
      <c r="I130" s="37" t="s">
        <v>45</v>
      </c>
      <c r="J130" s="89"/>
      <c r="K130" s="92">
        <f t="shared" ref="K130:K180" si="4">H130*J130</f>
        <v>0</v>
      </c>
    </row>
    <row r="131" spans="1:11" x14ac:dyDescent="0.2">
      <c r="A131" s="153">
        <v>127</v>
      </c>
      <c r="B131" s="124" t="s">
        <v>185</v>
      </c>
      <c r="C131" s="125" t="s">
        <v>189</v>
      </c>
      <c r="D131" s="36" t="s">
        <v>91</v>
      </c>
      <c r="E131" s="36"/>
      <c r="F131" s="36"/>
      <c r="G131" s="36">
        <v>2003</v>
      </c>
      <c r="H131" s="69">
        <v>1</v>
      </c>
      <c r="I131" s="37" t="s">
        <v>45</v>
      </c>
      <c r="J131" s="89"/>
      <c r="K131" s="92">
        <f t="shared" si="4"/>
        <v>0</v>
      </c>
    </row>
    <row r="132" spans="1:11" x14ac:dyDescent="0.2">
      <c r="A132" s="153">
        <v>128</v>
      </c>
      <c r="B132" s="124" t="s">
        <v>185</v>
      </c>
      <c r="C132" s="125" t="s">
        <v>190</v>
      </c>
      <c r="D132" s="36" t="s">
        <v>166</v>
      </c>
      <c r="E132" s="36"/>
      <c r="F132" s="36"/>
      <c r="G132" s="36">
        <v>2022</v>
      </c>
      <c r="H132" s="69">
        <v>18</v>
      </c>
      <c r="I132" s="37" t="s">
        <v>45</v>
      </c>
      <c r="J132" s="89"/>
      <c r="K132" s="92">
        <f t="shared" si="4"/>
        <v>0</v>
      </c>
    </row>
    <row r="133" spans="1:11" x14ac:dyDescent="0.2">
      <c r="A133" s="153">
        <v>129</v>
      </c>
      <c r="B133" s="124" t="s">
        <v>185</v>
      </c>
      <c r="C133" s="125" t="s">
        <v>167</v>
      </c>
      <c r="D133" s="36" t="s">
        <v>166</v>
      </c>
      <c r="E133" s="36"/>
      <c r="F133" s="36" t="s">
        <v>191</v>
      </c>
      <c r="G133" s="36">
        <v>2022</v>
      </c>
      <c r="H133" s="69">
        <v>18</v>
      </c>
      <c r="I133" s="37" t="s">
        <v>45</v>
      </c>
      <c r="J133" s="89"/>
      <c r="K133" s="92">
        <f t="shared" si="4"/>
        <v>0</v>
      </c>
    </row>
    <row r="134" spans="1:11" x14ac:dyDescent="0.2">
      <c r="A134" s="153">
        <v>130</v>
      </c>
      <c r="B134" s="124" t="s">
        <v>185</v>
      </c>
      <c r="C134" s="125" t="s">
        <v>192</v>
      </c>
      <c r="D134" s="36" t="s">
        <v>43</v>
      </c>
      <c r="E134" s="36"/>
      <c r="F134" s="36"/>
      <c r="G134" s="36">
        <v>2003</v>
      </c>
      <c r="H134" s="69">
        <v>25</v>
      </c>
      <c r="I134" s="37" t="s">
        <v>45</v>
      </c>
      <c r="J134" s="89"/>
      <c r="K134" s="92">
        <f t="shared" si="4"/>
        <v>0</v>
      </c>
    </row>
    <row r="135" spans="1:11" x14ac:dyDescent="0.2">
      <c r="A135" s="153">
        <v>131</v>
      </c>
      <c r="B135" s="124" t="s">
        <v>185</v>
      </c>
      <c r="C135" s="125" t="s">
        <v>193</v>
      </c>
      <c r="D135" s="36" t="s">
        <v>43</v>
      </c>
      <c r="E135" s="36"/>
      <c r="F135" s="36"/>
      <c r="G135" s="36">
        <v>2003</v>
      </c>
      <c r="H135" s="69">
        <v>3</v>
      </c>
      <c r="I135" s="37" t="s">
        <v>45</v>
      </c>
      <c r="J135" s="89"/>
      <c r="K135" s="92">
        <f t="shared" si="4"/>
        <v>0</v>
      </c>
    </row>
    <row r="136" spans="1:11" x14ac:dyDescent="0.2">
      <c r="A136" s="153">
        <v>132</v>
      </c>
      <c r="B136" s="124" t="s">
        <v>185</v>
      </c>
      <c r="C136" s="125" t="s">
        <v>81</v>
      </c>
      <c r="D136" s="36" t="s">
        <v>43</v>
      </c>
      <c r="E136" s="36"/>
      <c r="F136" s="36"/>
      <c r="G136" s="36">
        <v>2010</v>
      </c>
      <c r="H136" s="69">
        <v>1</v>
      </c>
      <c r="I136" s="37" t="s">
        <v>45</v>
      </c>
      <c r="J136" s="89"/>
      <c r="K136" s="92">
        <f t="shared" si="4"/>
        <v>0</v>
      </c>
    </row>
    <row r="137" spans="1:11" x14ac:dyDescent="0.2">
      <c r="A137" s="153">
        <v>133</v>
      </c>
      <c r="B137" s="124" t="s">
        <v>185</v>
      </c>
      <c r="C137" s="125" t="s">
        <v>128</v>
      </c>
      <c r="D137" s="36" t="s">
        <v>91</v>
      </c>
      <c r="E137" s="36"/>
      <c r="F137" s="36"/>
      <c r="G137" s="36">
        <v>2003</v>
      </c>
      <c r="H137" s="69">
        <v>1</v>
      </c>
      <c r="I137" s="37" t="s">
        <v>45</v>
      </c>
      <c r="J137" s="89"/>
      <c r="K137" s="92">
        <f t="shared" si="4"/>
        <v>0</v>
      </c>
    </row>
    <row r="138" spans="1:11" x14ac:dyDescent="0.2">
      <c r="A138" s="153">
        <v>134</v>
      </c>
      <c r="B138" s="124" t="s">
        <v>185</v>
      </c>
      <c r="C138" s="125" t="s">
        <v>70</v>
      </c>
      <c r="D138" s="36" t="s">
        <v>194</v>
      </c>
      <c r="E138" s="36"/>
      <c r="F138" s="36"/>
      <c r="G138" s="36">
        <v>2018</v>
      </c>
      <c r="H138" s="69">
        <v>4</v>
      </c>
      <c r="I138" s="37" t="s">
        <v>45</v>
      </c>
      <c r="J138" s="89"/>
      <c r="K138" s="92">
        <f t="shared" si="4"/>
        <v>0</v>
      </c>
    </row>
    <row r="139" spans="1:11" x14ac:dyDescent="0.2">
      <c r="A139" s="153">
        <v>135</v>
      </c>
      <c r="B139" s="124" t="s">
        <v>185</v>
      </c>
      <c r="C139" s="125" t="s">
        <v>195</v>
      </c>
      <c r="D139" s="36" t="s">
        <v>91</v>
      </c>
      <c r="E139" s="36"/>
      <c r="F139" s="36"/>
      <c r="G139" s="36">
        <v>2003</v>
      </c>
      <c r="H139" s="69">
        <v>1</v>
      </c>
      <c r="I139" s="37" t="s">
        <v>45</v>
      </c>
      <c r="J139" s="89"/>
      <c r="K139" s="92">
        <f t="shared" si="4"/>
        <v>0</v>
      </c>
    </row>
    <row r="140" spans="1:11" x14ac:dyDescent="0.2">
      <c r="A140" s="153">
        <v>136</v>
      </c>
      <c r="B140" s="124" t="s">
        <v>185</v>
      </c>
      <c r="C140" s="125" t="s">
        <v>67</v>
      </c>
      <c r="D140" s="36" t="s">
        <v>196</v>
      </c>
      <c r="E140" s="36"/>
      <c r="F140" s="36"/>
      <c r="G140" s="36">
        <v>2018</v>
      </c>
      <c r="H140" s="69">
        <v>1</v>
      </c>
      <c r="I140" s="37" t="s">
        <v>45</v>
      </c>
      <c r="J140" s="89"/>
      <c r="K140" s="92">
        <f t="shared" si="4"/>
        <v>0</v>
      </c>
    </row>
    <row r="141" spans="1:11" x14ac:dyDescent="0.2">
      <c r="A141" s="153">
        <v>137</v>
      </c>
      <c r="B141" s="124" t="s">
        <v>185</v>
      </c>
      <c r="C141" s="125" t="s">
        <v>92</v>
      </c>
      <c r="D141" s="36" t="s">
        <v>197</v>
      </c>
      <c r="E141" s="36"/>
      <c r="F141" s="36"/>
      <c r="G141" s="36">
        <v>2018</v>
      </c>
      <c r="H141" s="69">
        <v>26</v>
      </c>
      <c r="I141" s="37" t="s">
        <v>45</v>
      </c>
      <c r="J141" s="89"/>
      <c r="K141" s="92">
        <f t="shared" si="4"/>
        <v>0</v>
      </c>
    </row>
    <row r="142" spans="1:11" x14ac:dyDescent="0.2">
      <c r="A142" s="153">
        <v>138</v>
      </c>
      <c r="B142" s="124" t="s">
        <v>185</v>
      </c>
      <c r="C142" s="125" t="s">
        <v>198</v>
      </c>
      <c r="D142" s="36" t="s">
        <v>199</v>
      </c>
      <c r="E142" s="36"/>
      <c r="F142" s="36"/>
      <c r="G142" s="36">
        <v>2018</v>
      </c>
      <c r="H142" s="69">
        <v>30</v>
      </c>
      <c r="I142" s="37" t="s">
        <v>45</v>
      </c>
      <c r="J142" s="89"/>
      <c r="K142" s="92">
        <f t="shared" si="4"/>
        <v>0</v>
      </c>
    </row>
    <row r="143" spans="1:11" x14ac:dyDescent="0.2">
      <c r="A143" s="153">
        <v>139</v>
      </c>
      <c r="B143" s="124" t="s">
        <v>185</v>
      </c>
      <c r="C143" s="125" t="s">
        <v>111</v>
      </c>
      <c r="D143" s="36" t="s">
        <v>200</v>
      </c>
      <c r="E143" s="36"/>
      <c r="F143" s="36"/>
      <c r="G143" s="36">
        <v>2018</v>
      </c>
      <c r="H143" s="69">
        <v>24</v>
      </c>
      <c r="I143" s="37" t="s">
        <v>45</v>
      </c>
      <c r="J143" s="89"/>
      <c r="K143" s="92">
        <f t="shared" si="4"/>
        <v>0</v>
      </c>
    </row>
    <row r="144" spans="1:11" x14ac:dyDescent="0.2">
      <c r="A144" s="153">
        <v>140</v>
      </c>
      <c r="B144" s="124" t="s">
        <v>185</v>
      </c>
      <c r="C144" s="125" t="s">
        <v>201</v>
      </c>
      <c r="D144" s="36" t="s">
        <v>202</v>
      </c>
      <c r="E144" s="36"/>
      <c r="F144" s="36"/>
      <c r="G144" s="36">
        <v>2018</v>
      </c>
      <c r="H144" s="69">
        <v>1</v>
      </c>
      <c r="I144" s="37" t="s">
        <v>45</v>
      </c>
      <c r="J144" s="89"/>
      <c r="K144" s="92">
        <f t="shared" si="4"/>
        <v>0</v>
      </c>
    </row>
    <row r="145" spans="1:11" x14ac:dyDescent="0.2">
      <c r="A145" s="153">
        <v>141</v>
      </c>
      <c r="B145" s="124" t="s">
        <v>185</v>
      </c>
      <c r="C145" s="125" t="s">
        <v>117</v>
      </c>
      <c r="D145" s="36" t="s">
        <v>203</v>
      </c>
      <c r="E145" s="36"/>
      <c r="F145" s="36"/>
      <c r="G145" s="36">
        <v>2018</v>
      </c>
      <c r="H145" s="69">
        <v>1</v>
      </c>
      <c r="I145" s="37" t="s">
        <v>45</v>
      </c>
      <c r="J145" s="89"/>
      <c r="K145" s="92">
        <f t="shared" si="4"/>
        <v>0</v>
      </c>
    </row>
    <row r="146" spans="1:11" x14ac:dyDescent="0.2">
      <c r="A146" s="153">
        <v>142</v>
      </c>
      <c r="B146" s="124" t="s">
        <v>185</v>
      </c>
      <c r="C146" s="125" t="s">
        <v>76</v>
      </c>
      <c r="D146" s="36" t="s">
        <v>43</v>
      </c>
      <c r="E146" s="36" t="s">
        <v>187</v>
      </c>
      <c r="F146" s="36"/>
      <c r="G146" s="36">
        <v>2014</v>
      </c>
      <c r="H146" s="69">
        <v>2</v>
      </c>
      <c r="I146" s="37" t="s">
        <v>45</v>
      </c>
      <c r="J146" s="89"/>
      <c r="K146" s="92">
        <f t="shared" si="4"/>
        <v>0</v>
      </c>
    </row>
    <row r="147" spans="1:11" x14ac:dyDescent="0.2">
      <c r="A147" s="153">
        <v>143</v>
      </c>
      <c r="B147" s="124" t="s">
        <v>185</v>
      </c>
      <c r="C147" s="125" t="s">
        <v>204</v>
      </c>
      <c r="D147" s="36"/>
      <c r="E147" s="36" t="s">
        <v>205</v>
      </c>
      <c r="F147" s="36"/>
      <c r="G147" s="36">
        <v>2014</v>
      </c>
      <c r="H147" s="69">
        <v>1</v>
      </c>
      <c r="I147" s="37" t="s">
        <v>45</v>
      </c>
      <c r="J147" s="89"/>
      <c r="K147" s="92">
        <f t="shared" si="4"/>
        <v>0</v>
      </c>
    </row>
    <row r="148" spans="1:11" x14ac:dyDescent="0.2">
      <c r="A148" s="153">
        <v>144</v>
      </c>
      <c r="B148" s="124" t="s">
        <v>206</v>
      </c>
      <c r="C148" s="125" t="s">
        <v>152</v>
      </c>
      <c r="D148" s="36" t="s">
        <v>47</v>
      </c>
      <c r="E148" s="36" t="s">
        <v>43</v>
      </c>
      <c r="F148" s="36" t="s">
        <v>48</v>
      </c>
      <c r="G148" s="36">
        <v>2006</v>
      </c>
      <c r="H148" s="69">
        <v>1</v>
      </c>
      <c r="I148" s="37" t="s">
        <v>45</v>
      </c>
      <c r="J148" s="89"/>
      <c r="K148" s="92">
        <f t="shared" si="4"/>
        <v>0</v>
      </c>
    </row>
    <row r="149" spans="1:11" x14ac:dyDescent="0.2">
      <c r="A149" s="153">
        <v>145</v>
      </c>
      <c r="B149" s="124" t="s">
        <v>206</v>
      </c>
      <c r="C149" s="125" t="s">
        <v>207</v>
      </c>
      <c r="D149" s="36" t="s">
        <v>208</v>
      </c>
      <c r="E149" s="36" t="s">
        <v>43</v>
      </c>
      <c r="F149" s="36"/>
      <c r="G149" s="36">
        <v>2006</v>
      </c>
      <c r="H149" s="69">
        <v>1</v>
      </c>
      <c r="I149" s="37" t="s">
        <v>45</v>
      </c>
      <c r="J149" s="89"/>
      <c r="K149" s="92">
        <f t="shared" si="4"/>
        <v>0</v>
      </c>
    </row>
    <row r="150" spans="1:11" x14ac:dyDescent="0.2">
      <c r="A150" s="153">
        <v>146</v>
      </c>
      <c r="B150" s="124" t="s">
        <v>206</v>
      </c>
      <c r="C150" s="125" t="s">
        <v>61</v>
      </c>
      <c r="D150" s="36" t="s">
        <v>43</v>
      </c>
      <c r="E150" s="36" t="s">
        <v>43</v>
      </c>
      <c r="F150" s="36" t="s">
        <v>60</v>
      </c>
      <c r="G150" s="36">
        <v>2006</v>
      </c>
      <c r="H150" s="69">
        <v>1</v>
      </c>
      <c r="I150" s="37" t="s">
        <v>45</v>
      </c>
      <c r="J150" s="89"/>
      <c r="K150" s="92">
        <f t="shared" si="4"/>
        <v>0</v>
      </c>
    </row>
    <row r="151" spans="1:11" x14ac:dyDescent="0.2">
      <c r="A151" s="153">
        <v>147</v>
      </c>
      <c r="B151" s="124" t="s">
        <v>206</v>
      </c>
      <c r="C151" s="125" t="s">
        <v>117</v>
      </c>
      <c r="D151" s="36" t="s">
        <v>68</v>
      </c>
      <c r="E151" s="36" t="s">
        <v>209</v>
      </c>
      <c r="F151" s="36" t="s">
        <v>60</v>
      </c>
      <c r="G151" s="36">
        <v>2018</v>
      </c>
      <c r="H151" s="69">
        <v>1</v>
      </c>
      <c r="I151" s="37" t="s">
        <v>45</v>
      </c>
      <c r="J151" s="89"/>
      <c r="K151" s="92">
        <f t="shared" si="4"/>
        <v>0</v>
      </c>
    </row>
    <row r="152" spans="1:11" x14ac:dyDescent="0.2">
      <c r="A152" s="153">
        <v>148</v>
      </c>
      <c r="B152" s="124" t="s">
        <v>206</v>
      </c>
      <c r="C152" s="125" t="s">
        <v>155</v>
      </c>
      <c r="D152" s="36" t="s">
        <v>43</v>
      </c>
      <c r="E152" s="36" t="s">
        <v>108</v>
      </c>
      <c r="F152" s="36"/>
      <c r="G152" s="36">
        <v>2016</v>
      </c>
      <c r="H152" s="69">
        <v>1</v>
      </c>
      <c r="I152" s="37" t="s">
        <v>45</v>
      </c>
      <c r="J152" s="89"/>
      <c r="K152" s="92">
        <f t="shared" si="4"/>
        <v>0</v>
      </c>
    </row>
    <row r="153" spans="1:11" x14ac:dyDescent="0.2">
      <c r="A153" s="153">
        <v>149</v>
      </c>
      <c r="B153" s="124" t="s">
        <v>206</v>
      </c>
      <c r="C153" s="125" t="s">
        <v>69</v>
      </c>
      <c r="D153" s="36" t="s">
        <v>68</v>
      </c>
      <c r="E153" s="36" t="s">
        <v>43</v>
      </c>
      <c r="F153" s="36" t="s">
        <v>60</v>
      </c>
      <c r="G153" s="36">
        <v>2018</v>
      </c>
      <c r="H153" s="69">
        <v>52</v>
      </c>
      <c r="I153" s="37" t="s">
        <v>45</v>
      </c>
      <c r="J153" s="89"/>
      <c r="K153" s="92">
        <f t="shared" si="4"/>
        <v>0</v>
      </c>
    </row>
    <row r="154" spans="1:11" x14ac:dyDescent="0.2">
      <c r="A154" s="153">
        <v>150</v>
      </c>
      <c r="B154" s="124" t="s">
        <v>206</v>
      </c>
      <c r="C154" s="125" t="s">
        <v>210</v>
      </c>
      <c r="D154" s="36" t="s">
        <v>68</v>
      </c>
      <c r="E154" s="36" t="s">
        <v>43</v>
      </c>
      <c r="F154" s="36" t="s">
        <v>60</v>
      </c>
      <c r="G154" s="36">
        <v>2018</v>
      </c>
      <c r="H154" s="69">
        <v>2</v>
      </c>
      <c r="I154" s="37" t="s">
        <v>45</v>
      </c>
      <c r="J154" s="89"/>
      <c r="K154" s="92">
        <f t="shared" si="4"/>
        <v>0</v>
      </c>
    </row>
    <row r="155" spans="1:11" x14ac:dyDescent="0.2">
      <c r="A155" s="153">
        <v>151</v>
      </c>
      <c r="B155" s="124" t="s">
        <v>206</v>
      </c>
      <c r="C155" s="125" t="s">
        <v>111</v>
      </c>
      <c r="D155" s="36" t="s">
        <v>68</v>
      </c>
      <c r="E155" s="36" t="s">
        <v>43</v>
      </c>
      <c r="F155" s="36" t="s">
        <v>60</v>
      </c>
      <c r="G155" s="36">
        <v>2018</v>
      </c>
      <c r="H155" s="69">
        <v>46</v>
      </c>
      <c r="I155" s="37" t="s">
        <v>45</v>
      </c>
      <c r="J155" s="89"/>
      <c r="K155" s="92">
        <f t="shared" si="4"/>
        <v>0</v>
      </c>
    </row>
    <row r="156" spans="1:11" x14ac:dyDescent="0.2">
      <c r="A156" s="153">
        <v>152</v>
      </c>
      <c r="B156" s="124" t="s">
        <v>206</v>
      </c>
      <c r="C156" s="125" t="s">
        <v>70</v>
      </c>
      <c r="D156" s="36" t="s">
        <v>68</v>
      </c>
      <c r="E156" s="36" t="s">
        <v>43</v>
      </c>
      <c r="F156" s="36" t="s">
        <v>60</v>
      </c>
      <c r="G156" s="36">
        <v>2018</v>
      </c>
      <c r="H156" s="69">
        <v>10</v>
      </c>
      <c r="I156" s="37" t="s">
        <v>45</v>
      </c>
      <c r="J156" s="89"/>
      <c r="K156" s="92">
        <f t="shared" si="4"/>
        <v>0</v>
      </c>
    </row>
    <row r="157" spans="1:11" x14ac:dyDescent="0.2">
      <c r="A157" s="153">
        <v>153</v>
      </c>
      <c r="B157" s="124" t="s">
        <v>206</v>
      </c>
      <c r="C157" s="125" t="s">
        <v>64</v>
      </c>
      <c r="D157" s="36" t="s">
        <v>68</v>
      </c>
      <c r="E157" s="36" t="s">
        <v>43</v>
      </c>
      <c r="F157" s="36"/>
      <c r="G157" s="36">
        <v>2006</v>
      </c>
      <c r="H157" s="69">
        <v>24</v>
      </c>
      <c r="I157" s="37" t="s">
        <v>45</v>
      </c>
      <c r="J157" s="89"/>
      <c r="K157" s="92">
        <f t="shared" si="4"/>
        <v>0</v>
      </c>
    </row>
    <row r="158" spans="1:11" x14ac:dyDescent="0.2">
      <c r="A158" s="153">
        <v>154</v>
      </c>
      <c r="B158" s="124" t="s">
        <v>206</v>
      </c>
      <c r="C158" s="125" t="s">
        <v>76</v>
      </c>
      <c r="D158" s="36"/>
      <c r="E158" s="36"/>
      <c r="F158" s="36"/>
      <c r="G158" s="36"/>
      <c r="H158" s="69">
        <v>1</v>
      </c>
      <c r="I158" s="37" t="s">
        <v>45</v>
      </c>
      <c r="J158" s="89"/>
      <c r="K158" s="92">
        <f t="shared" si="4"/>
        <v>0</v>
      </c>
    </row>
    <row r="159" spans="1:11" x14ac:dyDescent="0.2">
      <c r="A159" s="153">
        <v>155</v>
      </c>
      <c r="B159" s="124" t="s">
        <v>206</v>
      </c>
      <c r="C159" s="125" t="s">
        <v>56</v>
      </c>
      <c r="D159" s="36" t="s">
        <v>91</v>
      </c>
      <c r="E159" s="36" t="s">
        <v>43</v>
      </c>
      <c r="F159" s="36"/>
      <c r="G159" s="36">
        <v>2006</v>
      </c>
      <c r="H159" s="69">
        <v>1</v>
      </c>
      <c r="I159" s="37" t="s">
        <v>45</v>
      </c>
      <c r="J159" s="89"/>
      <c r="K159" s="92">
        <f t="shared" si="4"/>
        <v>0</v>
      </c>
    </row>
    <row r="160" spans="1:11" x14ac:dyDescent="0.2">
      <c r="A160" s="153">
        <v>156</v>
      </c>
      <c r="B160" s="124" t="s">
        <v>206</v>
      </c>
      <c r="C160" s="125" t="s">
        <v>181</v>
      </c>
      <c r="D160" s="36" t="s">
        <v>211</v>
      </c>
      <c r="E160" s="36" t="s">
        <v>43</v>
      </c>
      <c r="F160" s="36"/>
      <c r="G160" s="36">
        <v>2006</v>
      </c>
      <c r="H160" s="69">
        <v>8</v>
      </c>
      <c r="I160" s="37" t="s">
        <v>45</v>
      </c>
      <c r="J160" s="89"/>
      <c r="K160" s="92">
        <f t="shared" si="4"/>
        <v>0</v>
      </c>
    </row>
    <row r="161" spans="1:11" x14ac:dyDescent="0.2">
      <c r="A161" s="153">
        <v>157</v>
      </c>
      <c r="B161" s="124" t="s">
        <v>206</v>
      </c>
      <c r="C161" s="125" t="s">
        <v>50</v>
      </c>
      <c r="D161" s="36" t="s">
        <v>166</v>
      </c>
      <c r="E161" s="36"/>
      <c r="F161" s="36" t="s">
        <v>212</v>
      </c>
      <c r="G161" s="36">
        <v>2022</v>
      </c>
      <c r="H161" s="69">
        <v>38</v>
      </c>
      <c r="I161" s="37" t="s">
        <v>45</v>
      </c>
      <c r="J161" s="89"/>
      <c r="K161" s="92">
        <f t="shared" si="4"/>
        <v>0</v>
      </c>
    </row>
    <row r="162" spans="1:11" x14ac:dyDescent="0.2">
      <c r="A162" s="153">
        <v>158</v>
      </c>
      <c r="B162" s="124" t="s">
        <v>206</v>
      </c>
      <c r="C162" s="125" t="s">
        <v>53</v>
      </c>
      <c r="D162" s="36" t="s">
        <v>166</v>
      </c>
      <c r="E162" s="36"/>
      <c r="F162" s="36"/>
      <c r="G162" s="36">
        <v>2022</v>
      </c>
      <c r="H162" s="69">
        <v>38</v>
      </c>
      <c r="I162" s="37" t="s">
        <v>45</v>
      </c>
      <c r="J162" s="89"/>
      <c r="K162" s="92">
        <f t="shared" si="4"/>
        <v>0</v>
      </c>
    </row>
    <row r="163" spans="1:11" x14ac:dyDescent="0.2">
      <c r="A163" s="153">
        <v>159</v>
      </c>
      <c r="B163" s="124" t="s">
        <v>206</v>
      </c>
      <c r="C163" s="125" t="s">
        <v>81</v>
      </c>
      <c r="D163" s="36" t="s">
        <v>43</v>
      </c>
      <c r="E163" s="36" t="s">
        <v>43</v>
      </c>
      <c r="F163" s="36" t="s">
        <v>60</v>
      </c>
      <c r="G163" s="36">
        <v>2006</v>
      </c>
      <c r="H163" s="69">
        <v>1</v>
      </c>
      <c r="I163" s="37" t="s">
        <v>45</v>
      </c>
      <c r="J163" s="89"/>
      <c r="K163" s="92">
        <f t="shared" si="4"/>
        <v>0</v>
      </c>
    </row>
    <row r="164" spans="1:11" x14ac:dyDescent="0.2">
      <c r="A164" s="153">
        <v>160</v>
      </c>
      <c r="B164" s="124" t="s">
        <v>206</v>
      </c>
      <c r="C164" s="125" t="s">
        <v>67</v>
      </c>
      <c r="D164" s="36" t="s">
        <v>213</v>
      </c>
      <c r="E164" s="36" t="s">
        <v>43</v>
      </c>
      <c r="F164" s="36"/>
      <c r="G164" s="36">
        <v>2006</v>
      </c>
      <c r="H164" s="69">
        <v>1</v>
      </c>
      <c r="I164" s="37" t="s">
        <v>45</v>
      </c>
      <c r="J164" s="89"/>
      <c r="K164" s="92">
        <f t="shared" si="4"/>
        <v>0</v>
      </c>
    </row>
    <row r="165" spans="1:11" x14ac:dyDescent="0.2">
      <c r="A165" s="153">
        <v>161</v>
      </c>
      <c r="B165" s="124" t="s">
        <v>206</v>
      </c>
      <c r="C165" s="125" t="s">
        <v>214</v>
      </c>
      <c r="D165" s="36" t="s">
        <v>91</v>
      </c>
      <c r="E165" s="36" t="s">
        <v>43</v>
      </c>
      <c r="F165" s="36"/>
      <c r="G165" s="36">
        <v>2006</v>
      </c>
      <c r="H165" s="69">
        <v>1</v>
      </c>
      <c r="I165" s="37" t="s">
        <v>45</v>
      </c>
      <c r="J165" s="89"/>
      <c r="K165" s="92">
        <f t="shared" si="4"/>
        <v>0</v>
      </c>
    </row>
    <row r="166" spans="1:11" x14ac:dyDescent="0.2">
      <c r="A166" s="153">
        <v>162</v>
      </c>
      <c r="B166" s="124" t="s">
        <v>215</v>
      </c>
      <c r="C166" s="125" t="s">
        <v>152</v>
      </c>
      <c r="D166" s="36" t="s">
        <v>216</v>
      </c>
      <c r="E166" s="36" t="s">
        <v>43</v>
      </c>
      <c r="F166" s="36" t="s">
        <v>48</v>
      </c>
      <c r="G166" s="36">
        <v>2017</v>
      </c>
      <c r="H166" s="69">
        <v>1</v>
      </c>
      <c r="I166" s="37" t="s">
        <v>45</v>
      </c>
      <c r="J166" s="89"/>
      <c r="K166" s="92">
        <f t="shared" si="4"/>
        <v>0</v>
      </c>
    </row>
    <row r="167" spans="1:11" x14ac:dyDescent="0.2">
      <c r="A167" s="153">
        <v>163</v>
      </c>
      <c r="B167" s="124" t="s">
        <v>215</v>
      </c>
      <c r="C167" s="125" t="s">
        <v>67</v>
      </c>
      <c r="D167" s="36" t="s">
        <v>217</v>
      </c>
      <c r="E167" s="36"/>
      <c r="F167" s="36"/>
      <c r="G167" s="36">
        <v>2024</v>
      </c>
      <c r="H167" s="69">
        <v>1</v>
      </c>
      <c r="I167" s="37" t="s">
        <v>45</v>
      </c>
      <c r="J167" s="89"/>
      <c r="K167" s="92">
        <f t="shared" si="4"/>
        <v>0</v>
      </c>
    </row>
    <row r="168" spans="1:11" x14ac:dyDescent="0.2">
      <c r="A168" s="153">
        <v>164</v>
      </c>
      <c r="B168" s="124" t="s">
        <v>215</v>
      </c>
      <c r="C168" s="125" t="s">
        <v>218</v>
      </c>
      <c r="D168" s="36"/>
      <c r="E168" s="36"/>
      <c r="F168" s="36"/>
      <c r="G168" s="36">
        <v>2024</v>
      </c>
      <c r="H168" s="69">
        <v>13</v>
      </c>
      <c r="I168" s="37" t="s">
        <v>45</v>
      </c>
      <c r="J168" s="89"/>
      <c r="K168" s="92">
        <f t="shared" si="4"/>
        <v>0</v>
      </c>
    </row>
    <row r="169" spans="1:11" x14ac:dyDescent="0.2">
      <c r="A169" s="153">
        <v>165</v>
      </c>
      <c r="B169" s="124" t="s">
        <v>215</v>
      </c>
      <c r="C169" s="125" t="s">
        <v>70</v>
      </c>
      <c r="D169" s="36" t="s">
        <v>219</v>
      </c>
      <c r="E169" s="36"/>
      <c r="F169" s="36"/>
      <c r="G169" s="36">
        <v>2024</v>
      </c>
      <c r="H169" s="69">
        <v>4</v>
      </c>
      <c r="I169" s="37" t="s">
        <v>45</v>
      </c>
      <c r="J169" s="89"/>
      <c r="K169" s="92">
        <f t="shared" si="4"/>
        <v>0</v>
      </c>
    </row>
    <row r="170" spans="1:11" x14ac:dyDescent="0.2">
      <c r="A170" s="153">
        <v>166</v>
      </c>
      <c r="B170" s="124" t="s">
        <v>215</v>
      </c>
      <c r="C170" s="125" t="s">
        <v>64</v>
      </c>
      <c r="D170" s="36" t="s">
        <v>220</v>
      </c>
      <c r="E170" s="36"/>
      <c r="F170" s="36"/>
      <c r="G170" s="36">
        <v>2024</v>
      </c>
      <c r="H170" s="69">
        <v>18</v>
      </c>
      <c r="I170" s="37" t="s">
        <v>45</v>
      </c>
      <c r="J170" s="89"/>
      <c r="K170" s="92">
        <f t="shared" si="4"/>
        <v>0</v>
      </c>
    </row>
    <row r="171" spans="1:11" x14ac:dyDescent="0.2">
      <c r="A171" s="153">
        <v>167</v>
      </c>
      <c r="B171" s="124" t="s">
        <v>215</v>
      </c>
      <c r="C171" s="125" t="s">
        <v>117</v>
      </c>
      <c r="D171" s="36" t="s">
        <v>221</v>
      </c>
      <c r="E171" s="36"/>
      <c r="F171" s="36"/>
      <c r="G171" s="36">
        <v>2024</v>
      </c>
      <c r="H171" s="69">
        <v>1</v>
      </c>
      <c r="I171" s="37" t="s">
        <v>45</v>
      </c>
      <c r="J171" s="89"/>
      <c r="K171" s="92">
        <f t="shared" si="4"/>
        <v>0</v>
      </c>
    </row>
    <row r="172" spans="1:11" x14ac:dyDescent="0.2">
      <c r="A172" s="153">
        <v>168</v>
      </c>
      <c r="B172" s="124" t="s">
        <v>215</v>
      </c>
      <c r="C172" s="125" t="s">
        <v>135</v>
      </c>
      <c r="D172" s="36" t="s">
        <v>222</v>
      </c>
      <c r="E172" s="36"/>
      <c r="F172" s="36"/>
      <c r="G172" s="36">
        <v>2024</v>
      </c>
      <c r="H172" s="69">
        <v>1</v>
      </c>
      <c r="I172" s="37" t="s">
        <v>45</v>
      </c>
      <c r="J172" s="89"/>
      <c r="K172" s="92">
        <f t="shared" si="4"/>
        <v>0</v>
      </c>
    </row>
    <row r="173" spans="1:11" x14ac:dyDescent="0.2">
      <c r="A173" s="153">
        <v>169</v>
      </c>
      <c r="B173" s="124" t="s">
        <v>215</v>
      </c>
      <c r="C173" s="125" t="s">
        <v>183</v>
      </c>
      <c r="D173" s="36" t="s">
        <v>222</v>
      </c>
      <c r="E173" s="36"/>
      <c r="F173" s="36"/>
      <c r="G173" s="36">
        <v>2024</v>
      </c>
      <c r="H173" s="69">
        <v>1</v>
      </c>
      <c r="I173" s="37" t="s">
        <v>45</v>
      </c>
      <c r="J173" s="89"/>
      <c r="K173" s="92">
        <f t="shared" si="4"/>
        <v>0</v>
      </c>
    </row>
    <row r="174" spans="1:11" x14ac:dyDescent="0.2">
      <c r="A174" s="153">
        <v>170</v>
      </c>
      <c r="B174" s="124" t="s">
        <v>215</v>
      </c>
      <c r="C174" s="125" t="s">
        <v>59</v>
      </c>
      <c r="D174" s="36" t="s">
        <v>43</v>
      </c>
      <c r="E174" s="36"/>
      <c r="F174" s="36"/>
      <c r="G174" s="36">
        <v>2024</v>
      </c>
      <c r="H174" s="69">
        <v>25</v>
      </c>
      <c r="I174" s="37" t="s">
        <v>45</v>
      </c>
      <c r="J174" s="89"/>
      <c r="K174" s="92">
        <f t="shared" si="4"/>
        <v>0</v>
      </c>
    </row>
    <row r="175" spans="1:11" x14ac:dyDescent="0.2">
      <c r="A175" s="153">
        <v>171</v>
      </c>
      <c r="B175" s="124" t="s">
        <v>215</v>
      </c>
      <c r="C175" s="125" t="s">
        <v>223</v>
      </c>
      <c r="D175" s="36" t="s">
        <v>43</v>
      </c>
      <c r="E175" s="36" t="s">
        <v>224</v>
      </c>
      <c r="F175" s="36"/>
      <c r="G175" s="36">
        <v>2024</v>
      </c>
      <c r="H175" s="69">
        <v>2</v>
      </c>
      <c r="I175" s="37" t="s">
        <v>45</v>
      </c>
      <c r="J175" s="89"/>
      <c r="K175" s="92">
        <f t="shared" si="4"/>
        <v>0</v>
      </c>
    </row>
    <row r="176" spans="1:11" x14ac:dyDescent="0.2">
      <c r="A176" s="153">
        <v>172</v>
      </c>
      <c r="B176" s="124" t="s">
        <v>215</v>
      </c>
      <c r="C176" s="125" t="s">
        <v>225</v>
      </c>
      <c r="D176" s="36"/>
      <c r="E176" s="36"/>
      <c r="F176" s="36"/>
      <c r="G176" s="36">
        <v>2024</v>
      </c>
      <c r="H176" s="69">
        <v>14</v>
      </c>
      <c r="I176" s="37" t="s">
        <v>45</v>
      </c>
      <c r="J176" s="89"/>
      <c r="K176" s="92">
        <f t="shared" si="4"/>
        <v>0</v>
      </c>
    </row>
    <row r="177" spans="1:11" x14ac:dyDescent="0.2">
      <c r="A177" s="153">
        <v>173</v>
      </c>
      <c r="B177" s="124" t="s">
        <v>215</v>
      </c>
      <c r="C177" s="125" t="s">
        <v>83</v>
      </c>
      <c r="D177" s="36"/>
      <c r="E177" s="36"/>
      <c r="F177" s="36"/>
      <c r="G177" s="36">
        <v>2024</v>
      </c>
      <c r="H177" s="69">
        <v>14</v>
      </c>
      <c r="I177" s="37" t="s">
        <v>45</v>
      </c>
      <c r="J177" s="89"/>
      <c r="K177" s="92">
        <f t="shared" si="4"/>
        <v>0</v>
      </c>
    </row>
    <row r="178" spans="1:11" x14ac:dyDescent="0.2">
      <c r="A178" s="153">
        <v>174</v>
      </c>
      <c r="B178" s="124" t="s">
        <v>215</v>
      </c>
      <c r="C178" s="125" t="s">
        <v>181</v>
      </c>
      <c r="D178" s="36" t="s">
        <v>43</v>
      </c>
      <c r="E178" s="36" t="s">
        <v>43</v>
      </c>
      <c r="F178" s="36"/>
      <c r="G178" s="36">
        <v>2024</v>
      </c>
      <c r="H178" s="69">
        <v>2</v>
      </c>
      <c r="I178" s="37" t="s">
        <v>45</v>
      </c>
      <c r="J178" s="89"/>
      <c r="K178" s="92">
        <f t="shared" si="4"/>
        <v>0</v>
      </c>
    </row>
    <row r="179" spans="1:11" x14ac:dyDescent="0.2">
      <c r="A179" s="153">
        <v>175</v>
      </c>
      <c r="B179" s="124" t="s">
        <v>215</v>
      </c>
      <c r="C179" s="125" t="s">
        <v>61</v>
      </c>
      <c r="D179" s="36" t="s">
        <v>43</v>
      </c>
      <c r="E179" s="36" t="s">
        <v>43</v>
      </c>
      <c r="F179" s="36"/>
      <c r="G179" s="36">
        <v>2024</v>
      </c>
      <c r="H179" s="69">
        <v>1</v>
      </c>
      <c r="I179" s="37" t="s">
        <v>45</v>
      </c>
      <c r="J179" s="89"/>
      <c r="K179" s="92">
        <f t="shared" si="4"/>
        <v>0</v>
      </c>
    </row>
    <row r="180" spans="1:11" x14ac:dyDescent="0.2">
      <c r="A180" s="153">
        <v>176</v>
      </c>
      <c r="B180" s="124" t="s">
        <v>215</v>
      </c>
      <c r="C180" s="125" t="s">
        <v>226</v>
      </c>
      <c r="D180" s="36" t="s">
        <v>43</v>
      </c>
      <c r="E180" s="36" t="s">
        <v>224</v>
      </c>
      <c r="F180" s="36"/>
      <c r="G180" s="36">
        <v>2024</v>
      </c>
      <c r="H180" s="69">
        <v>1</v>
      </c>
      <c r="I180" s="37" t="s">
        <v>45</v>
      </c>
      <c r="J180" s="89"/>
      <c r="K180" s="92">
        <f t="shared" si="4"/>
        <v>0</v>
      </c>
    </row>
    <row r="181" spans="1:11" x14ac:dyDescent="0.2">
      <c r="A181" s="153">
        <v>177</v>
      </c>
      <c r="B181" s="124" t="s">
        <v>227</v>
      </c>
      <c r="C181" s="125" t="s">
        <v>225</v>
      </c>
      <c r="D181" s="36" t="s">
        <v>166</v>
      </c>
      <c r="E181" s="36" t="s">
        <v>228</v>
      </c>
      <c r="F181" s="36"/>
      <c r="G181" s="36">
        <v>2022</v>
      </c>
      <c r="H181" s="69">
        <v>31</v>
      </c>
      <c r="I181" s="37" t="s">
        <v>45</v>
      </c>
      <c r="J181" s="89"/>
      <c r="K181" s="92">
        <f t="shared" ref="K181:K223" si="5">H181*J181</f>
        <v>0</v>
      </c>
    </row>
    <row r="182" spans="1:11" x14ac:dyDescent="0.2">
      <c r="A182" s="153">
        <v>178</v>
      </c>
      <c r="B182" s="124" t="s">
        <v>227</v>
      </c>
      <c r="C182" s="125" t="s">
        <v>76</v>
      </c>
      <c r="D182" s="36" t="s">
        <v>43</v>
      </c>
      <c r="E182" s="36" t="s">
        <v>120</v>
      </c>
      <c r="F182" s="36"/>
      <c r="G182" s="36">
        <v>2017</v>
      </c>
      <c r="H182" s="69">
        <v>2</v>
      </c>
      <c r="I182" s="37" t="s">
        <v>45</v>
      </c>
      <c r="J182" s="89"/>
      <c r="K182" s="92">
        <f t="shared" si="5"/>
        <v>0</v>
      </c>
    </row>
    <row r="183" spans="1:11" x14ac:dyDescent="0.2">
      <c r="A183" s="153">
        <v>179</v>
      </c>
      <c r="B183" s="124" t="s">
        <v>227</v>
      </c>
      <c r="C183" s="125" t="s">
        <v>64</v>
      </c>
      <c r="D183" s="36" t="s">
        <v>229</v>
      </c>
      <c r="E183" s="36" t="s">
        <v>43</v>
      </c>
      <c r="F183" s="36"/>
      <c r="G183" s="36">
        <v>2013</v>
      </c>
      <c r="H183" s="69">
        <v>19</v>
      </c>
      <c r="I183" s="37" t="s">
        <v>45</v>
      </c>
      <c r="J183" s="89"/>
      <c r="K183" s="92">
        <f t="shared" si="5"/>
        <v>0</v>
      </c>
    </row>
    <row r="184" spans="1:11" x14ac:dyDescent="0.2">
      <c r="A184" s="153">
        <v>180</v>
      </c>
      <c r="B184" s="124" t="s">
        <v>227</v>
      </c>
      <c r="C184" s="125" t="s">
        <v>117</v>
      </c>
      <c r="D184" s="36" t="s">
        <v>43</v>
      </c>
      <c r="E184" s="36" t="s">
        <v>43</v>
      </c>
      <c r="F184" s="36"/>
      <c r="G184" s="36">
        <v>2013</v>
      </c>
      <c r="H184" s="69">
        <v>1</v>
      </c>
      <c r="I184" s="37" t="s">
        <v>45</v>
      </c>
      <c r="J184" s="89"/>
      <c r="K184" s="92">
        <f t="shared" si="5"/>
        <v>0</v>
      </c>
    </row>
    <row r="185" spans="1:11" x14ac:dyDescent="0.2">
      <c r="A185" s="153">
        <v>181</v>
      </c>
      <c r="B185" s="124" t="s">
        <v>227</v>
      </c>
      <c r="C185" s="125" t="s">
        <v>67</v>
      </c>
      <c r="D185" s="36" t="s">
        <v>43</v>
      </c>
      <c r="E185" s="36" t="s">
        <v>43</v>
      </c>
      <c r="F185" s="36"/>
      <c r="G185" s="36">
        <v>2013</v>
      </c>
      <c r="H185" s="69">
        <v>1</v>
      </c>
      <c r="I185" s="37" t="s">
        <v>45</v>
      </c>
      <c r="J185" s="89"/>
      <c r="K185" s="92">
        <f t="shared" si="5"/>
        <v>0</v>
      </c>
    </row>
    <row r="186" spans="1:11" x14ac:dyDescent="0.2">
      <c r="A186" s="153">
        <v>182</v>
      </c>
      <c r="B186" s="124" t="s">
        <v>227</v>
      </c>
      <c r="C186" s="125" t="s">
        <v>113</v>
      </c>
      <c r="D186" s="36" t="s">
        <v>230</v>
      </c>
      <c r="E186" s="36" t="s">
        <v>43</v>
      </c>
      <c r="F186" s="36"/>
      <c r="G186" s="36">
        <v>2013</v>
      </c>
      <c r="H186" s="69">
        <v>1</v>
      </c>
      <c r="I186" s="37" t="s">
        <v>45</v>
      </c>
      <c r="J186" s="89"/>
      <c r="K186" s="92">
        <f t="shared" si="5"/>
        <v>0</v>
      </c>
    </row>
    <row r="187" spans="1:11" x14ac:dyDescent="0.2">
      <c r="A187" s="153">
        <v>183</v>
      </c>
      <c r="B187" s="124" t="s">
        <v>227</v>
      </c>
      <c r="C187" s="125" t="s">
        <v>70</v>
      </c>
      <c r="D187" s="36" t="s">
        <v>229</v>
      </c>
      <c r="E187" s="36" t="s">
        <v>43</v>
      </c>
      <c r="F187" s="36"/>
      <c r="G187" s="36">
        <v>2013</v>
      </c>
      <c r="H187" s="69">
        <v>5</v>
      </c>
      <c r="I187" s="37" t="s">
        <v>45</v>
      </c>
      <c r="J187" s="89"/>
      <c r="K187" s="92">
        <f t="shared" si="5"/>
        <v>0</v>
      </c>
    </row>
    <row r="188" spans="1:11" x14ac:dyDescent="0.2">
      <c r="A188" s="153">
        <v>184</v>
      </c>
      <c r="B188" s="124" t="s">
        <v>227</v>
      </c>
      <c r="C188" s="125" t="s">
        <v>231</v>
      </c>
      <c r="D188" s="36" t="s">
        <v>43</v>
      </c>
      <c r="E188" s="36" t="s">
        <v>232</v>
      </c>
      <c r="F188" s="36"/>
      <c r="G188" s="36">
        <v>2015</v>
      </c>
      <c r="H188" s="69">
        <v>1</v>
      </c>
      <c r="I188" s="37" t="s">
        <v>45</v>
      </c>
      <c r="J188" s="89"/>
      <c r="K188" s="92">
        <f t="shared" si="5"/>
        <v>0</v>
      </c>
    </row>
    <row r="189" spans="1:11" x14ac:dyDescent="0.2">
      <c r="A189" s="153">
        <v>185</v>
      </c>
      <c r="B189" s="124" t="s">
        <v>227</v>
      </c>
      <c r="C189" s="125" t="s">
        <v>135</v>
      </c>
      <c r="D189" s="36" t="s">
        <v>95</v>
      </c>
      <c r="E189" s="36" t="s">
        <v>43</v>
      </c>
      <c r="F189" s="36"/>
      <c r="G189" s="36">
        <v>2015</v>
      </c>
      <c r="H189" s="69">
        <v>1</v>
      </c>
      <c r="I189" s="37" t="s">
        <v>45</v>
      </c>
      <c r="J189" s="89"/>
      <c r="K189" s="92">
        <f t="shared" si="5"/>
        <v>0</v>
      </c>
    </row>
    <row r="190" spans="1:11" x14ac:dyDescent="0.2">
      <c r="A190" s="153">
        <v>186</v>
      </c>
      <c r="B190" s="124" t="s">
        <v>227</v>
      </c>
      <c r="C190" s="125" t="s">
        <v>233</v>
      </c>
      <c r="D190" s="36" t="s">
        <v>43</v>
      </c>
      <c r="E190" s="36" t="s">
        <v>43</v>
      </c>
      <c r="F190" s="36" t="s">
        <v>60</v>
      </c>
      <c r="G190" s="36">
        <v>2015</v>
      </c>
      <c r="H190" s="69">
        <v>1</v>
      </c>
      <c r="I190" s="37" t="s">
        <v>45</v>
      </c>
      <c r="J190" s="89"/>
      <c r="K190" s="92">
        <f t="shared" si="5"/>
        <v>0</v>
      </c>
    </row>
    <row r="191" spans="1:11" x14ac:dyDescent="0.2">
      <c r="A191" s="153">
        <v>187</v>
      </c>
      <c r="B191" s="124" t="s">
        <v>227</v>
      </c>
      <c r="C191" s="125" t="s">
        <v>58</v>
      </c>
      <c r="D191" s="36" t="s">
        <v>95</v>
      </c>
      <c r="E191" s="36" t="s">
        <v>43</v>
      </c>
      <c r="F191" s="36" t="s">
        <v>60</v>
      </c>
      <c r="G191" s="36">
        <v>2015</v>
      </c>
      <c r="H191" s="69">
        <v>1</v>
      </c>
      <c r="I191" s="37" t="s">
        <v>45</v>
      </c>
      <c r="J191" s="89"/>
      <c r="K191" s="92">
        <f t="shared" si="5"/>
        <v>0</v>
      </c>
    </row>
    <row r="192" spans="1:11" x14ac:dyDescent="0.2">
      <c r="A192" s="153">
        <v>188</v>
      </c>
      <c r="B192" s="124" t="s">
        <v>227</v>
      </c>
      <c r="C192" s="125" t="s">
        <v>59</v>
      </c>
      <c r="D192" s="36" t="s">
        <v>43</v>
      </c>
      <c r="E192" s="36" t="s">
        <v>43</v>
      </c>
      <c r="F192" s="36"/>
      <c r="G192" s="36">
        <v>2015</v>
      </c>
      <c r="H192" s="69">
        <v>7</v>
      </c>
      <c r="I192" s="37" t="s">
        <v>45</v>
      </c>
      <c r="J192" s="89"/>
      <c r="K192" s="92">
        <f t="shared" si="5"/>
        <v>0</v>
      </c>
    </row>
    <row r="193" spans="1:11" x14ac:dyDescent="0.2">
      <c r="A193" s="153">
        <v>189</v>
      </c>
      <c r="B193" s="124" t="s">
        <v>227</v>
      </c>
      <c r="C193" s="125" t="s">
        <v>83</v>
      </c>
      <c r="D193" s="36" t="s">
        <v>102</v>
      </c>
      <c r="E193" s="36" t="s">
        <v>102</v>
      </c>
      <c r="F193" s="36"/>
      <c r="G193" s="36">
        <v>2014</v>
      </c>
      <c r="H193" s="69">
        <v>6</v>
      </c>
      <c r="I193" s="37" t="s">
        <v>45</v>
      </c>
      <c r="J193" s="89"/>
      <c r="K193" s="92">
        <f t="shared" si="5"/>
        <v>0</v>
      </c>
    </row>
    <row r="194" spans="1:11" x14ac:dyDescent="0.2">
      <c r="A194" s="153">
        <v>190</v>
      </c>
      <c r="B194" s="124" t="s">
        <v>227</v>
      </c>
      <c r="C194" s="125" t="s">
        <v>234</v>
      </c>
      <c r="D194" s="36" t="s">
        <v>102</v>
      </c>
      <c r="E194" s="36" t="s">
        <v>102</v>
      </c>
      <c r="F194" s="36"/>
      <c r="G194" s="36">
        <v>2015</v>
      </c>
      <c r="H194" s="69">
        <v>1</v>
      </c>
      <c r="I194" s="37" t="s">
        <v>45</v>
      </c>
      <c r="J194" s="89"/>
      <c r="K194" s="92">
        <f t="shared" si="5"/>
        <v>0</v>
      </c>
    </row>
    <row r="195" spans="1:11" x14ac:dyDescent="0.2">
      <c r="A195" s="153">
        <v>191</v>
      </c>
      <c r="B195" s="124" t="s">
        <v>227</v>
      </c>
      <c r="C195" s="125" t="s">
        <v>83</v>
      </c>
      <c r="D195" s="36" t="s">
        <v>102</v>
      </c>
      <c r="E195" s="36" t="s">
        <v>102</v>
      </c>
      <c r="F195" s="36"/>
      <c r="G195" s="36">
        <v>2016</v>
      </c>
      <c r="H195" s="69">
        <v>42</v>
      </c>
      <c r="I195" s="37" t="s">
        <v>45</v>
      </c>
      <c r="J195" s="89"/>
      <c r="K195" s="92">
        <f t="shared" si="5"/>
        <v>0</v>
      </c>
    </row>
    <row r="196" spans="1:11" x14ac:dyDescent="0.2">
      <c r="A196" s="153">
        <v>192</v>
      </c>
      <c r="B196" s="124" t="s">
        <v>227</v>
      </c>
      <c r="C196" s="125" t="s">
        <v>225</v>
      </c>
      <c r="D196" s="36" t="s">
        <v>102</v>
      </c>
      <c r="E196" s="36" t="s">
        <v>102</v>
      </c>
      <c r="F196" s="36" t="s">
        <v>235</v>
      </c>
      <c r="G196" s="36">
        <v>2005</v>
      </c>
      <c r="H196" s="69">
        <v>49</v>
      </c>
      <c r="I196" s="37" t="s">
        <v>45</v>
      </c>
      <c r="J196" s="89"/>
      <c r="K196" s="92">
        <f t="shared" si="5"/>
        <v>0</v>
      </c>
    </row>
    <row r="197" spans="1:11" x14ac:dyDescent="0.2">
      <c r="A197" s="153">
        <v>193</v>
      </c>
      <c r="B197" s="124" t="s">
        <v>227</v>
      </c>
      <c r="C197" s="125" t="s">
        <v>61</v>
      </c>
      <c r="D197" s="36" t="s">
        <v>43</v>
      </c>
      <c r="E197" s="36" t="s">
        <v>43</v>
      </c>
      <c r="F197" s="36" t="s">
        <v>60</v>
      </c>
      <c r="G197" s="36">
        <v>2003</v>
      </c>
      <c r="H197" s="69">
        <v>1</v>
      </c>
      <c r="I197" s="37" t="s">
        <v>45</v>
      </c>
      <c r="J197" s="89"/>
      <c r="K197" s="92">
        <f t="shared" si="5"/>
        <v>0</v>
      </c>
    </row>
    <row r="198" spans="1:11" x14ac:dyDescent="0.2">
      <c r="A198" s="153">
        <v>194</v>
      </c>
      <c r="B198" s="124" t="s">
        <v>227</v>
      </c>
      <c r="C198" s="125" t="s">
        <v>76</v>
      </c>
      <c r="D198" s="36" t="s">
        <v>43</v>
      </c>
      <c r="E198" s="36" t="s">
        <v>232</v>
      </c>
      <c r="F198" s="36"/>
      <c r="G198" s="36">
        <v>2017</v>
      </c>
      <c r="H198" s="69">
        <v>2</v>
      </c>
      <c r="I198" s="37" t="s">
        <v>45</v>
      </c>
      <c r="J198" s="89"/>
      <c r="K198" s="92">
        <f t="shared" si="5"/>
        <v>0</v>
      </c>
    </row>
    <row r="199" spans="1:11" x14ac:dyDescent="0.2">
      <c r="A199" s="153">
        <v>195</v>
      </c>
      <c r="B199" s="124" t="s">
        <v>227</v>
      </c>
      <c r="C199" s="125" t="s">
        <v>64</v>
      </c>
      <c r="D199" s="36" t="s">
        <v>236</v>
      </c>
      <c r="E199" s="36" t="s">
        <v>43</v>
      </c>
      <c r="F199" s="36"/>
      <c r="G199" s="36">
        <v>2012</v>
      </c>
      <c r="H199" s="69">
        <v>28</v>
      </c>
      <c r="I199" s="37" t="s">
        <v>45</v>
      </c>
      <c r="J199" s="89"/>
      <c r="K199" s="92">
        <f t="shared" si="5"/>
        <v>0</v>
      </c>
    </row>
    <row r="200" spans="1:11" x14ac:dyDescent="0.2">
      <c r="A200" s="153">
        <v>196</v>
      </c>
      <c r="B200" s="124" t="s">
        <v>227</v>
      </c>
      <c r="C200" s="125" t="s">
        <v>111</v>
      </c>
      <c r="D200" s="36" t="s">
        <v>43</v>
      </c>
      <c r="E200" s="36" t="s">
        <v>43</v>
      </c>
      <c r="F200" s="36"/>
      <c r="G200" s="36">
        <v>2012</v>
      </c>
      <c r="H200" s="69">
        <v>4</v>
      </c>
      <c r="I200" s="37" t="s">
        <v>45</v>
      </c>
      <c r="J200" s="89"/>
      <c r="K200" s="92">
        <f t="shared" si="5"/>
        <v>0</v>
      </c>
    </row>
    <row r="201" spans="1:11" x14ac:dyDescent="0.2">
      <c r="A201" s="153">
        <v>197</v>
      </c>
      <c r="B201" s="124" t="s">
        <v>227</v>
      </c>
      <c r="C201" s="125" t="s">
        <v>67</v>
      </c>
      <c r="D201" s="36" t="s">
        <v>68</v>
      </c>
      <c r="E201" s="36" t="s">
        <v>43</v>
      </c>
      <c r="F201" s="36"/>
      <c r="G201" s="36">
        <v>2012</v>
      </c>
      <c r="H201" s="69">
        <v>1</v>
      </c>
      <c r="I201" s="37" t="s">
        <v>45</v>
      </c>
      <c r="J201" s="89"/>
      <c r="K201" s="92">
        <f t="shared" si="5"/>
        <v>0</v>
      </c>
    </row>
    <row r="202" spans="1:11" x14ac:dyDescent="0.2">
      <c r="A202" s="153">
        <v>198</v>
      </c>
      <c r="B202" s="124" t="s">
        <v>227</v>
      </c>
      <c r="C202" s="125" t="s">
        <v>70</v>
      </c>
      <c r="D202" s="36" t="s">
        <v>237</v>
      </c>
      <c r="E202" s="36" t="s">
        <v>43</v>
      </c>
      <c r="F202" s="36"/>
      <c r="G202" s="36">
        <v>2012</v>
      </c>
      <c r="H202" s="69">
        <v>12</v>
      </c>
      <c r="I202" s="37" t="s">
        <v>45</v>
      </c>
      <c r="J202" s="89"/>
      <c r="K202" s="92">
        <f t="shared" si="5"/>
        <v>0</v>
      </c>
    </row>
    <row r="203" spans="1:11" x14ac:dyDescent="0.2">
      <c r="A203" s="153">
        <v>199</v>
      </c>
      <c r="B203" s="124" t="s">
        <v>227</v>
      </c>
      <c r="C203" s="125" t="s">
        <v>238</v>
      </c>
      <c r="D203" s="36" t="s">
        <v>43</v>
      </c>
      <c r="E203" s="36" t="s">
        <v>43</v>
      </c>
      <c r="F203" s="36"/>
      <c r="G203" s="36">
        <v>2012</v>
      </c>
      <c r="H203" s="69">
        <v>20</v>
      </c>
      <c r="I203" s="37" t="s">
        <v>45</v>
      </c>
      <c r="J203" s="89"/>
      <c r="K203" s="92">
        <f t="shared" si="5"/>
        <v>0</v>
      </c>
    </row>
    <row r="204" spans="1:11" x14ac:dyDescent="0.2">
      <c r="A204" s="153">
        <v>200</v>
      </c>
      <c r="B204" s="124" t="s">
        <v>227</v>
      </c>
      <c r="C204" s="125" t="s">
        <v>239</v>
      </c>
      <c r="D204" s="36" t="s">
        <v>68</v>
      </c>
      <c r="E204" s="36" t="s">
        <v>43</v>
      </c>
      <c r="F204" s="36"/>
      <c r="G204" s="36">
        <v>2012</v>
      </c>
      <c r="H204" s="69">
        <v>1</v>
      </c>
      <c r="I204" s="37" t="s">
        <v>45</v>
      </c>
      <c r="J204" s="89"/>
      <c r="K204" s="92">
        <f t="shared" si="5"/>
        <v>0</v>
      </c>
    </row>
    <row r="205" spans="1:11" x14ac:dyDescent="0.2">
      <c r="A205" s="153">
        <v>201</v>
      </c>
      <c r="B205" s="124" t="s">
        <v>227</v>
      </c>
      <c r="C205" s="125" t="s">
        <v>181</v>
      </c>
      <c r="D205" s="36" t="s">
        <v>43</v>
      </c>
      <c r="E205" s="36" t="s">
        <v>43</v>
      </c>
      <c r="F205" s="36" t="s">
        <v>60</v>
      </c>
      <c r="G205" s="36">
        <v>2003</v>
      </c>
      <c r="H205" s="69">
        <v>2</v>
      </c>
      <c r="I205" s="37" t="s">
        <v>45</v>
      </c>
      <c r="J205" s="89"/>
      <c r="K205" s="92">
        <f t="shared" si="5"/>
        <v>0</v>
      </c>
    </row>
    <row r="206" spans="1:11" x14ac:dyDescent="0.2">
      <c r="A206" s="153">
        <v>202</v>
      </c>
      <c r="B206" s="124" t="s">
        <v>227</v>
      </c>
      <c r="C206" s="125" t="s">
        <v>96</v>
      </c>
      <c r="D206" s="36" t="s">
        <v>43</v>
      </c>
      <c r="E206" s="36" t="s">
        <v>232</v>
      </c>
      <c r="F206" s="36"/>
      <c r="G206" s="36">
        <v>2017</v>
      </c>
      <c r="H206" s="69">
        <v>1</v>
      </c>
      <c r="I206" s="37" t="s">
        <v>45</v>
      </c>
      <c r="J206" s="89"/>
      <c r="K206" s="92">
        <f t="shared" si="5"/>
        <v>0</v>
      </c>
    </row>
    <row r="207" spans="1:11" x14ac:dyDescent="0.2">
      <c r="A207" s="153">
        <v>203</v>
      </c>
      <c r="B207" s="124" t="s">
        <v>227</v>
      </c>
      <c r="C207" s="125" t="s">
        <v>56</v>
      </c>
      <c r="D207" s="36" t="s">
        <v>91</v>
      </c>
      <c r="E207" s="36" t="s">
        <v>43</v>
      </c>
      <c r="F207" s="36" t="s">
        <v>60</v>
      </c>
      <c r="G207" s="36">
        <v>2003</v>
      </c>
      <c r="H207" s="69">
        <v>1</v>
      </c>
      <c r="I207" s="37" t="s">
        <v>45</v>
      </c>
      <c r="J207" s="89"/>
      <c r="K207" s="92">
        <f t="shared" si="5"/>
        <v>0</v>
      </c>
    </row>
    <row r="208" spans="1:11" x14ac:dyDescent="0.2">
      <c r="A208" s="153">
        <v>204</v>
      </c>
      <c r="B208" s="124" t="s">
        <v>227</v>
      </c>
      <c r="C208" s="125" t="s">
        <v>128</v>
      </c>
      <c r="D208" s="36" t="s">
        <v>240</v>
      </c>
      <c r="E208" s="36" t="s">
        <v>43</v>
      </c>
      <c r="F208" s="36" t="s">
        <v>60</v>
      </c>
      <c r="G208" s="36">
        <v>2003</v>
      </c>
      <c r="H208" s="69">
        <v>1</v>
      </c>
      <c r="I208" s="37" t="s">
        <v>45</v>
      </c>
      <c r="J208" s="89"/>
      <c r="K208" s="92">
        <f t="shared" si="5"/>
        <v>0</v>
      </c>
    </row>
    <row r="209" spans="1:11" x14ac:dyDescent="0.2">
      <c r="A209" s="153">
        <v>205</v>
      </c>
      <c r="B209" s="124" t="s">
        <v>227</v>
      </c>
      <c r="C209" s="125" t="s">
        <v>59</v>
      </c>
      <c r="D209" s="36" t="s">
        <v>241</v>
      </c>
      <c r="E209" s="36" t="s">
        <v>43</v>
      </c>
      <c r="F209" s="36" t="s">
        <v>60</v>
      </c>
      <c r="G209" s="36">
        <v>2003</v>
      </c>
      <c r="H209" s="69">
        <v>20</v>
      </c>
      <c r="I209" s="37" t="s">
        <v>45</v>
      </c>
      <c r="J209" s="89"/>
      <c r="K209" s="92">
        <f t="shared" si="5"/>
        <v>0</v>
      </c>
    </row>
    <row r="210" spans="1:11" x14ac:dyDescent="0.2">
      <c r="A210" s="153">
        <v>206</v>
      </c>
      <c r="B210" s="124" t="s">
        <v>242</v>
      </c>
      <c r="C210" s="125" t="s">
        <v>243</v>
      </c>
      <c r="D210" s="36" t="s">
        <v>208</v>
      </c>
      <c r="E210" s="36" t="s">
        <v>244</v>
      </c>
      <c r="F210" s="36" t="s">
        <v>48</v>
      </c>
      <c r="G210" s="36"/>
      <c r="H210" s="69">
        <v>1</v>
      </c>
      <c r="I210" s="37" t="s">
        <v>45</v>
      </c>
      <c r="J210" s="89"/>
      <c r="K210" s="92">
        <f t="shared" si="5"/>
        <v>0</v>
      </c>
    </row>
    <row r="211" spans="1:11" x14ac:dyDescent="0.2">
      <c r="A211" s="153">
        <v>207</v>
      </c>
      <c r="B211" s="124" t="s">
        <v>242</v>
      </c>
      <c r="C211" s="125" t="s">
        <v>67</v>
      </c>
      <c r="D211" s="36" t="s">
        <v>245</v>
      </c>
      <c r="E211" s="36"/>
      <c r="F211" s="36"/>
      <c r="G211" s="36">
        <v>2014</v>
      </c>
      <c r="H211" s="69">
        <v>1</v>
      </c>
      <c r="I211" s="37" t="s">
        <v>45</v>
      </c>
      <c r="J211" s="89"/>
      <c r="K211" s="92">
        <f t="shared" si="5"/>
        <v>0</v>
      </c>
    </row>
    <row r="212" spans="1:11" x14ac:dyDescent="0.2">
      <c r="A212" s="153">
        <v>208</v>
      </c>
      <c r="B212" s="124" t="s">
        <v>242</v>
      </c>
      <c r="C212" s="125" t="s">
        <v>111</v>
      </c>
      <c r="D212" s="36"/>
      <c r="E212" s="36"/>
      <c r="F212" s="36"/>
      <c r="G212" s="36">
        <v>2014</v>
      </c>
      <c r="H212" s="69">
        <v>1</v>
      </c>
      <c r="I212" s="37" t="s">
        <v>45</v>
      </c>
      <c r="J212" s="89"/>
      <c r="K212" s="92">
        <f t="shared" si="5"/>
        <v>0</v>
      </c>
    </row>
    <row r="213" spans="1:11" x14ac:dyDescent="0.2">
      <c r="A213" s="153">
        <v>209</v>
      </c>
      <c r="B213" s="124" t="s">
        <v>242</v>
      </c>
      <c r="C213" s="125" t="s">
        <v>246</v>
      </c>
      <c r="D213" s="36"/>
      <c r="E213" s="36"/>
      <c r="F213" s="36"/>
      <c r="G213" s="36">
        <v>2014</v>
      </c>
      <c r="H213" s="69">
        <v>2</v>
      </c>
      <c r="I213" s="37" t="s">
        <v>45</v>
      </c>
      <c r="J213" s="89"/>
      <c r="K213" s="92">
        <f t="shared" si="5"/>
        <v>0</v>
      </c>
    </row>
    <row r="214" spans="1:11" x14ac:dyDescent="0.2">
      <c r="A214" s="153">
        <v>210</v>
      </c>
      <c r="B214" s="124" t="s">
        <v>242</v>
      </c>
      <c r="C214" s="125" t="s">
        <v>70</v>
      </c>
      <c r="D214" s="36" t="s">
        <v>247</v>
      </c>
      <c r="E214" s="36"/>
      <c r="F214" s="36"/>
      <c r="G214" s="36">
        <v>2014</v>
      </c>
      <c r="H214" s="69">
        <v>1</v>
      </c>
      <c r="I214" s="37" t="s">
        <v>45</v>
      </c>
      <c r="J214" s="89"/>
      <c r="K214" s="92">
        <f t="shared" si="5"/>
        <v>0</v>
      </c>
    </row>
    <row r="215" spans="1:11" x14ac:dyDescent="0.2">
      <c r="A215" s="153">
        <v>211</v>
      </c>
      <c r="B215" s="124" t="s">
        <v>242</v>
      </c>
      <c r="C215" s="125" t="s">
        <v>64</v>
      </c>
      <c r="D215" s="36"/>
      <c r="E215" s="36"/>
      <c r="F215" s="36"/>
      <c r="G215" s="36">
        <v>2014</v>
      </c>
      <c r="H215" s="69">
        <v>1</v>
      </c>
      <c r="I215" s="37" t="s">
        <v>45</v>
      </c>
      <c r="J215" s="89"/>
      <c r="K215" s="92">
        <f t="shared" si="5"/>
        <v>0</v>
      </c>
    </row>
    <row r="216" spans="1:11" x14ac:dyDescent="0.2">
      <c r="A216" s="153">
        <v>212</v>
      </c>
      <c r="B216" s="124" t="s">
        <v>242</v>
      </c>
      <c r="C216" s="125" t="s">
        <v>117</v>
      </c>
      <c r="D216" s="36"/>
      <c r="E216" s="36"/>
      <c r="F216" s="36"/>
      <c r="G216" s="36">
        <v>2002</v>
      </c>
      <c r="H216" s="69">
        <v>1</v>
      </c>
      <c r="I216" s="37" t="s">
        <v>45</v>
      </c>
      <c r="J216" s="89"/>
      <c r="K216" s="92">
        <f t="shared" si="5"/>
        <v>0</v>
      </c>
    </row>
    <row r="217" spans="1:11" x14ac:dyDescent="0.2">
      <c r="A217" s="153">
        <v>213</v>
      </c>
      <c r="B217" s="124" t="s">
        <v>242</v>
      </c>
      <c r="C217" s="125" t="s">
        <v>248</v>
      </c>
      <c r="D217" s="36"/>
      <c r="E217" s="36"/>
      <c r="F217" s="36"/>
      <c r="G217" s="36">
        <v>2017</v>
      </c>
      <c r="H217" s="69">
        <v>1</v>
      </c>
      <c r="I217" s="37" t="s">
        <v>45</v>
      </c>
      <c r="J217" s="89"/>
      <c r="K217" s="92">
        <f t="shared" si="5"/>
        <v>0</v>
      </c>
    </row>
    <row r="218" spans="1:11" x14ac:dyDescent="0.2">
      <c r="A218" s="153">
        <v>214</v>
      </c>
      <c r="B218" s="124" t="s">
        <v>242</v>
      </c>
      <c r="C218" s="125" t="s">
        <v>249</v>
      </c>
      <c r="D218" s="36"/>
      <c r="E218" s="36"/>
      <c r="F218" s="36"/>
      <c r="G218" s="36">
        <v>2017</v>
      </c>
      <c r="H218" s="69">
        <v>19</v>
      </c>
      <c r="I218" s="37" t="s">
        <v>45</v>
      </c>
      <c r="J218" s="89"/>
      <c r="K218" s="92">
        <f t="shared" si="5"/>
        <v>0</v>
      </c>
    </row>
    <row r="219" spans="1:11" x14ac:dyDescent="0.2">
      <c r="A219" s="153">
        <v>215</v>
      </c>
      <c r="B219" s="124" t="s">
        <v>242</v>
      </c>
      <c r="C219" s="125" t="s">
        <v>81</v>
      </c>
      <c r="D219" s="36" t="s">
        <v>43</v>
      </c>
      <c r="E219" s="36"/>
      <c r="F219" s="36"/>
      <c r="G219" s="36">
        <v>1988</v>
      </c>
      <c r="H219" s="69">
        <v>1</v>
      </c>
      <c r="I219" s="37" t="s">
        <v>45</v>
      </c>
      <c r="J219" s="89"/>
      <c r="K219" s="92">
        <f t="shared" si="5"/>
        <v>0</v>
      </c>
    </row>
    <row r="220" spans="1:11" x14ac:dyDescent="0.2">
      <c r="A220" s="153">
        <v>216</v>
      </c>
      <c r="B220" s="124" t="s">
        <v>242</v>
      </c>
      <c r="C220" s="125" t="s">
        <v>86</v>
      </c>
      <c r="D220" s="36" t="s">
        <v>166</v>
      </c>
      <c r="E220" s="36"/>
      <c r="F220" s="36" t="s">
        <v>250</v>
      </c>
      <c r="G220" s="36">
        <v>2022</v>
      </c>
      <c r="H220" s="69">
        <v>15</v>
      </c>
      <c r="I220" s="37" t="s">
        <v>45</v>
      </c>
      <c r="J220" s="89"/>
      <c r="K220" s="92">
        <f t="shared" si="5"/>
        <v>0</v>
      </c>
    </row>
    <row r="221" spans="1:11" x14ac:dyDescent="0.2">
      <c r="A221" s="153">
        <v>217</v>
      </c>
      <c r="B221" s="124" t="s">
        <v>242</v>
      </c>
      <c r="C221" s="125" t="s">
        <v>83</v>
      </c>
      <c r="D221" s="36" t="s">
        <v>166</v>
      </c>
      <c r="E221" s="36"/>
      <c r="F221" s="36"/>
      <c r="G221" s="36">
        <v>2022</v>
      </c>
      <c r="H221" s="69">
        <v>15</v>
      </c>
      <c r="I221" s="37" t="s">
        <v>45</v>
      </c>
      <c r="J221" s="89"/>
      <c r="K221" s="92">
        <f t="shared" si="5"/>
        <v>0</v>
      </c>
    </row>
    <row r="222" spans="1:11" x14ac:dyDescent="0.2">
      <c r="A222" s="153">
        <v>218</v>
      </c>
      <c r="B222" s="124" t="s">
        <v>242</v>
      </c>
      <c r="C222" s="125" t="s">
        <v>78</v>
      </c>
      <c r="D222" s="36" t="s">
        <v>68</v>
      </c>
      <c r="E222" s="36"/>
      <c r="F222" s="36"/>
      <c r="G222" s="36">
        <v>2017</v>
      </c>
      <c r="H222" s="69">
        <v>1</v>
      </c>
      <c r="I222" s="37" t="s">
        <v>45</v>
      </c>
      <c r="J222" s="89"/>
      <c r="K222" s="92">
        <f t="shared" si="5"/>
        <v>0</v>
      </c>
    </row>
    <row r="223" spans="1:11" x14ac:dyDescent="0.2">
      <c r="A223" s="153">
        <v>219</v>
      </c>
      <c r="B223" s="124" t="s">
        <v>251</v>
      </c>
      <c r="C223" s="125" t="s">
        <v>252</v>
      </c>
      <c r="D223" s="36"/>
      <c r="E223" s="36" t="s">
        <v>253</v>
      </c>
      <c r="F223" s="36"/>
      <c r="G223" s="36">
        <v>2015</v>
      </c>
      <c r="H223" s="69">
        <v>2</v>
      </c>
      <c r="I223" s="37" t="s">
        <v>45</v>
      </c>
      <c r="J223" s="89"/>
      <c r="K223" s="92">
        <f t="shared" si="5"/>
        <v>0</v>
      </c>
    </row>
    <row r="224" spans="1:11" x14ac:dyDescent="0.2">
      <c r="A224" s="153">
        <v>220</v>
      </c>
      <c r="B224" s="124" t="s">
        <v>251</v>
      </c>
      <c r="C224" s="125" t="s">
        <v>67</v>
      </c>
      <c r="D224" s="36" t="s">
        <v>254</v>
      </c>
      <c r="E224" s="36"/>
      <c r="F224" s="36"/>
      <c r="G224" s="36">
        <v>2006</v>
      </c>
      <c r="H224" s="69">
        <v>1</v>
      </c>
      <c r="I224" s="37" t="s">
        <v>45</v>
      </c>
      <c r="J224" s="89"/>
      <c r="K224" s="92">
        <f t="shared" ref="K224:K278" si="6">H224*J224</f>
        <v>0</v>
      </c>
    </row>
    <row r="225" spans="1:11" x14ac:dyDescent="0.2">
      <c r="A225" s="153">
        <v>221</v>
      </c>
      <c r="B225" s="124" t="s">
        <v>251</v>
      </c>
      <c r="C225" s="125" t="s">
        <v>78</v>
      </c>
      <c r="D225" s="36" t="s">
        <v>255</v>
      </c>
      <c r="E225" s="36"/>
      <c r="F225" s="36"/>
      <c r="G225" s="36">
        <v>2006</v>
      </c>
      <c r="H225" s="69">
        <v>2</v>
      </c>
      <c r="I225" s="37" t="s">
        <v>45</v>
      </c>
      <c r="J225" s="89"/>
      <c r="K225" s="92">
        <f t="shared" si="6"/>
        <v>0</v>
      </c>
    </row>
    <row r="226" spans="1:11" x14ac:dyDescent="0.2">
      <c r="A226" s="153">
        <v>222</v>
      </c>
      <c r="B226" s="124" t="s">
        <v>251</v>
      </c>
      <c r="C226" s="125" t="s">
        <v>86</v>
      </c>
      <c r="D226" s="36" t="s">
        <v>166</v>
      </c>
      <c r="E226" s="36"/>
      <c r="F226" s="36"/>
      <c r="G226" s="36">
        <v>2022</v>
      </c>
      <c r="H226" s="69">
        <v>7</v>
      </c>
      <c r="I226" s="37" t="s">
        <v>45</v>
      </c>
      <c r="J226" s="89"/>
      <c r="K226" s="92">
        <f t="shared" si="6"/>
        <v>0</v>
      </c>
    </row>
    <row r="227" spans="1:11" x14ac:dyDescent="0.2">
      <c r="A227" s="153">
        <v>223</v>
      </c>
      <c r="B227" s="124" t="s">
        <v>251</v>
      </c>
      <c r="C227" s="125" t="s">
        <v>256</v>
      </c>
      <c r="D227" s="36" t="s">
        <v>166</v>
      </c>
      <c r="E227" s="36"/>
      <c r="F227" s="36" t="s">
        <v>257</v>
      </c>
      <c r="G227" s="36">
        <v>2022</v>
      </c>
      <c r="H227" s="69">
        <v>7</v>
      </c>
      <c r="I227" s="37" t="s">
        <v>45</v>
      </c>
      <c r="J227" s="89"/>
      <c r="K227" s="92">
        <f t="shared" si="6"/>
        <v>0</v>
      </c>
    </row>
    <row r="228" spans="1:11" x14ac:dyDescent="0.2">
      <c r="A228" s="153">
        <v>224</v>
      </c>
      <c r="B228" s="124" t="s">
        <v>251</v>
      </c>
      <c r="C228" s="125" t="s">
        <v>258</v>
      </c>
      <c r="D228" s="36"/>
      <c r="E228" s="36"/>
      <c r="F228" s="36"/>
      <c r="G228" s="36">
        <v>2006</v>
      </c>
      <c r="H228" s="69">
        <v>1</v>
      </c>
      <c r="I228" s="37" t="s">
        <v>45</v>
      </c>
      <c r="J228" s="89"/>
      <c r="K228" s="92">
        <f t="shared" si="6"/>
        <v>0</v>
      </c>
    </row>
    <row r="229" spans="1:11" x14ac:dyDescent="0.2">
      <c r="A229" s="153">
        <v>225</v>
      </c>
      <c r="B229" s="124" t="s">
        <v>251</v>
      </c>
      <c r="C229" s="125" t="s">
        <v>218</v>
      </c>
      <c r="D229" s="36"/>
      <c r="E229" s="36"/>
      <c r="F229" s="36"/>
      <c r="G229" s="36">
        <v>2006</v>
      </c>
      <c r="H229" s="69">
        <v>14</v>
      </c>
      <c r="I229" s="37" t="s">
        <v>45</v>
      </c>
      <c r="J229" s="89"/>
      <c r="K229" s="92">
        <f t="shared" si="6"/>
        <v>0</v>
      </c>
    </row>
    <row r="230" spans="1:11" x14ac:dyDescent="0.2">
      <c r="A230" s="153">
        <v>226</v>
      </c>
      <c r="B230" s="124" t="s">
        <v>251</v>
      </c>
      <c r="C230" s="125" t="s">
        <v>70</v>
      </c>
      <c r="D230" s="36" t="s">
        <v>68</v>
      </c>
      <c r="E230" s="36"/>
      <c r="F230" s="36"/>
      <c r="G230" s="36">
        <v>2006</v>
      </c>
      <c r="H230" s="69">
        <v>2</v>
      </c>
      <c r="I230" s="37" t="s">
        <v>45</v>
      </c>
      <c r="J230" s="89"/>
      <c r="K230" s="92">
        <f t="shared" si="6"/>
        <v>0</v>
      </c>
    </row>
    <row r="231" spans="1:11" x14ac:dyDescent="0.2">
      <c r="A231" s="153">
        <v>227</v>
      </c>
      <c r="B231" s="124" t="s">
        <v>251</v>
      </c>
      <c r="C231" s="125" t="s">
        <v>259</v>
      </c>
      <c r="D231" s="36"/>
      <c r="E231" s="36"/>
      <c r="F231" s="36"/>
      <c r="G231" s="36"/>
      <c r="H231" s="69">
        <v>3</v>
      </c>
      <c r="I231" s="37" t="s">
        <v>45</v>
      </c>
      <c r="J231" s="89"/>
      <c r="K231" s="92">
        <f t="shared" si="6"/>
        <v>0</v>
      </c>
    </row>
    <row r="232" spans="1:11" x14ac:dyDescent="0.2">
      <c r="A232" s="153">
        <v>228</v>
      </c>
      <c r="B232" s="124" t="s">
        <v>251</v>
      </c>
      <c r="C232" s="125" t="s">
        <v>111</v>
      </c>
      <c r="D232" s="36"/>
      <c r="E232" s="36"/>
      <c r="F232" s="36"/>
      <c r="G232" s="36">
        <v>2006</v>
      </c>
      <c r="H232" s="69">
        <v>6</v>
      </c>
      <c r="I232" s="37" t="s">
        <v>45</v>
      </c>
      <c r="J232" s="89"/>
      <c r="K232" s="92">
        <f t="shared" si="6"/>
        <v>0</v>
      </c>
    </row>
    <row r="233" spans="1:11" x14ac:dyDescent="0.2">
      <c r="A233" s="153">
        <v>229</v>
      </c>
      <c r="B233" s="124" t="s">
        <v>251</v>
      </c>
      <c r="C233" s="125" t="s">
        <v>260</v>
      </c>
      <c r="D233" s="36"/>
      <c r="E233" s="36"/>
      <c r="F233" s="36"/>
      <c r="G233" s="36">
        <v>2006</v>
      </c>
      <c r="H233" s="69">
        <v>11</v>
      </c>
      <c r="I233" s="37" t="s">
        <v>45</v>
      </c>
      <c r="J233" s="89"/>
      <c r="K233" s="92">
        <f t="shared" si="6"/>
        <v>0</v>
      </c>
    </row>
    <row r="234" spans="1:11" x14ac:dyDescent="0.2">
      <c r="A234" s="153">
        <v>230</v>
      </c>
      <c r="B234" s="124" t="s">
        <v>251</v>
      </c>
      <c r="C234" s="125" t="s">
        <v>261</v>
      </c>
      <c r="D234" s="36" t="s">
        <v>255</v>
      </c>
      <c r="E234" s="36"/>
      <c r="F234" s="36"/>
      <c r="G234" s="36">
        <v>2006</v>
      </c>
      <c r="H234" s="69">
        <v>1</v>
      </c>
      <c r="I234" s="37" t="s">
        <v>45</v>
      </c>
      <c r="J234" s="89"/>
      <c r="K234" s="92">
        <f t="shared" si="6"/>
        <v>0</v>
      </c>
    </row>
    <row r="235" spans="1:11" x14ac:dyDescent="0.2">
      <c r="A235" s="153">
        <v>231</v>
      </c>
      <c r="B235" s="124" t="s">
        <v>262</v>
      </c>
      <c r="C235" s="125" t="s">
        <v>263</v>
      </c>
      <c r="D235" s="36" t="s">
        <v>43</v>
      </c>
      <c r="E235" s="36" t="s">
        <v>43</v>
      </c>
      <c r="F235" s="36"/>
      <c r="G235" s="36">
        <v>2009</v>
      </c>
      <c r="H235" s="69">
        <v>1</v>
      </c>
      <c r="I235" s="37" t="s">
        <v>45</v>
      </c>
      <c r="J235" s="89"/>
      <c r="K235" s="92">
        <f t="shared" si="6"/>
        <v>0</v>
      </c>
    </row>
    <row r="236" spans="1:11" x14ac:dyDescent="0.2">
      <c r="A236" s="153">
        <v>232</v>
      </c>
      <c r="B236" s="124" t="s">
        <v>262</v>
      </c>
      <c r="C236" s="125" t="s">
        <v>264</v>
      </c>
      <c r="D236" s="36" t="s">
        <v>43</v>
      </c>
      <c r="E236" s="36" t="s">
        <v>43</v>
      </c>
      <c r="F236" s="36" t="s">
        <v>48</v>
      </c>
      <c r="G236" s="36">
        <v>2009</v>
      </c>
      <c r="H236" s="69">
        <v>1</v>
      </c>
      <c r="I236" s="37" t="s">
        <v>45</v>
      </c>
      <c r="J236" s="89"/>
      <c r="K236" s="92">
        <f t="shared" si="6"/>
        <v>0</v>
      </c>
    </row>
    <row r="237" spans="1:11" x14ac:dyDescent="0.2">
      <c r="A237" s="153">
        <v>233</v>
      </c>
      <c r="B237" s="124" t="s">
        <v>262</v>
      </c>
      <c r="C237" s="125" t="s">
        <v>133</v>
      </c>
      <c r="D237" s="36" t="s">
        <v>265</v>
      </c>
      <c r="E237" s="36" t="s">
        <v>43</v>
      </c>
      <c r="F237" s="36"/>
      <c r="G237" s="36">
        <v>2009</v>
      </c>
      <c r="H237" s="69">
        <v>1</v>
      </c>
      <c r="I237" s="37" t="s">
        <v>45</v>
      </c>
      <c r="J237" s="89"/>
      <c r="K237" s="92">
        <f t="shared" si="6"/>
        <v>0</v>
      </c>
    </row>
    <row r="238" spans="1:11" x14ac:dyDescent="0.2">
      <c r="A238" s="153">
        <v>234</v>
      </c>
      <c r="B238" s="124" t="s">
        <v>262</v>
      </c>
      <c r="C238" s="125" t="s">
        <v>76</v>
      </c>
      <c r="D238" s="36" t="s">
        <v>91</v>
      </c>
      <c r="E238" s="36" t="s">
        <v>266</v>
      </c>
      <c r="F238" s="36"/>
      <c r="G238" s="36">
        <v>2016</v>
      </c>
      <c r="H238" s="69">
        <v>2</v>
      </c>
      <c r="I238" s="37" t="s">
        <v>45</v>
      </c>
      <c r="J238" s="89"/>
      <c r="K238" s="92">
        <f t="shared" si="6"/>
        <v>0</v>
      </c>
    </row>
    <row r="239" spans="1:11" x14ac:dyDescent="0.2">
      <c r="A239" s="153">
        <v>235</v>
      </c>
      <c r="B239" s="124" t="s">
        <v>262</v>
      </c>
      <c r="C239" s="125" t="s">
        <v>64</v>
      </c>
      <c r="D239" s="36" t="s">
        <v>43</v>
      </c>
      <c r="E239" s="36" t="s">
        <v>43</v>
      </c>
      <c r="F239" s="36"/>
      <c r="G239" s="36">
        <v>2016</v>
      </c>
      <c r="H239" s="69">
        <v>38</v>
      </c>
      <c r="I239" s="37" t="s">
        <v>45</v>
      </c>
      <c r="J239" s="89"/>
      <c r="K239" s="92">
        <f t="shared" si="6"/>
        <v>0</v>
      </c>
    </row>
    <row r="240" spans="1:11" x14ac:dyDescent="0.2">
      <c r="A240" s="153">
        <v>236</v>
      </c>
      <c r="B240" s="124" t="s">
        <v>262</v>
      </c>
      <c r="C240" s="125" t="s">
        <v>117</v>
      </c>
      <c r="D240" s="36" t="s">
        <v>43</v>
      </c>
      <c r="E240" s="36" t="s">
        <v>43</v>
      </c>
      <c r="F240" s="36"/>
      <c r="G240" s="36">
        <v>2016</v>
      </c>
      <c r="H240" s="69">
        <v>1</v>
      </c>
      <c r="I240" s="37" t="s">
        <v>45</v>
      </c>
      <c r="J240" s="89"/>
      <c r="K240" s="92">
        <f t="shared" si="6"/>
        <v>0</v>
      </c>
    </row>
    <row r="241" spans="1:11" x14ac:dyDescent="0.2">
      <c r="A241" s="153">
        <v>237</v>
      </c>
      <c r="B241" s="124" t="s">
        <v>262</v>
      </c>
      <c r="C241" s="125" t="s">
        <v>93</v>
      </c>
      <c r="D241" s="36" t="s">
        <v>267</v>
      </c>
      <c r="E241" s="36" t="s">
        <v>268</v>
      </c>
      <c r="F241" s="36"/>
      <c r="G241" s="36">
        <v>2016</v>
      </c>
      <c r="H241" s="69">
        <v>3</v>
      </c>
      <c r="I241" s="37" t="s">
        <v>45</v>
      </c>
      <c r="J241" s="89"/>
      <c r="K241" s="92">
        <f t="shared" si="6"/>
        <v>0</v>
      </c>
    </row>
    <row r="242" spans="1:11" x14ac:dyDescent="0.2">
      <c r="A242" s="153">
        <v>238</v>
      </c>
      <c r="B242" s="124" t="s">
        <v>262</v>
      </c>
      <c r="C242" s="125" t="s">
        <v>67</v>
      </c>
      <c r="D242" s="36" t="s">
        <v>269</v>
      </c>
      <c r="E242" s="36" t="s">
        <v>43</v>
      </c>
      <c r="F242" s="36"/>
      <c r="G242" s="36">
        <v>2016</v>
      </c>
      <c r="H242" s="69">
        <v>1</v>
      </c>
      <c r="I242" s="37" t="s">
        <v>45</v>
      </c>
      <c r="J242" s="89"/>
      <c r="K242" s="92">
        <f t="shared" si="6"/>
        <v>0</v>
      </c>
    </row>
    <row r="243" spans="1:11" x14ac:dyDescent="0.2">
      <c r="A243" s="153">
        <v>239</v>
      </c>
      <c r="B243" s="124" t="s">
        <v>262</v>
      </c>
      <c r="C243" s="125" t="s">
        <v>113</v>
      </c>
      <c r="D243" s="36" t="s">
        <v>43</v>
      </c>
      <c r="E243" s="36" t="s">
        <v>43</v>
      </c>
      <c r="F243" s="36"/>
      <c r="G243" s="36">
        <v>2016</v>
      </c>
      <c r="H243" s="69">
        <v>10</v>
      </c>
      <c r="I243" s="37" t="s">
        <v>45</v>
      </c>
      <c r="J243" s="89"/>
      <c r="K243" s="92">
        <f t="shared" si="6"/>
        <v>0</v>
      </c>
    </row>
    <row r="244" spans="1:11" x14ac:dyDescent="0.2">
      <c r="A244" s="153">
        <v>240</v>
      </c>
      <c r="B244" s="124" t="s">
        <v>262</v>
      </c>
      <c r="C244" s="125" t="s">
        <v>70</v>
      </c>
      <c r="D244" s="36" t="s">
        <v>219</v>
      </c>
      <c r="E244" s="36" t="s">
        <v>43</v>
      </c>
      <c r="F244" s="36"/>
      <c r="G244" s="36">
        <v>2016</v>
      </c>
      <c r="H244" s="69">
        <v>6</v>
      </c>
      <c r="I244" s="37" t="s">
        <v>45</v>
      </c>
      <c r="J244" s="89"/>
      <c r="K244" s="92">
        <f t="shared" si="6"/>
        <v>0</v>
      </c>
    </row>
    <row r="245" spans="1:11" x14ac:dyDescent="0.2">
      <c r="A245" s="153">
        <v>241</v>
      </c>
      <c r="B245" s="124" t="s">
        <v>262</v>
      </c>
      <c r="C245" s="125" t="s">
        <v>181</v>
      </c>
      <c r="D245" s="36" t="s">
        <v>43</v>
      </c>
      <c r="E245" s="36" t="s">
        <v>43</v>
      </c>
      <c r="F245" s="36"/>
      <c r="G245" s="36">
        <v>2009</v>
      </c>
      <c r="H245" s="69">
        <v>3</v>
      </c>
      <c r="I245" s="37" t="s">
        <v>45</v>
      </c>
      <c r="J245" s="89"/>
      <c r="K245" s="92">
        <f t="shared" si="6"/>
        <v>0</v>
      </c>
    </row>
    <row r="246" spans="1:11" x14ac:dyDescent="0.2">
      <c r="A246" s="153">
        <v>242</v>
      </c>
      <c r="B246" s="124" t="s">
        <v>262</v>
      </c>
      <c r="C246" s="125" t="s">
        <v>61</v>
      </c>
      <c r="D246" s="36" t="s">
        <v>43</v>
      </c>
      <c r="E246" s="36" t="s">
        <v>43</v>
      </c>
      <c r="F246" s="36"/>
      <c r="G246" s="36">
        <v>2009</v>
      </c>
      <c r="H246" s="69">
        <v>1</v>
      </c>
      <c r="I246" s="37" t="s">
        <v>45</v>
      </c>
      <c r="J246" s="89"/>
      <c r="K246" s="92">
        <f t="shared" si="6"/>
        <v>0</v>
      </c>
    </row>
    <row r="247" spans="1:11" x14ac:dyDescent="0.2">
      <c r="A247" s="153">
        <v>243</v>
      </c>
      <c r="B247" s="124" t="s">
        <v>262</v>
      </c>
      <c r="C247" s="125" t="s">
        <v>81</v>
      </c>
      <c r="D247" s="36" t="s">
        <v>43</v>
      </c>
      <c r="E247" s="36" t="s">
        <v>43</v>
      </c>
      <c r="F247" s="36"/>
      <c r="G247" s="36">
        <v>2009</v>
      </c>
      <c r="H247" s="69">
        <v>1</v>
      </c>
      <c r="I247" s="37" t="s">
        <v>45</v>
      </c>
      <c r="J247" s="89"/>
      <c r="K247" s="92">
        <f t="shared" si="6"/>
        <v>0</v>
      </c>
    </row>
    <row r="248" spans="1:11" x14ac:dyDescent="0.2">
      <c r="A248" s="153">
        <v>244</v>
      </c>
      <c r="B248" s="124" t="s">
        <v>262</v>
      </c>
      <c r="C248" s="125" t="s">
        <v>96</v>
      </c>
      <c r="D248" s="36" t="s">
        <v>43</v>
      </c>
      <c r="E248" s="36" t="s">
        <v>270</v>
      </c>
      <c r="F248" s="36"/>
      <c r="G248" s="36">
        <v>2014</v>
      </c>
      <c r="H248" s="69">
        <v>2</v>
      </c>
      <c r="I248" s="37" t="s">
        <v>45</v>
      </c>
      <c r="J248" s="89"/>
      <c r="K248" s="92">
        <f t="shared" si="6"/>
        <v>0</v>
      </c>
    </row>
    <row r="249" spans="1:11" x14ac:dyDescent="0.2">
      <c r="A249" s="153">
        <v>245</v>
      </c>
      <c r="B249" s="124" t="s">
        <v>262</v>
      </c>
      <c r="C249" s="125" t="s">
        <v>135</v>
      </c>
      <c r="D249" s="36" t="s">
        <v>95</v>
      </c>
      <c r="E249" s="36" t="s">
        <v>43</v>
      </c>
      <c r="F249" s="36"/>
      <c r="G249" s="36">
        <v>2016</v>
      </c>
      <c r="H249" s="69">
        <v>2</v>
      </c>
      <c r="I249" s="37" t="s">
        <v>45</v>
      </c>
      <c r="J249" s="89"/>
      <c r="K249" s="92">
        <f t="shared" si="6"/>
        <v>0</v>
      </c>
    </row>
    <row r="250" spans="1:11" x14ac:dyDescent="0.2">
      <c r="A250" s="153">
        <v>246</v>
      </c>
      <c r="B250" s="124" t="s">
        <v>262</v>
      </c>
      <c r="C250" s="125" t="s">
        <v>271</v>
      </c>
      <c r="D250" s="36" t="s">
        <v>202</v>
      </c>
      <c r="E250" s="36" t="s">
        <v>43</v>
      </c>
      <c r="F250" s="36"/>
      <c r="G250" s="36">
        <v>2009</v>
      </c>
      <c r="H250" s="69">
        <v>2</v>
      </c>
      <c r="I250" s="37" t="s">
        <v>45</v>
      </c>
      <c r="J250" s="89"/>
      <c r="K250" s="92">
        <f t="shared" si="6"/>
        <v>0</v>
      </c>
    </row>
    <row r="251" spans="1:11" x14ac:dyDescent="0.2">
      <c r="A251" s="153">
        <v>247</v>
      </c>
      <c r="B251" s="124" t="s">
        <v>262</v>
      </c>
      <c r="C251" s="125" t="s">
        <v>59</v>
      </c>
      <c r="D251" s="36" t="s">
        <v>43</v>
      </c>
      <c r="E251" s="36" t="s">
        <v>43</v>
      </c>
      <c r="F251" s="36"/>
      <c r="G251" s="36">
        <v>2009</v>
      </c>
      <c r="H251" s="69">
        <v>33</v>
      </c>
      <c r="I251" s="37" t="s">
        <v>45</v>
      </c>
      <c r="J251" s="89"/>
      <c r="K251" s="92">
        <f t="shared" si="6"/>
        <v>0</v>
      </c>
    </row>
    <row r="252" spans="1:11" x14ac:dyDescent="0.2">
      <c r="A252" s="153">
        <v>248</v>
      </c>
      <c r="B252" s="124" t="s">
        <v>262</v>
      </c>
      <c r="C252" s="125" t="s">
        <v>225</v>
      </c>
      <c r="D252" s="36" t="s">
        <v>51</v>
      </c>
      <c r="E252" s="36"/>
      <c r="F252" s="36"/>
      <c r="G252" s="36">
        <v>2021</v>
      </c>
      <c r="H252" s="69">
        <v>24</v>
      </c>
      <c r="I252" s="37" t="s">
        <v>45</v>
      </c>
      <c r="J252" s="89"/>
      <c r="K252" s="92">
        <f t="shared" si="6"/>
        <v>0</v>
      </c>
    </row>
    <row r="253" spans="1:11" x14ac:dyDescent="0.2">
      <c r="A253" s="153">
        <v>249</v>
      </c>
      <c r="B253" s="124" t="s">
        <v>262</v>
      </c>
      <c r="C253" s="125" t="s">
        <v>83</v>
      </c>
      <c r="D253" s="36" t="s">
        <v>51</v>
      </c>
      <c r="E253" s="36"/>
      <c r="F253" s="36" t="s">
        <v>272</v>
      </c>
      <c r="G253" s="36">
        <v>2021</v>
      </c>
      <c r="H253" s="69">
        <v>24</v>
      </c>
      <c r="I253" s="37" t="s">
        <v>45</v>
      </c>
      <c r="J253" s="89"/>
      <c r="K253" s="92">
        <f t="shared" si="6"/>
        <v>0</v>
      </c>
    </row>
    <row r="254" spans="1:11" x14ac:dyDescent="0.2">
      <c r="A254" s="153">
        <v>250</v>
      </c>
      <c r="B254" s="124" t="s">
        <v>273</v>
      </c>
      <c r="C254" s="125" t="s">
        <v>170</v>
      </c>
      <c r="D254" s="36" t="s">
        <v>91</v>
      </c>
      <c r="E254" s="36"/>
      <c r="F254" s="36"/>
      <c r="G254" s="36">
        <v>2016</v>
      </c>
      <c r="H254" s="69">
        <v>16</v>
      </c>
      <c r="I254" s="37" t="s">
        <v>45</v>
      </c>
      <c r="J254" s="89"/>
      <c r="K254" s="92">
        <f t="shared" si="6"/>
        <v>0</v>
      </c>
    </row>
    <row r="255" spans="1:11" x14ac:dyDescent="0.2">
      <c r="A255" s="153">
        <v>251</v>
      </c>
      <c r="B255" s="124" t="s">
        <v>273</v>
      </c>
      <c r="C255" s="125" t="s">
        <v>274</v>
      </c>
      <c r="D255" s="36" t="s">
        <v>208</v>
      </c>
      <c r="E255" s="36" t="s">
        <v>275</v>
      </c>
      <c r="F255" s="36" t="s">
        <v>48</v>
      </c>
      <c r="G255" s="36">
        <v>1965</v>
      </c>
      <c r="H255" s="69">
        <v>4</v>
      </c>
      <c r="I255" s="37" t="s">
        <v>45</v>
      </c>
      <c r="J255" s="89"/>
      <c r="K255" s="92">
        <f t="shared" si="6"/>
        <v>0</v>
      </c>
    </row>
    <row r="256" spans="1:11" x14ac:dyDescent="0.2">
      <c r="A256" s="153">
        <v>252</v>
      </c>
      <c r="B256" s="124" t="s">
        <v>273</v>
      </c>
      <c r="C256" s="125" t="s">
        <v>88</v>
      </c>
      <c r="D256" s="36" t="s">
        <v>276</v>
      </c>
      <c r="E256" s="36"/>
      <c r="F256" s="36" t="s">
        <v>48</v>
      </c>
      <c r="G256" s="36">
        <v>1995</v>
      </c>
      <c r="H256" s="69">
        <v>1</v>
      </c>
      <c r="I256" s="37" t="s">
        <v>45</v>
      </c>
      <c r="J256" s="89"/>
      <c r="K256" s="92">
        <f t="shared" si="6"/>
        <v>0</v>
      </c>
    </row>
    <row r="257" spans="1:11" x14ac:dyDescent="0.2">
      <c r="A257" s="153">
        <v>253</v>
      </c>
      <c r="B257" s="124" t="s">
        <v>273</v>
      </c>
      <c r="C257" s="125" t="s">
        <v>277</v>
      </c>
      <c r="D257" s="36" t="s">
        <v>91</v>
      </c>
      <c r="E257" s="36"/>
      <c r="F257" s="36"/>
      <c r="G257" s="36">
        <v>2016</v>
      </c>
      <c r="H257" s="69">
        <v>1</v>
      </c>
      <c r="I257" s="37" t="s">
        <v>45</v>
      </c>
      <c r="J257" s="89"/>
      <c r="K257" s="92">
        <f t="shared" si="6"/>
        <v>0</v>
      </c>
    </row>
    <row r="258" spans="1:11" x14ac:dyDescent="0.2">
      <c r="A258" s="153">
        <v>254</v>
      </c>
      <c r="B258" s="124" t="s">
        <v>273</v>
      </c>
      <c r="C258" s="125" t="s">
        <v>278</v>
      </c>
      <c r="D258" s="36" t="s">
        <v>51</v>
      </c>
      <c r="E258" s="36"/>
      <c r="F258" s="36"/>
      <c r="G258" s="36">
        <v>2022</v>
      </c>
      <c r="H258" s="69">
        <v>25</v>
      </c>
      <c r="I258" s="37" t="s">
        <v>45</v>
      </c>
      <c r="J258" s="89"/>
      <c r="K258" s="92">
        <f t="shared" si="6"/>
        <v>0</v>
      </c>
    </row>
    <row r="259" spans="1:11" x14ac:dyDescent="0.2">
      <c r="A259" s="153">
        <v>255</v>
      </c>
      <c r="B259" s="124" t="s">
        <v>273</v>
      </c>
      <c r="C259" s="125" t="s">
        <v>279</v>
      </c>
      <c r="D259" s="36" t="s">
        <v>51</v>
      </c>
      <c r="E259" s="36"/>
      <c r="F259" s="36" t="s">
        <v>280</v>
      </c>
      <c r="G259" s="36">
        <v>2022</v>
      </c>
      <c r="H259" s="69">
        <v>25</v>
      </c>
      <c r="I259" s="37" t="s">
        <v>45</v>
      </c>
      <c r="J259" s="89"/>
      <c r="K259" s="92">
        <f t="shared" si="6"/>
        <v>0</v>
      </c>
    </row>
    <row r="260" spans="1:11" x14ac:dyDescent="0.2">
      <c r="A260" s="153">
        <v>256</v>
      </c>
      <c r="B260" s="124" t="s">
        <v>273</v>
      </c>
      <c r="C260" s="125" t="s">
        <v>281</v>
      </c>
      <c r="D260" s="36"/>
      <c r="E260" s="36"/>
      <c r="F260" s="36"/>
      <c r="G260" s="36">
        <v>2016</v>
      </c>
      <c r="H260" s="69">
        <v>1</v>
      </c>
      <c r="I260" s="37" t="s">
        <v>45</v>
      </c>
      <c r="J260" s="89"/>
      <c r="K260" s="92">
        <f t="shared" si="6"/>
        <v>0</v>
      </c>
    </row>
    <row r="261" spans="1:11" x14ac:dyDescent="0.2">
      <c r="A261" s="153">
        <v>257</v>
      </c>
      <c r="B261" s="124" t="s">
        <v>273</v>
      </c>
      <c r="C261" s="125" t="s">
        <v>64</v>
      </c>
      <c r="D261" s="36" t="s">
        <v>282</v>
      </c>
      <c r="E261" s="36"/>
      <c r="F261" s="36"/>
      <c r="G261" s="36">
        <v>2008</v>
      </c>
      <c r="H261" s="69">
        <v>18</v>
      </c>
      <c r="I261" s="37" t="s">
        <v>45</v>
      </c>
      <c r="J261" s="89"/>
      <c r="K261" s="92">
        <f t="shared" si="6"/>
        <v>0</v>
      </c>
    </row>
    <row r="262" spans="1:11" x14ac:dyDescent="0.2">
      <c r="A262" s="153">
        <v>258</v>
      </c>
      <c r="B262" s="124" t="s">
        <v>273</v>
      </c>
      <c r="C262" s="125" t="s">
        <v>218</v>
      </c>
      <c r="D262" s="36" t="s">
        <v>283</v>
      </c>
      <c r="E262" s="36"/>
      <c r="F262" s="36"/>
      <c r="G262" s="36">
        <v>2008</v>
      </c>
      <c r="H262" s="69">
        <v>11</v>
      </c>
      <c r="I262" s="37" t="s">
        <v>45</v>
      </c>
      <c r="J262" s="89"/>
      <c r="K262" s="92">
        <f t="shared" si="6"/>
        <v>0</v>
      </c>
    </row>
    <row r="263" spans="1:11" x14ac:dyDescent="0.2">
      <c r="A263" s="153">
        <v>259</v>
      </c>
      <c r="B263" s="124" t="s">
        <v>273</v>
      </c>
      <c r="C263" s="125" t="s">
        <v>70</v>
      </c>
      <c r="D263" s="36"/>
      <c r="E263" s="36"/>
      <c r="F263" s="36"/>
      <c r="G263" s="36">
        <v>2008</v>
      </c>
      <c r="H263" s="69">
        <v>8</v>
      </c>
      <c r="I263" s="37" t="s">
        <v>45</v>
      </c>
      <c r="J263" s="89"/>
      <c r="K263" s="92">
        <f t="shared" si="6"/>
        <v>0</v>
      </c>
    </row>
    <row r="264" spans="1:11" x14ac:dyDescent="0.2">
      <c r="A264" s="153">
        <v>260</v>
      </c>
      <c r="B264" s="124" t="s">
        <v>273</v>
      </c>
      <c r="C264" s="125" t="s">
        <v>117</v>
      </c>
      <c r="D264" s="36"/>
      <c r="E264" s="36"/>
      <c r="F264" s="36"/>
      <c r="G264" s="36">
        <v>2008</v>
      </c>
      <c r="H264" s="69">
        <v>1</v>
      </c>
      <c r="I264" s="37" t="s">
        <v>45</v>
      </c>
      <c r="J264" s="89"/>
      <c r="K264" s="92">
        <f t="shared" si="6"/>
        <v>0</v>
      </c>
    </row>
    <row r="265" spans="1:11" x14ac:dyDescent="0.2">
      <c r="A265" s="153">
        <v>261</v>
      </c>
      <c r="B265" s="124" t="s">
        <v>273</v>
      </c>
      <c r="C265" s="125" t="s">
        <v>76</v>
      </c>
      <c r="D265" s="36"/>
      <c r="E265" s="36" t="s">
        <v>284</v>
      </c>
      <c r="F265" s="36"/>
      <c r="G265" s="36">
        <v>2014</v>
      </c>
      <c r="H265" s="69">
        <v>1</v>
      </c>
      <c r="I265" s="37" t="s">
        <v>45</v>
      </c>
      <c r="J265" s="89"/>
      <c r="K265" s="92">
        <f t="shared" si="6"/>
        <v>0</v>
      </c>
    </row>
    <row r="266" spans="1:11" x14ac:dyDescent="0.2">
      <c r="A266" s="153">
        <v>262</v>
      </c>
      <c r="B266" s="124" t="s">
        <v>273</v>
      </c>
      <c r="C266" s="125" t="s">
        <v>148</v>
      </c>
      <c r="D266" s="36" t="s">
        <v>285</v>
      </c>
      <c r="E266" s="36"/>
      <c r="F266" s="36"/>
      <c r="G266" s="36">
        <v>2008</v>
      </c>
      <c r="H266" s="69">
        <v>1</v>
      </c>
      <c r="I266" s="37" t="s">
        <v>45</v>
      </c>
      <c r="J266" s="89"/>
      <c r="K266" s="92">
        <f t="shared" si="6"/>
        <v>0</v>
      </c>
    </row>
    <row r="267" spans="1:11" x14ac:dyDescent="0.2">
      <c r="A267" s="153">
        <v>263</v>
      </c>
      <c r="B267" s="124" t="s">
        <v>273</v>
      </c>
      <c r="C267" s="125" t="s">
        <v>78</v>
      </c>
      <c r="D267" s="36"/>
      <c r="E267" s="36"/>
      <c r="F267" s="36"/>
      <c r="G267" s="36">
        <v>2016</v>
      </c>
      <c r="H267" s="69">
        <v>1</v>
      </c>
      <c r="I267" s="37" t="s">
        <v>45</v>
      </c>
      <c r="J267" s="89"/>
      <c r="K267" s="92">
        <f t="shared" si="6"/>
        <v>0</v>
      </c>
    </row>
    <row r="268" spans="1:11" x14ac:dyDescent="0.2">
      <c r="A268" s="153">
        <v>264</v>
      </c>
      <c r="B268" s="124" t="s">
        <v>286</v>
      </c>
      <c r="C268" s="125" t="s">
        <v>287</v>
      </c>
      <c r="D268" s="36" t="s">
        <v>255</v>
      </c>
      <c r="E268" s="36"/>
      <c r="F268" s="36" t="s">
        <v>288</v>
      </c>
      <c r="G268" s="36">
        <v>2006</v>
      </c>
      <c r="H268" s="69">
        <v>1</v>
      </c>
      <c r="I268" s="37" t="s">
        <v>45</v>
      </c>
      <c r="J268" s="89"/>
      <c r="K268" s="92">
        <f t="shared" si="6"/>
        <v>0</v>
      </c>
    </row>
    <row r="269" spans="1:11" x14ac:dyDescent="0.2">
      <c r="A269" s="153">
        <v>265</v>
      </c>
      <c r="B269" s="124" t="s">
        <v>286</v>
      </c>
      <c r="C269" s="125" t="s">
        <v>260</v>
      </c>
      <c r="D269" s="36" t="s">
        <v>255</v>
      </c>
      <c r="E269" s="36"/>
      <c r="F269" s="36" t="s">
        <v>288</v>
      </c>
      <c r="G269" s="36">
        <v>2006</v>
      </c>
      <c r="H269" s="69">
        <v>11</v>
      </c>
      <c r="I269" s="37" t="s">
        <v>45</v>
      </c>
      <c r="J269" s="89"/>
      <c r="K269" s="92">
        <f t="shared" si="6"/>
        <v>0</v>
      </c>
    </row>
    <row r="270" spans="1:11" x14ac:dyDescent="0.2">
      <c r="A270" s="153">
        <v>266</v>
      </c>
      <c r="B270" s="124" t="s">
        <v>286</v>
      </c>
      <c r="C270" s="125" t="s">
        <v>289</v>
      </c>
      <c r="D270" s="36" t="s">
        <v>254</v>
      </c>
      <c r="E270" s="36"/>
      <c r="F270" s="36"/>
      <c r="G270" s="36">
        <v>2013</v>
      </c>
      <c r="H270" s="69">
        <v>1</v>
      </c>
      <c r="I270" s="37" t="s">
        <v>45</v>
      </c>
      <c r="J270" s="89"/>
      <c r="K270" s="92">
        <f t="shared" si="6"/>
        <v>0</v>
      </c>
    </row>
    <row r="271" spans="1:11" x14ac:dyDescent="0.2">
      <c r="A271" s="153">
        <v>267</v>
      </c>
      <c r="B271" s="124" t="s">
        <v>286</v>
      </c>
      <c r="C271" s="125" t="s">
        <v>117</v>
      </c>
      <c r="D271" s="36"/>
      <c r="E271" s="36"/>
      <c r="F271" s="36"/>
      <c r="G271" s="36">
        <v>2012</v>
      </c>
      <c r="H271" s="69">
        <v>1</v>
      </c>
      <c r="I271" s="37" t="s">
        <v>45</v>
      </c>
      <c r="J271" s="89"/>
      <c r="K271" s="92">
        <f t="shared" si="6"/>
        <v>0</v>
      </c>
    </row>
    <row r="272" spans="1:11" x14ac:dyDescent="0.2">
      <c r="A272" s="153">
        <v>268</v>
      </c>
      <c r="B272" s="124" t="s">
        <v>286</v>
      </c>
      <c r="C272" s="125" t="s">
        <v>70</v>
      </c>
      <c r="D272" s="36" t="s">
        <v>290</v>
      </c>
      <c r="E272" s="36"/>
      <c r="F272" s="36"/>
      <c r="G272" s="36">
        <v>2013</v>
      </c>
      <c r="H272" s="69">
        <v>3</v>
      </c>
      <c r="I272" s="37" t="s">
        <v>45</v>
      </c>
      <c r="J272" s="89"/>
      <c r="K272" s="92">
        <f t="shared" si="6"/>
        <v>0</v>
      </c>
    </row>
    <row r="273" spans="1:11" x14ac:dyDescent="0.2">
      <c r="A273" s="153">
        <v>269</v>
      </c>
      <c r="B273" s="124" t="s">
        <v>286</v>
      </c>
      <c r="C273" s="125" t="s">
        <v>76</v>
      </c>
      <c r="D273" s="36"/>
      <c r="E273" s="36" t="s">
        <v>291</v>
      </c>
      <c r="F273" s="36"/>
      <c r="G273" s="36">
        <v>2017</v>
      </c>
      <c r="H273" s="69">
        <v>1</v>
      </c>
      <c r="I273" s="37" t="s">
        <v>45</v>
      </c>
      <c r="J273" s="89"/>
      <c r="K273" s="92">
        <f t="shared" si="6"/>
        <v>0</v>
      </c>
    </row>
    <row r="274" spans="1:11" x14ac:dyDescent="0.2">
      <c r="A274" s="153">
        <v>270</v>
      </c>
      <c r="B274" s="124" t="s">
        <v>286</v>
      </c>
      <c r="C274" s="125" t="s">
        <v>218</v>
      </c>
      <c r="D274" s="36"/>
      <c r="E274" s="36"/>
      <c r="F274" s="36"/>
      <c r="G274" s="36">
        <v>2013</v>
      </c>
      <c r="H274" s="69">
        <v>3</v>
      </c>
      <c r="I274" s="37" t="s">
        <v>45</v>
      </c>
      <c r="J274" s="89"/>
      <c r="K274" s="92">
        <f t="shared" si="6"/>
        <v>0</v>
      </c>
    </row>
    <row r="275" spans="1:11" x14ac:dyDescent="0.2">
      <c r="A275" s="153">
        <v>271</v>
      </c>
      <c r="B275" s="124" t="s">
        <v>286</v>
      </c>
      <c r="C275" s="125" t="s">
        <v>78</v>
      </c>
      <c r="D275" s="36" t="s">
        <v>255</v>
      </c>
      <c r="E275" s="36"/>
      <c r="F275" s="36" t="s">
        <v>288</v>
      </c>
      <c r="G275" s="36">
        <v>2006</v>
      </c>
      <c r="H275" s="69">
        <v>1</v>
      </c>
      <c r="I275" s="37" t="s">
        <v>45</v>
      </c>
      <c r="J275" s="89"/>
      <c r="K275" s="92">
        <f t="shared" si="6"/>
        <v>0</v>
      </c>
    </row>
    <row r="276" spans="1:11" x14ac:dyDescent="0.2">
      <c r="A276" s="153">
        <v>272</v>
      </c>
      <c r="B276" s="124" t="s">
        <v>286</v>
      </c>
      <c r="C276" s="125" t="s">
        <v>292</v>
      </c>
      <c r="D276" s="36"/>
      <c r="E276" s="36"/>
      <c r="F276" s="36"/>
      <c r="G276" s="36">
        <v>2013</v>
      </c>
      <c r="H276" s="69">
        <v>12</v>
      </c>
      <c r="I276" s="37" t="s">
        <v>45</v>
      </c>
      <c r="J276" s="89"/>
      <c r="K276" s="92">
        <f t="shared" si="6"/>
        <v>0</v>
      </c>
    </row>
    <row r="277" spans="1:11" x14ac:dyDescent="0.2">
      <c r="A277" s="153">
        <v>273</v>
      </c>
      <c r="B277" s="124" t="s">
        <v>286</v>
      </c>
      <c r="C277" s="125" t="s">
        <v>86</v>
      </c>
      <c r="D277" s="36" t="s">
        <v>293</v>
      </c>
      <c r="E277" s="36"/>
      <c r="F277" s="36" t="s">
        <v>294</v>
      </c>
      <c r="G277" s="36">
        <v>2022</v>
      </c>
      <c r="H277" s="69">
        <v>8</v>
      </c>
      <c r="I277" s="37" t="s">
        <v>45</v>
      </c>
      <c r="J277" s="89"/>
      <c r="K277" s="92">
        <f t="shared" si="6"/>
        <v>0</v>
      </c>
    </row>
    <row r="278" spans="1:11" x14ac:dyDescent="0.2">
      <c r="A278" s="153">
        <v>274</v>
      </c>
      <c r="B278" s="124" t="s">
        <v>286</v>
      </c>
      <c r="C278" s="125" t="s">
        <v>83</v>
      </c>
      <c r="D278" s="36" t="s">
        <v>293</v>
      </c>
      <c r="E278" s="36"/>
      <c r="F278" s="36"/>
      <c r="G278" s="36">
        <v>2022</v>
      </c>
      <c r="H278" s="69">
        <v>8</v>
      </c>
      <c r="I278" s="37" t="s">
        <v>45</v>
      </c>
      <c r="J278" s="89"/>
      <c r="K278" s="92">
        <f t="shared" si="6"/>
        <v>0</v>
      </c>
    </row>
    <row r="279" spans="1:11" x14ac:dyDescent="0.2">
      <c r="A279" s="153">
        <v>275</v>
      </c>
      <c r="B279" s="124" t="s">
        <v>295</v>
      </c>
      <c r="C279" s="125" t="s">
        <v>152</v>
      </c>
      <c r="D279" s="36" t="s">
        <v>47</v>
      </c>
      <c r="E279" s="36" t="s">
        <v>43</v>
      </c>
      <c r="F279" s="36" t="s">
        <v>48</v>
      </c>
      <c r="G279" s="36">
        <v>2003</v>
      </c>
      <c r="H279" s="69">
        <v>1</v>
      </c>
      <c r="I279" s="37" t="s">
        <v>45</v>
      </c>
      <c r="J279" s="89"/>
      <c r="K279" s="92">
        <f t="shared" ref="K279:K326" si="7">H279*J279</f>
        <v>0</v>
      </c>
    </row>
    <row r="280" spans="1:11" x14ac:dyDescent="0.2">
      <c r="A280" s="153">
        <v>276</v>
      </c>
      <c r="B280" s="124" t="s">
        <v>295</v>
      </c>
      <c r="C280" s="125" t="s">
        <v>296</v>
      </c>
      <c r="D280" s="36" t="s">
        <v>43</v>
      </c>
      <c r="E280" s="36" t="s">
        <v>43</v>
      </c>
      <c r="F280" s="36"/>
      <c r="G280" s="36">
        <v>2017</v>
      </c>
      <c r="H280" s="69">
        <v>14</v>
      </c>
      <c r="I280" s="37" t="s">
        <v>45</v>
      </c>
      <c r="J280" s="89"/>
      <c r="K280" s="92">
        <f t="shared" si="7"/>
        <v>0</v>
      </c>
    </row>
    <row r="281" spans="1:11" x14ac:dyDescent="0.2">
      <c r="A281" s="153">
        <v>277</v>
      </c>
      <c r="B281" s="124" t="s">
        <v>295</v>
      </c>
      <c r="C281" s="125" t="s">
        <v>233</v>
      </c>
      <c r="D281" s="36" t="s">
        <v>43</v>
      </c>
      <c r="E281" s="36" t="s">
        <v>43</v>
      </c>
      <c r="F281" s="36"/>
      <c r="G281" s="36">
        <v>2017</v>
      </c>
      <c r="H281" s="69">
        <v>2</v>
      </c>
      <c r="I281" s="37" t="s">
        <v>45</v>
      </c>
      <c r="J281" s="89"/>
      <c r="K281" s="92">
        <f t="shared" si="7"/>
        <v>0</v>
      </c>
    </row>
    <row r="282" spans="1:11" x14ac:dyDescent="0.2">
      <c r="A282" s="153">
        <v>278</v>
      </c>
      <c r="B282" s="124" t="s">
        <v>295</v>
      </c>
      <c r="C282" s="125" t="s">
        <v>297</v>
      </c>
      <c r="D282" s="36" t="s">
        <v>43</v>
      </c>
      <c r="E282" s="36" t="s">
        <v>43</v>
      </c>
      <c r="F282" s="36"/>
      <c r="G282" s="36">
        <v>2017</v>
      </c>
      <c r="H282" s="69">
        <v>1</v>
      </c>
      <c r="I282" s="37" t="s">
        <v>45</v>
      </c>
      <c r="J282" s="89"/>
      <c r="K282" s="92">
        <f t="shared" si="7"/>
        <v>0</v>
      </c>
    </row>
    <row r="283" spans="1:11" x14ac:dyDescent="0.2">
      <c r="A283" s="153">
        <v>279</v>
      </c>
      <c r="B283" s="124" t="s">
        <v>295</v>
      </c>
      <c r="C283" s="125" t="s">
        <v>113</v>
      </c>
      <c r="D283" s="36" t="s">
        <v>43</v>
      </c>
      <c r="E283" s="36" t="s">
        <v>43</v>
      </c>
      <c r="F283" s="36"/>
      <c r="G283" s="36">
        <v>2009</v>
      </c>
      <c r="H283" s="69">
        <v>79</v>
      </c>
      <c r="I283" s="37" t="s">
        <v>45</v>
      </c>
      <c r="J283" s="89"/>
      <c r="K283" s="92">
        <f t="shared" si="7"/>
        <v>0</v>
      </c>
    </row>
    <row r="284" spans="1:11" x14ac:dyDescent="0.2">
      <c r="A284" s="153">
        <v>280</v>
      </c>
      <c r="B284" s="124" t="s">
        <v>295</v>
      </c>
      <c r="C284" s="125" t="s">
        <v>70</v>
      </c>
      <c r="D284" s="36" t="s">
        <v>102</v>
      </c>
      <c r="E284" s="36" t="s">
        <v>43</v>
      </c>
      <c r="F284" s="36"/>
      <c r="G284" s="36">
        <v>2009</v>
      </c>
      <c r="H284" s="69">
        <v>4</v>
      </c>
      <c r="I284" s="37" t="s">
        <v>45</v>
      </c>
      <c r="J284" s="89"/>
      <c r="K284" s="92">
        <f t="shared" si="7"/>
        <v>0</v>
      </c>
    </row>
    <row r="285" spans="1:11" x14ac:dyDescent="0.2">
      <c r="A285" s="153">
        <v>281</v>
      </c>
      <c r="B285" s="124" t="s">
        <v>295</v>
      </c>
      <c r="C285" s="125" t="s">
        <v>64</v>
      </c>
      <c r="D285" s="36" t="s">
        <v>43</v>
      </c>
      <c r="E285" s="36" t="s">
        <v>43</v>
      </c>
      <c r="F285" s="36"/>
      <c r="G285" s="36">
        <v>2009</v>
      </c>
      <c r="H285" s="69">
        <v>33</v>
      </c>
      <c r="I285" s="37" t="s">
        <v>45</v>
      </c>
      <c r="J285" s="89"/>
      <c r="K285" s="92">
        <f t="shared" si="7"/>
        <v>0</v>
      </c>
    </row>
    <row r="286" spans="1:11" x14ac:dyDescent="0.2">
      <c r="A286" s="153">
        <v>282</v>
      </c>
      <c r="B286" s="124" t="s">
        <v>295</v>
      </c>
      <c r="C286" s="125" t="s">
        <v>111</v>
      </c>
      <c r="D286" s="36" t="s">
        <v>43</v>
      </c>
      <c r="E286" s="36" t="s">
        <v>43</v>
      </c>
      <c r="F286" s="36"/>
      <c r="G286" s="36">
        <v>2009</v>
      </c>
      <c r="H286" s="69">
        <v>22</v>
      </c>
      <c r="I286" s="37" t="s">
        <v>45</v>
      </c>
      <c r="J286" s="89"/>
      <c r="K286" s="92">
        <f t="shared" si="7"/>
        <v>0</v>
      </c>
    </row>
    <row r="287" spans="1:11" x14ac:dyDescent="0.2">
      <c r="A287" s="153">
        <v>283</v>
      </c>
      <c r="B287" s="124" t="s">
        <v>295</v>
      </c>
      <c r="C287" s="125" t="s">
        <v>117</v>
      </c>
      <c r="D287" s="36" t="s">
        <v>43</v>
      </c>
      <c r="E287" s="36" t="s">
        <v>43</v>
      </c>
      <c r="F287" s="36"/>
      <c r="G287" s="36">
        <v>2009</v>
      </c>
      <c r="H287" s="69">
        <v>1</v>
      </c>
      <c r="I287" s="37" t="s">
        <v>45</v>
      </c>
      <c r="J287" s="89"/>
      <c r="K287" s="92">
        <f t="shared" si="7"/>
        <v>0</v>
      </c>
    </row>
    <row r="288" spans="1:11" x14ac:dyDescent="0.2">
      <c r="A288" s="153">
        <v>284</v>
      </c>
      <c r="B288" s="124" t="s">
        <v>295</v>
      </c>
      <c r="C288" s="125" t="s">
        <v>83</v>
      </c>
      <c r="D288" s="36" t="s">
        <v>293</v>
      </c>
      <c r="E288" s="36"/>
      <c r="F288" s="36" t="s">
        <v>298</v>
      </c>
      <c r="G288" s="36">
        <v>2022</v>
      </c>
      <c r="H288" s="69">
        <v>30</v>
      </c>
      <c r="I288" s="37" t="s">
        <v>45</v>
      </c>
      <c r="J288" s="89"/>
      <c r="K288" s="92">
        <f t="shared" si="7"/>
        <v>0</v>
      </c>
    </row>
    <row r="289" spans="1:11" x14ac:dyDescent="0.2">
      <c r="A289" s="153">
        <v>285</v>
      </c>
      <c r="B289" s="124" t="s">
        <v>295</v>
      </c>
      <c r="C289" s="125" t="s">
        <v>225</v>
      </c>
      <c r="D289" s="36" t="s">
        <v>293</v>
      </c>
      <c r="E289" s="36"/>
      <c r="F289" s="36"/>
      <c r="G289" s="36">
        <v>2022</v>
      </c>
      <c r="H289" s="69">
        <v>30</v>
      </c>
      <c r="I289" s="37" t="s">
        <v>45</v>
      </c>
      <c r="J289" s="89"/>
      <c r="K289" s="92">
        <f t="shared" si="7"/>
        <v>0</v>
      </c>
    </row>
    <row r="290" spans="1:11" x14ac:dyDescent="0.2">
      <c r="A290" s="153">
        <v>286</v>
      </c>
      <c r="B290" s="124" t="s">
        <v>295</v>
      </c>
      <c r="C290" s="125" t="s">
        <v>67</v>
      </c>
      <c r="D290" s="36" t="s">
        <v>43</v>
      </c>
      <c r="E290" s="36" t="s">
        <v>43</v>
      </c>
      <c r="F290" s="36"/>
      <c r="G290" s="36">
        <v>2009</v>
      </c>
      <c r="H290" s="69">
        <v>2</v>
      </c>
      <c r="I290" s="37" t="s">
        <v>45</v>
      </c>
      <c r="J290" s="89"/>
      <c r="K290" s="92">
        <f t="shared" si="7"/>
        <v>0</v>
      </c>
    </row>
    <row r="291" spans="1:11" x14ac:dyDescent="0.2">
      <c r="A291" s="153">
        <v>287</v>
      </c>
      <c r="B291" s="124" t="s">
        <v>295</v>
      </c>
      <c r="C291" s="125" t="s">
        <v>56</v>
      </c>
      <c r="D291" s="36" t="s">
        <v>299</v>
      </c>
      <c r="E291" s="36" t="s">
        <v>300</v>
      </c>
      <c r="F291" s="36"/>
      <c r="G291" s="36">
        <v>2017</v>
      </c>
      <c r="H291" s="69">
        <v>1</v>
      </c>
      <c r="I291" s="37" t="s">
        <v>45</v>
      </c>
      <c r="J291" s="89"/>
      <c r="K291" s="92">
        <f t="shared" si="7"/>
        <v>0</v>
      </c>
    </row>
    <row r="292" spans="1:11" x14ac:dyDescent="0.2">
      <c r="A292" s="153">
        <v>288</v>
      </c>
      <c r="B292" s="124" t="s">
        <v>295</v>
      </c>
      <c r="C292" s="125" t="s">
        <v>301</v>
      </c>
      <c r="D292" s="36" t="s">
        <v>43</v>
      </c>
      <c r="E292" s="36" t="s">
        <v>43</v>
      </c>
      <c r="F292" s="36"/>
      <c r="G292" s="36">
        <v>2017</v>
      </c>
      <c r="H292" s="69">
        <v>2</v>
      </c>
      <c r="I292" s="37" t="s">
        <v>45</v>
      </c>
      <c r="J292" s="89"/>
      <c r="K292" s="92">
        <f t="shared" si="7"/>
        <v>0</v>
      </c>
    </row>
    <row r="293" spans="1:11" x14ac:dyDescent="0.2">
      <c r="A293" s="153">
        <v>289</v>
      </c>
      <c r="B293" s="124" t="s">
        <v>295</v>
      </c>
      <c r="C293" s="125" t="s">
        <v>76</v>
      </c>
      <c r="D293" s="36" t="s">
        <v>43</v>
      </c>
      <c r="E293" s="36" t="s">
        <v>302</v>
      </c>
      <c r="F293" s="36"/>
      <c r="G293" s="36">
        <v>2017</v>
      </c>
      <c r="H293" s="69">
        <v>2</v>
      </c>
      <c r="I293" s="37" t="s">
        <v>45</v>
      </c>
      <c r="J293" s="89"/>
      <c r="K293" s="92">
        <f t="shared" si="7"/>
        <v>0</v>
      </c>
    </row>
    <row r="294" spans="1:11" x14ac:dyDescent="0.2">
      <c r="A294" s="153">
        <v>290</v>
      </c>
      <c r="B294" s="124" t="s">
        <v>295</v>
      </c>
      <c r="C294" s="125" t="s">
        <v>303</v>
      </c>
      <c r="D294" s="36" t="s">
        <v>43</v>
      </c>
      <c r="E294" s="36" t="s">
        <v>304</v>
      </c>
      <c r="F294" s="36"/>
      <c r="G294" s="36">
        <v>2016</v>
      </c>
      <c r="H294" s="69">
        <v>1</v>
      </c>
      <c r="I294" s="37" t="s">
        <v>45</v>
      </c>
      <c r="J294" s="89"/>
      <c r="K294" s="92">
        <f t="shared" si="7"/>
        <v>0</v>
      </c>
    </row>
    <row r="295" spans="1:11" x14ac:dyDescent="0.2">
      <c r="A295" s="153">
        <v>291</v>
      </c>
      <c r="B295" s="124" t="s">
        <v>305</v>
      </c>
      <c r="C295" s="125" t="s">
        <v>152</v>
      </c>
      <c r="D295" s="36" t="s">
        <v>306</v>
      </c>
      <c r="E295" s="36" t="s">
        <v>307</v>
      </c>
      <c r="F295" s="36" t="s">
        <v>48</v>
      </c>
      <c r="G295" s="36">
        <v>2002</v>
      </c>
      <c r="H295" s="69">
        <v>1</v>
      </c>
      <c r="I295" s="37" t="s">
        <v>45</v>
      </c>
      <c r="J295" s="89"/>
      <c r="K295" s="92">
        <f t="shared" si="7"/>
        <v>0</v>
      </c>
    </row>
    <row r="296" spans="1:11" x14ac:dyDescent="0.2">
      <c r="A296" s="153">
        <v>292</v>
      </c>
      <c r="B296" s="124" t="s">
        <v>305</v>
      </c>
      <c r="C296" s="125" t="s">
        <v>308</v>
      </c>
      <c r="D296" s="36" t="s">
        <v>293</v>
      </c>
      <c r="E296" s="36"/>
      <c r="F296" s="36"/>
      <c r="G296" s="36">
        <v>2022</v>
      </c>
      <c r="H296" s="69">
        <v>61</v>
      </c>
      <c r="I296" s="37" t="s">
        <v>45</v>
      </c>
      <c r="J296" s="89"/>
      <c r="K296" s="92">
        <f t="shared" si="7"/>
        <v>0</v>
      </c>
    </row>
    <row r="297" spans="1:11" x14ac:dyDescent="0.2">
      <c r="A297" s="153">
        <v>293</v>
      </c>
      <c r="B297" s="124" t="s">
        <v>305</v>
      </c>
      <c r="C297" s="125" t="s">
        <v>309</v>
      </c>
      <c r="D297" s="36" t="s">
        <v>293</v>
      </c>
      <c r="E297" s="36"/>
      <c r="F297" s="36" t="s">
        <v>310</v>
      </c>
      <c r="G297" s="36">
        <v>2022</v>
      </c>
      <c r="H297" s="69">
        <v>61</v>
      </c>
      <c r="I297" s="37" t="s">
        <v>45</v>
      </c>
      <c r="J297" s="89"/>
      <c r="K297" s="92">
        <f t="shared" si="7"/>
        <v>0</v>
      </c>
    </row>
    <row r="298" spans="1:11" x14ac:dyDescent="0.2">
      <c r="A298" s="153">
        <v>294</v>
      </c>
      <c r="B298" s="124" t="s">
        <v>305</v>
      </c>
      <c r="C298" s="125" t="s">
        <v>67</v>
      </c>
      <c r="D298" s="36" t="s">
        <v>213</v>
      </c>
      <c r="E298" s="36"/>
      <c r="F298" s="36"/>
      <c r="G298" s="36">
        <v>2014</v>
      </c>
      <c r="H298" s="69">
        <v>1</v>
      </c>
      <c r="I298" s="37" t="s">
        <v>45</v>
      </c>
      <c r="J298" s="89"/>
      <c r="K298" s="92">
        <f t="shared" si="7"/>
        <v>0</v>
      </c>
    </row>
    <row r="299" spans="1:11" x14ac:dyDescent="0.2">
      <c r="A299" s="153">
        <v>295</v>
      </c>
      <c r="B299" s="124" t="s">
        <v>305</v>
      </c>
      <c r="C299" s="125" t="s">
        <v>311</v>
      </c>
      <c r="D299" s="36" t="s">
        <v>312</v>
      </c>
      <c r="E299" s="36"/>
      <c r="F299" s="36"/>
      <c r="G299" s="36"/>
      <c r="H299" s="69">
        <v>1</v>
      </c>
      <c r="I299" s="37" t="s">
        <v>45</v>
      </c>
      <c r="J299" s="89"/>
      <c r="K299" s="92">
        <f t="shared" si="7"/>
        <v>0</v>
      </c>
    </row>
    <row r="300" spans="1:11" x14ac:dyDescent="0.2">
      <c r="A300" s="153">
        <v>296</v>
      </c>
      <c r="B300" s="124" t="s">
        <v>305</v>
      </c>
      <c r="C300" s="125" t="s">
        <v>69</v>
      </c>
      <c r="D300" s="36" t="s">
        <v>43</v>
      </c>
      <c r="E300" s="36"/>
      <c r="F300" s="36"/>
      <c r="G300" s="36">
        <v>2014</v>
      </c>
      <c r="H300" s="69">
        <v>41</v>
      </c>
      <c r="I300" s="37" t="s">
        <v>45</v>
      </c>
      <c r="J300" s="89"/>
      <c r="K300" s="92">
        <f t="shared" si="7"/>
        <v>0</v>
      </c>
    </row>
    <row r="301" spans="1:11" x14ac:dyDescent="0.2">
      <c r="A301" s="153">
        <v>297</v>
      </c>
      <c r="B301" s="124" t="s">
        <v>305</v>
      </c>
      <c r="C301" s="125" t="s">
        <v>70</v>
      </c>
      <c r="D301" s="36" t="s">
        <v>112</v>
      </c>
      <c r="E301" s="36"/>
      <c r="F301" s="36"/>
      <c r="G301" s="36">
        <v>2014</v>
      </c>
      <c r="H301" s="69">
        <v>15</v>
      </c>
      <c r="I301" s="37" t="s">
        <v>45</v>
      </c>
      <c r="J301" s="89"/>
      <c r="K301" s="92">
        <f t="shared" si="7"/>
        <v>0</v>
      </c>
    </row>
    <row r="302" spans="1:11" x14ac:dyDescent="0.2">
      <c r="A302" s="153">
        <v>298</v>
      </c>
      <c r="B302" s="124" t="s">
        <v>305</v>
      </c>
      <c r="C302" s="125" t="s">
        <v>64</v>
      </c>
      <c r="D302" s="36" t="s">
        <v>43</v>
      </c>
      <c r="E302" s="36"/>
      <c r="F302" s="36"/>
      <c r="G302" s="36">
        <v>2014</v>
      </c>
      <c r="H302" s="69">
        <v>51</v>
      </c>
      <c r="I302" s="37" t="s">
        <v>45</v>
      </c>
      <c r="J302" s="89"/>
      <c r="K302" s="92">
        <f t="shared" si="7"/>
        <v>0</v>
      </c>
    </row>
    <row r="303" spans="1:11" x14ac:dyDescent="0.2">
      <c r="A303" s="153">
        <v>299</v>
      </c>
      <c r="B303" s="124" t="s">
        <v>305</v>
      </c>
      <c r="C303" s="125" t="s">
        <v>111</v>
      </c>
      <c r="D303" s="36" t="s">
        <v>43</v>
      </c>
      <c r="E303" s="36"/>
      <c r="F303" s="36"/>
      <c r="G303" s="36">
        <v>2014</v>
      </c>
      <c r="H303" s="69">
        <v>8</v>
      </c>
      <c r="I303" s="37" t="s">
        <v>45</v>
      </c>
      <c r="J303" s="89"/>
      <c r="K303" s="92">
        <f t="shared" si="7"/>
        <v>0</v>
      </c>
    </row>
    <row r="304" spans="1:11" x14ac:dyDescent="0.2">
      <c r="A304" s="153">
        <v>300</v>
      </c>
      <c r="B304" s="124" t="s">
        <v>305</v>
      </c>
      <c r="C304" s="125" t="s">
        <v>117</v>
      </c>
      <c r="D304" s="36" t="s">
        <v>43</v>
      </c>
      <c r="E304" s="36"/>
      <c r="F304" s="36"/>
      <c r="G304" s="36">
        <v>2014</v>
      </c>
      <c r="H304" s="69">
        <v>1</v>
      </c>
      <c r="I304" s="37" t="s">
        <v>45</v>
      </c>
      <c r="J304" s="89"/>
      <c r="K304" s="92">
        <f t="shared" si="7"/>
        <v>0</v>
      </c>
    </row>
    <row r="305" spans="1:11" x14ac:dyDescent="0.2">
      <c r="A305" s="153">
        <v>301</v>
      </c>
      <c r="B305" s="124" t="s">
        <v>305</v>
      </c>
      <c r="C305" s="125" t="s">
        <v>93</v>
      </c>
      <c r="D305" s="36" t="s">
        <v>313</v>
      </c>
      <c r="E305" s="36"/>
      <c r="F305" s="36"/>
      <c r="G305" s="36">
        <v>2014</v>
      </c>
      <c r="H305" s="69">
        <v>2</v>
      </c>
      <c r="I305" s="37" t="s">
        <v>45</v>
      </c>
      <c r="J305" s="89"/>
      <c r="K305" s="92">
        <f t="shared" si="7"/>
        <v>0</v>
      </c>
    </row>
    <row r="306" spans="1:11" x14ac:dyDescent="0.2">
      <c r="A306" s="153">
        <v>302</v>
      </c>
      <c r="B306" s="124" t="s">
        <v>305</v>
      </c>
      <c r="C306" s="125" t="s">
        <v>78</v>
      </c>
      <c r="D306" s="36" t="s">
        <v>112</v>
      </c>
      <c r="E306" s="36"/>
      <c r="F306" s="36" t="s">
        <v>314</v>
      </c>
      <c r="G306" s="36">
        <v>2016</v>
      </c>
      <c r="H306" s="69">
        <v>1</v>
      </c>
      <c r="I306" s="37" t="s">
        <v>45</v>
      </c>
      <c r="J306" s="89"/>
      <c r="K306" s="92">
        <f t="shared" si="7"/>
        <v>0</v>
      </c>
    </row>
    <row r="307" spans="1:11" x14ac:dyDescent="0.2">
      <c r="A307" s="153">
        <v>303</v>
      </c>
      <c r="B307" s="124" t="s">
        <v>305</v>
      </c>
      <c r="C307" s="125" t="s">
        <v>315</v>
      </c>
      <c r="D307" s="36" t="s">
        <v>95</v>
      </c>
      <c r="E307" s="36"/>
      <c r="F307" s="36"/>
      <c r="G307" s="36">
        <v>2016</v>
      </c>
      <c r="H307" s="69">
        <v>3</v>
      </c>
      <c r="I307" s="37" t="s">
        <v>45</v>
      </c>
      <c r="J307" s="89"/>
      <c r="K307" s="92">
        <f t="shared" si="7"/>
        <v>0</v>
      </c>
    </row>
    <row r="308" spans="1:11" x14ac:dyDescent="0.2">
      <c r="A308" s="153">
        <v>304</v>
      </c>
      <c r="B308" s="124" t="s">
        <v>305</v>
      </c>
      <c r="C308" s="125" t="s">
        <v>316</v>
      </c>
      <c r="D308" s="36" t="s">
        <v>43</v>
      </c>
      <c r="E308" s="36"/>
      <c r="F308" s="36"/>
      <c r="G308" s="36">
        <v>2002</v>
      </c>
      <c r="H308" s="69">
        <v>14</v>
      </c>
      <c r="I308" s="37" t="s">
        <v>45</v>
      </c>
      <c r="J308" s="89"/>
      <c r="K308" s="92">
        <f t="shared" si="7"/>
        <v>0</v>
      </c>
    </row>
    <row r="309" spans="1:11" x14ac:dyDescent="0.2">
      <c r="A309" s="153">
        <v>305</v>
      </c>
      <c r="B309" s="124" t="s">
        <v>305</v>
      </c>
      <c r="C309" s="125" t="s">
        <v>317</v>
      </c>
      <c r="D309" s="36" t="s">
        <v>43</v>
      </c>
      <c r="E309" s="36"/>
      <c r="F309" s="36"/>
      <c r="G309" s="36">
        <v>2002</v>
      </c>
      <c r="H309" s="69">
        <v>2</v>
      </c>
      <c r="I309" s="37" t="s">
        <v>45</v>
      </c>
      <c r="J309" s="89"/>
      <c r="K309" s="92">
        <f t="shared" si="7"/>
        <v>0</v>
      </c>
    </row>
    <row r="310" spans="1:11" x14ac:dyDescent="0.2">
      <c r="A310" s="153">
        <v>306</v>
      </c>
      <c r="B310" s="124" t="s">
        <v>305</v>
      </c>
      <c r="C310" s="125" t="s">
        <v>318</v>
      </c>
      <c r="D310" s="36" t="s">
        <v>43</v>
      </c>
      <c r="E310" s="36"/>
      <c r="F310" s="36"/>
      <c r="G310" s="36">
        <v>2002</v>
      </c>
      <c r="H310" s="69">
        <v>1</v>
      </c>
      <c r="I310" s="37" t="s">
        <v>45</v>
      </c>
      <c r="J310" s="89"/>
      <c r="K310" s="92">
        <f t="shared" si="7"/>
        <v>0</v>
      </c>
    </row>
    <row r="311" spans="1:11" x14ac:dyDescent="0.2">
      <c r="A311" s="153">
        <v>307</v>
      </c>
      <c r="B311" s="124" t="s">
        <v>305</v>
      </c>
      <c r="C311" s="125" t="s">
        <v>81</v>
      </c>
      <c r="D311" s="36" t="s">
        <v>43</v>
      </c>
      <c r="E311" s="36"/>
      <c r="F311" s="36"/>
      <c r="G311" s="36">
        <v>2002</v>
      </c>
      <c r="H311" s="69">
        <v>1</v>
      </c>
      <c r="I311" s="37" t="s">
        <v>45</v>
      </c>
      <c r="J311" s="89"/>
      <c r="K311" s="92">
        <f t="shared" si="7"/>
        <v>0</v>
      </c>
    </row>
    <row r="312" spans="1:11" x14ac:dyDescent="0.2">
      <c r="A312" s="153">
        <v>308</v>
      </c>
      <c r="B312" s="124" t="s">
        <v>305</v>
      </c>
      <c r="C312" s="125" t="s">
        <v>319</v>
      </c>
      <c r="D312" s="36" t="s">
        <v>43</v>
      </c>
      <c r="E312" s="36" t="s">
        <v>320</v>
      </c>
      <c r="F312" s="36"/>
      <c r="G312" s="36">
        <v>2016</v>
      </c>
      <c r="H312" s="69">
        <v>1</v>
      </c>
      <c r="I312" s="37" t="s">
        <v>45</v>
      </c>
      <c r="J312" s="89"/>
      <c r="K312" s="92">
        <f t="shared" si="7"/>
        <v>0</v>
      </c>
    </row>
    <row r="313" spans="1:11" x14ac:dyDescent="0.2">
      <c r="A313" s="153">
        <v>309</v>
      </c>
      <c r="B313" s="124" t="s">
        <v>305</v>
      </c>
      <c r="C313" s="125" t="s">
        <v>76</v>
      </c>
      <c r="D313" s="36" t="s">
        <v>43</v>
      </c>
      <c r="E313" s="36" t="s">
        <v>321</v>
      </c>
      <c r="F313" s="36"/>
      <c r="G313" s="36">
        <v>2014</v>
      </c>
      <c r="H313" s="69">
        <v>2</v>
      </c>
      <c r="I313" s="37" t="s">
        <v>45</v>
      </c>
      <c r="J313" s="89"/>
      <c r="K313" s="92">
        <f t="shared" si="7"/>
        <v>0</v>
      </c>
    </row>
    <row r="314" spans="1:11" x14ac:dyDescent="0.2">
      <c r="A314" s="153">
        <v>310</v>
      </c>
      <c r="B314" s="124" t="s">
        <v>322</v>
      </c>
      <c r="C314" s="125" t="s">
        <v>133</v>
      </c>
      <c r="D314" s="36" t="s">
        <v>134</v>
      </c>
      <c r="E314" s="36"/>
      <c r="F314" s="36"/>
      <c r="G314" s="36">
        <v>2001</v>
      </c>
      <c r="H314" s="69">
        <v>1</v>
      </c>
      <c r="I314" s="37" t="s">
        <v>45</v>
      </c>
      <c r="J314" s="89"/>
      <c r="K314" s="92">
        <f t="shared" si="7"/>
        <v>0</v>
      </c>
    </row>
    <row r="315" spans="1:11" x14ac:dyDescent="0.2">
      <c r="A315" s="153">
        <v>311</v>
      </c>
      <c r="B315" s="124" t="s">
        <v>322</v>
      </c>
      <c r="C315" s="125" t="s">
        <v>152</v>
      </c>
      <c r="D315" s="36" t="s">
        <v>47</v>
      </c>
      <c r="E315" s="36"/>
      <c r="F315" s="36" t="s">
        <v>48</v>
      </c>
      <c r="G315" s="36">
        <v>2001</v>
      </c>
      <c r="H315" s="69">
        <v>1</v>
      </c>
      <c r="I315" s="37" t="s">
        <v>45</v>
      </c>
      <c r="J315" s="89"/>
      <c r="K315" s="92">
        <f t="shared" si="7"/>
        <v>0</v>
      </c>
    </row>
    <row r="316" spans="1:11" x14ac:dyDescent="0.2">
      <c r="A316" s="153">
        <v>312</v>
      </c>
      <c r="B316" s="124" t="s">
        <v>322</v>
      </c>
      <c r="C316" s="125" t="s">
        <v>323</v>
      </c>
      <c r="D316" s="36" t="s">
        <v>324</v>
      </c>
      <c r="E316" s="36"/>
      <c r="F316" s="36"/>
      <c r="G316" s="36">
        <v>2001</v>
      </c>
      <c r="H316" s="69">
        <v>1</v>
      </c>
      <c r="I316" s="37" t="s">
        <v>45</v>
      </c>
      <c r="J316" s="89"/>
      <c r="K316" s="92">
        <f t="shared" si="7"/>
        <v>0</v>
      </c>
    </row>
    <row r="317" spans="1:11" x14ac:dyDescent="0.2">
      <c r="A317" s="153">
        <v>313</v>
      </c>
      <c r="B317" s="124" t="s">
        <v>322</v>
      </c>
      <c r="C317" s="125" t="s">
        <v>78</v>
      </c>
      <c r="D317" s="36" t="s">
        <v>324</v>
      </c>
      <c r="E317" s="36"/>
      <c r="F317" s="36"/>
      <c r="G317" s="36">
        <v>2001</v>
      </c>
      <c r="H317" s="69">
        <v>1</v>
      </c>
      <c r="I317" s="37" t="s">
        <v>45</v>
      </c>
      <c r="J317" s="89"/>
      <c r="K317" s="92">
        <f t="shared" si="7"/>
        <v>0</v>
      </c>
    </row>
    <row r="318" spans="1:11" x14ac:dyDescent="0.2">
      <c r="A318" s="153">
        <v>314</v>
      </c>
      <c r="B318" s="124" t="s">
        <v>322</v>
      </c>
      <c r="C318" s="125" t="s">
        <v>325</v>
      </c>
      <c r="D318" s="36" t="s">
        <v>326</v>
      </c>
      <c r="E318" s="36"/>
      <c r="F318" s="36"/>
      <c r="G318" s="36">
        <v>2001</v>
      </c>
      <c r="H318" s="69">
        <v>1</v>
      </c>
      <c r="I318" s="37" t="s">
        <v>45</v>
      </c>
      <c r="J318" s="89"/>
      <c r="K318" s="92">
        <f t="shared" si="7"/>
        <v>0</v>
      </c>
    </row>
    <row r="319" spans="1:11" x14ac:dyDescent="0.2">
      <c r="A319" s="153">
        <v>315</v>
      </c>
      <c r="B319" s="124" t="s">
        <v>322</v>
      </c>
      <c r="C319" s="125" t="s">
        <v>316</v>
      </c>
      <c r="D319" s="36" t="s">
        <v>324</v>
      </c>
      <c r="E319" s="36"/>
      <c r="F319" s="36"/>
      <c r="G319" s="36">
        <v>2001</v>
      </c>
      <c r="H319" s="69">
        <v>58</v>
      </c>
      <c r="I319" s="37" t="s">
        <v>45</v>
      </c>
      <c r="J319" s="89"/>
      <c r="K319" s="92">
        <f t="shared" si="7"/>
        <v>0</v>
      </c>
    </row>
    <row r="320" spans="1:11" x14ac:dyDescent="0.2">
      <c r="A320" s="153">
        <v>316</v>
      </c>
      <c r="B320" s="124" t="s">
        <v>322</v>
      </c>
      <c r="C320" s="125" t="s">
        <v>86</v>
      </c>
      <c r="D320" s="36" t="s">
        <v>51</v>
      </c>
      <c r="E320" s="36"/>
      <c r="F320" s="36"/>
      <c r="G320" s="36">
        <v>2022</v>
      </c>
      <c r="H320" s="69">
        <v>30</v>
      </c>
      <c r="I320" s="37" t="s">
        <v>45</v>
      </c>
      <c r="J320" s="89"/>
      <c r="K320" s="92">
        <f t="shared" si="7"/>
        <v>0</v>
      </c>
    </row>
    <row r="321" spans="1:11" x14ac:dyDescent="0.2">
      <c r="A321" s="153">
        <v>317</v>
      </c>
      <c r="B321" s="124" t="s">
        <v>322</v>
      </c>
      <c r="C321" s="125" t="s">
        <v>50</v>
      </c>
      <c r="D321" s="36" t="s">
        <v>51</v>
      </c>
      <c r="E321" s="36"/>
      <c r="F321" s="36" t="s">
        <v>327</v>
      </c>
      <c r="G321" s="36">
        <v>2022</v>
      </c>
      <c r="H321" s="69">
        <v>30</v>
      </c>
      <c r="I321" s="37" t="s">
        <v>45</v>
      </c>
      <c r="J321" s="89"/>
      <c r="K321" s="92">
        <f t="shared" si="7"/>
        <v>0</v>
      </c>
    </row>
    <row r="322" spans="1:11" x14ac:dyDescent="0.2">
      <c r="A322" s="153">
        <v>318</v>
      </c>
      <c r="B322" s="124" t="s">
        <v>328</v>
      </c>
      <c r="C322" s="125" t="s">
        <v>83</v>
      </c>
      <c r="D322" s="36" t="s">
        <v>329</v>
      </c>
      <c r="E322" s="36"/>
      <c r="F322" s="36" t="s">
        <v>330</v>
      </c>
      <c r="G322" s="36">
        <v>2022</v>
      </c>
      <c r="H322" s="69">
        <v>37</v>
      </c>
      <c r="I322" s="37" t="s">
        <v>45</v>
      </c>
      <c r="J322" s="89"/>
      <c r="K322" s="92">
        <f t="shared" si="7"/>
        <v>0</v>
      </c>
    </row>
    <row r="323" spans="1:11" x14ac:dyDescent="0.2">
      <c r="A323" s="153">
        <v>319</v>
      </c>
      <c r="B323" s="124" t="s">
        <v>328</v>
      </c>
      <c r="C323" s="125" t="s">
        <v>259</v>
      </c>
      <c r="D323" s="36" t="s">
        <v>331</v>
      </c>
      <c r="E323" s="36"/>
      <c r="F323" s="36"/>
      <c r="G323" s="36">
        <v>2015</v>
      </c>
      <c r="H323" s="69">
        <v>41</v>
      </c>
      <c r="I323" s="37" t="s">
        <v>45</v>
      </c>
      <c r="J323" s="89"/>
      <c r="K323" s="92">
        <f t="shared" si="7"/>
        <v>0</v>
      </c>
    </row>
    <row r="324" spans="1:11" x14ac:dyDescent="0.2">
      <c r="A324" s="153">
        <v>320</v>
      </c>
      <c r="B324" s="124" t="s">
        <v>328</v>
      </c>
      <c r="C324" s="125" t="s">
        <v>218</v>
      </c>
      <c r="D324" s="36" t="s">
        <v>332</v>
      </c>
      <c r="E324" s="36"/>
      <c r="F324" s="36"/>
      <c r="G324" s="36">
        <v>2015</v>
      </c>
      <c r="H324" s="69">
        <v>21</v>
      </c>
      <c r="I324" s="37" t="s">
        <v>45</v>
      </c>
      <c r="J324" s="89"/>
      <c r="K324" s="92">
        <f t="shared" si="7"/>
        <v>0</v>
      </c>
    </row>
    <row r="325" spans="1:11" x14ac:dyDescent="0.2">
      <c r="A325" s="153">
        <v>321</v>
      </c>
      <c r="B325" s="124" t="s">
        <v>328</v>
      </c>
      <c r="C325" s="125" t="s">
        <v>333</v>
      </c>
      <c r="D325" s="36" t="s">
        <v>334</v>
      </c>
      <c r="E325" s="36"/>
      <c r="F325" s="36"/>
      <c r="G325" s="36">
        <v>2015</v>
      </c>
      <c r="H325" s="69">
        <v>1</v>
      </c>
      <c r="I325" s="37" t="s">
        <v>45</v>
      </c>
      <c r="J325" s="89"/>
      <c r="K325" s="92">
        <f t="shared" si="7"/>
        <v>0</v>
      </c>
    </row>
    <row r="326" spans="1:11" x14ac:dyDescent="0.2">
      <c r="A326" s="153">
        <v>322</v>
      </c>
      <c r="B326" s="124" t="s">
        <v>328</v>
      </c>
      <c r="C326" s="125" t="s">
        <v>335</v>
      </c>
      <c r="D326" s="36" t="s">
        <v>336</v>
      </c>
      <c r="E326" s="36"/>
      <c r="F326" s="36"/>
      <c r="G326" s="36">
        <v>2015</v>
      </c>
      <c r="H326" s="69">
        <v>8</v>
      </c>
      <c r="I326" s="37" t="s">
        <v>45</v>
      </c>
      <c r="J326" s="89"/>
      <c r="K326" s="92">
        <f t="shared" si="7"/>
        <v>0</v>
      </c>
    </row>
    <row r="327" spans="1:11" x14ac:dyDescent="0.2">
      <c r="A327" s="153">
        <v>323</v>
      </c>
      <c r="B327" s="124" t="s">
        <v>328</v>
      </c>
      <c r="C327" s="125" t="s">
        <v>81</v>
      </c>
      <c r="D327" s="36"/>
      <c r="E327" s="36"/>
      <c r="F327" s="36"/>
      <c r="G327" s="36"/>
      <c r="H327" s="69">
        <v>1</v>
      </c>
      <c r="I327" s="37" t="s">
        <v>45</v>
      </c>
      <c r="J327" s="89"/>
      <c r="K327" s="92">
        <f t="shared" ref="K327:K379" si="8">H327*J327</f>
        <v>0</v>
      </c>
    </row>
    <row r="328" spans="1:11" x14ac:dyDescent="0.2">
      <c r="A328" s="153">
        <v>324</v>
      </c>
      <c r="B328" s="124" t="s">
        <v>328</v>
      </c>
      <c r="C328" s="125" t="s">
        <v>70</v>
      </c>
      <c r="D328" s="36" t="s">
        <v>331</v>
      </c>
      <c r="E328" s="36"/>
      <c r="F328" s="36"/>
      <c r="G328" s="36">
        <v>2015</v>
      </c>
      <c r="H328" s="69">
        <v>5</v>
      </c>
      <c r="I328" s="37" t="s">
        <v>45</v>
      </c>
      <c r="J328" s="89"/>
      <c r="K328" s="92">
        <f t="shared" si="8"/>
        <v>0</v>
      </c>
    </row>
    <row r="329" spans="1:11" x14ac:dyDescent="0.2">
      <c r="A329" s="153">
        <v>325</v>
      </c>
      <c r="B329" s="124" t="s">
        <v>328</v>
      </c>
      <c r="C329" s="125" t="s">
        <v>117</v>
      </c>
      <c r="D329" s="36"/>
      <c r="E329" s="36"/>
      <c r="F329" s="36"/>
      <c r="G329" s="36">
        <v>2015</v>
      </c>
      <c r="H329" s="69">
        <v>1</v>
      </c>
      <c r="I329" s="37" t="s">
        <v>45</v>
      </c>
      <c r="J329" s="89"/>
      <c r="K329" s="92">
        <f t="shared" si="8"/>
        <v>0</v>
      </c>
    </row>
    <row r="330" spans="1:11" x14ac:dyDescent="0.2">
      <c r="A330" s="153">
        <v>326</v>
      </c>
      <c r="B330" s="124" t="s">
        <v>328</v>
      </c>
      <c r="C330" s="125" t="s">
        <v>76</v>
      </c>
      <c r="D330" s="36"/>
      <c r="E330" s="36" t="s">
        <v>337</v>
      </c>
      <c r="F330" s="36"/>
      <c r="G330" s="36">
        <v>2015</v>
      </c>
      <c r="H330" s="69">
        <v>2</v>
      </c>
      <c r="I330" s="37" t="s">
        <v>45</v>
      </c>
      <c r="J330" s="89"/>
      <c r="K330" s="92">
        <f t="shared" si="8"/>
        <v>0</v>
      </c>
    </row>
    <row r="331" spans="1:11" x14ac:dyDescent="0.2">
      <c r="A331" s="153">
        <v>327</v>
      </c>
      <c r="B331" s="124" t="s">
        <v>328</v>
      </c>
      <c r="C331" s="125" t="s">
        <v>249</v>
      </c>
      <c r="D331" s="36"/>
      <c r="E331" s="36"/>
      <c r="F331" s="36"/>
      <c r="G331" s="36">
        <v>2015</v>
      </c>
      <c r="H331" s="69">
        <v>34</v>
      </c>
      <c r="I331" s="37" t="s">
        <v>45</v>
      </c>
      <c r="J331" s="89"/>
      <c r="K331" s="92">
        <f t="shared" si="8"/>
        <v>0</v>
      </c>
    </row>
    <row r="332" spans="1:11" x14ac:dyDescent="0.2">
      <c r="A332" s="153">
        <v>328</v>
      </c>
      <c r="B332" s="124" t="s">
        <v>328</v>
      </c>
      <c r="C332" s="125" t="s">
        <v>338</v>
      </c>
      <c r="D332" s="36" t="s">
        <v>339</v>
      </c>
      <c r="E332" s="36"/>
      <c r="F332" s="36"/>
      <c r="G332" s="36">
        <v>2015</v>
      </c>
      <c r="H332" s="69">
        <v>2</v>
      </c>
      <c r="I332" s="37" t="s">
        <v>45</v>
      </c>
      <c r="J332" s="89"/>
      <c r="K332" s="92">
        <f t="shared" si="8"/>
        <v>0</v>
      </c>
    </row>
    <row r="333" spans="1:11" x14ac:dyDescent="0.2">
      <c r="A333" s="153">
        <v>329</v>
      </c>
      <c r="B333" s="124" t="s">
        <v>328</v>
      </c>
      <c r="C333" s="125" t="s">
        <v>78</v>
      </c>
      <c r="D333" s="36" t="s">
        <v>91</v>
      </c>
      <c r="E333" s="36"/>
      <c r="F333" s="36"/>
      <c r="G333" s="36">
        <v>2015</v>
      </c>
      <c r="H333" s="69">
        <v>1</v>
      </c>
      <c r="I333" s="37" t="s">
        <v>45</v>
      </c>
      <c r="J333" s="89"/>
      <c r="K333" s="92">
        <f t="shared" si="8"/>
        <v>0</v>
      </c>
    </row>
    <row r="334" spans="1:11" x14ac:dyDescent="0.2">
      <c r="A334" s="153">
        <v>330</v>
      </c>
      <c r="B334" s="124" t="s">
        <v>328</v>
      </c>
      <c r="C334" s="125" t="s">
        <v>83</v>
      </c>
      <c r="D334" s="36" t="s">
        <v>102</v>
      </c>
      <c r="E334" s="36" t="s">
        <v>102</v>
      </c>
      <c r="F334" s="36" t="s">
        <v>340</v>
      </c>
      <c r="G334" s="36">
        <v>2014</v>
      </c>
      <c r="H334" s="69">
        <v>55</v>
      </c>
      <c r="I334" s="37" t="s">
        <v>45</v>
      </c>
      <c r="J334" s="89"/>
      <c r="K334" s="92">
        <f t="shared" si="8"/>
        <v>0</v>
      </c>
    </row>
    <row r="335" spans="1:11" x14ac:dyDescent="0.2">
      <c r="A335" s="153">
        <v>331</v>
      </c>
      <c r="B335" s="124" t="s">
        <v>328</v>
      </c>
      <c r="C335" s="125" t="s">
        <v>341</v>
      </c>
      <c r="D335" s="36" t="s">
        <v>237</v>
      </c>
      <c r="E335" s="36"/>
      <c r="F335" s="36"/>
      <c r="G335" s="36">
        <v>2015</v>
      </c>
      <c r="H335" s="69">
        <v>2</v>
      </c>
      <c r="I335" s="37" t="s">
        <v>45</v>
      </c>
      <c r="J335" s="89"/>
      <c r="K335" s="92">
        <f t="shared" si="8"/>
        <v>0</v>
      </c>
    </row>
    <row r="336" spans="1:11" x14ac:dyDescent="0.2">
      <c r="A336" s="153">
        <v>332</v>
      </c>
      <c r="B336" s="124" t="s">
        <v>328</v>
      </c>
      <c r="C336" s="125" t="s">
        <v>111</v>
      </c>
      <c r="D336" s="36" t="s">
        <v>237</v>
      </c>
      <c r="E336" s="36"/>
      <c r="F336" s="36"/>
      <c r="G336" s="36">
        <v>2015</v>
      </c>
      <c r="H336" s="69">
        <v>13</v>
      </c>
      <c r="I336" s="37" t="s">
        <v>45</v>
      </c>
      <c r="J336" s="89"/>
      <c r="K336" s="92">
        <f t="shared" si="8"/>
        <v>0</v>
      </c>
    </row>
    <row r="337" spans="1:11" x14ac:dyDescent="0.2">
      <c r="A337" s="153">
        <v>333</v>
      </c>
      <c r="B337" s="124" t="s">
        <v>328</v>
      </c>
      <c r="C337" s="125" t="s">
        <v>96</v>
      </c>
      <c r="D337" s="36" t="s">
        <v>91</v>
      </c>
      <c r="E337" s="36" t="s">
        <v>342</v>
      </c>
      <c r="F337" s="36"/>
      <c r="G337" s="36">
        <v>2015</v>
      </c>
      <c r="H337" s="69">
        <v>1</v>
      </c>
      <c r="I337" s="37" t="s">
        <v>45</v>
      </c>
      <c r="J337" s="89"/>
      <c r="K337" s="92">
        <f t="shared" si="8"/>
        <v>0</v>
      </c>
    </row>
    <row r="338" spans="1:11" x14ac:dyDescent="0.2">
      <c r="A338" s="153">
        <v>334</v>
      </c>
      <c r="B338" s="124" t="s">
        <v>343</v>
      </c>
      <c r="C338" s="125" t="s">
        <v>88</v>
      </c>
      <c r="D338" s="36" t="s">
        <v>47</v>
      </c>
      <c r="E338" s="36"/>
      <c r="F338" s="36" t="s">
        <v>48</v>
      </c>
      <c r="G338" s="36">
        <v>2005</v>
      </c>
      <c r="H338" s="69">
        <v>1</v>
      </c>
      <c r="I338" s="37" t="s">
        <v>45</v>
      </c>
      <c r="J338" s="89"/>
      <c r="K338" s="92">
        <f t="shared" si="8"/>
        <v>0</v>
      </c>
    </row>
    <row r="339" spans="1:11" x14ac:dyDescent="0.2">
      <c r="A339" s="153">
        <v>335</v>
      </c>
      <c r="B339" s="124" t="s">
        <v>343</v>
      </c>
      <c r="C339" s="125" t="s">
        <v>190</v>
      </c>
      <c r="D339" s="36" t="s">
        <v>344</v>
      </c>
      <c r="E339" s="36"/>
      <c r="F339" s="36"/>
      <c r="G339" s="36">
        <v>2002</v>
      </c>
      <c r="H339" s="69">
        <v>24</v>
      </c>
      <c r="I339" s="37" t="s">
        <v>45</v>
      </c>
      <c r="J339" s="89"/>
      <c r="K339" s="92">
        <f t="shared" si="8"/>
        <v>0</v>
      </c>
    </row>
    <row r="340" spans="1:11" x14ac:dyDescent="0.2">
      <c r="A340" s="153">
        <v>336</v>
      </c>
      <c r="B340" s="124" t="s">
        <v>343</v>
      </c>
      <c r="C340" s="125" t="s">
        <v>345</v>
      </c>
      <c r="D340" s="36" t="s">
        <v>344</v>
      </c>
      <c r="E340" s="36"/>
      <c r="F340" s="36" t="s">
        <v>346</v>
      </c>
      <c r="G340" s="36">
        <v>2021</v>
      </c>
      <c r="H340" s="69">
        <v>24</v>
      </c>
      <c r="I340" s="37" t="s">
        <v>45</v>
      </c>
      <c r="J340" s="89"/>
      <c r="K340" s="92">
        <f t="shared" si="8"/>
        <v>0</v>
      </c>
    </row>
    <row r="341" spans="1:11" x14ac:dyDescent="0.2">
      <c r="A341" s="153">
        <v>337</v>
      </c>
      <c r="B341" s="124" t="s">
        <v>343</v>
      </c>
      <c r="C341" s="125" t="s">
        <v>67</v>
      </c>
      <c r="D341" s="36" t="s">
        <v>68</v>
      </c>
      <c r="E341" s="36"/>
      <c r="F341" s="36"/>
      <c r="G341" s="36">
        <v>2013</v>
      </c>
      <c r="H341" s="69">
        <v>1</v>
      </c>
      <c r="I341" s="37" t="s">
        <v>45</v>
      </c>
      <c r="J341" s="89"/>
      <c r="K341" s="92">
        <f t="shared" si="8"/>
        <v>0</v>
      </c>
    </row>
    <row r="342" spans="1:11" x14ac:dyDescent="0.2">
      <c r="A342" s="153">
        <v>338</v>
      </c>
      <c r="B342" s="124" t="s">
        <v>343</v>
      </c>
      <c r="C342" s="125" t="s">
        <v>69</v>
      </c>
      <c r="D342" s="36" t="s">
        <v>43</v>
      </c>
      <c r="E342" s="36"/>
      <c r="F342" s="36"/>
      <c r="G342" s="36">
        <v>2013</v>
      </c>
      <c r="H342" s="69">
        <v>6</v>
      </c>
      <c r="I342" s="37" t="s">
        <v>45</v>
      </c>
      <c r="J342" s="89"/>
      <c r="K342" s="92">
        <f t="shared" si="8"/>
        <v>0</v>
      </c>
    </row>
    <row r="343" spans="1:11" x14ac:dyDescent="0.2">
      <c r="A343" s="153">
        <v>339</v>
      </c>
      <c r="B343" s="124" t="s">
        <v>343</v>
      </c>
      <c r="C343" s="125" t="s">
        <v>92</v>
      </c>
      <c r="D343" s="36" t="s">
        <v>43</v>
      </c>
      <c r="E343" s="36"/>
      <c r="F343" s="36"/>
      <c r="G343" s="36">
        <v>2013</v>
      </c>
      <c r="H343" s="69">
        <v>22</v>
      </c>
      <c r="I343" s="37" t="s">
        <v>45</v>
      </c>
      <c r="J343" s="89"/>
      <c r="K343" s="92">
        <f t="shared" si="8"/>
        <v>0</v>
      </c>
    </row>
    <row r="344" spans="1:11" x14ac:dyDescent="0.2">
      <c r="A344" s="153">
        <v>340</v>
      </c>
      <c r="B344" s="124" t="s">
        <v>343</v>
      </c>
      <c r="C344" s="125" t="s">
        <v>111</v>
      </c>
      <c r="D344" s="36" t="s">
        <v>43</v>
      </c>
      <c r="E344" s="36"/>
      <c r="F344" s="36"/>
      <c r="G344" s="36">
        <v>2013</v>
      </c>
      <c r="H344" s="69">
        <v>5</v>
      </c>
      <c r="I344" s="37" t="s">
        <v>45</v>
      </c>
      <c r="J344" s="89"/>
      <c r="K344" s="92">
        <f t="shared" si="8"/>
        <v>0</v>
      </c>
    </row>
    <row r="345" spans="1:11" x14ac:dyDescent="0.2">
      <c r="A345" s="153">
        <v>341</v>
      </c>
      <c r="B345" s="124" t="s">
        <v>343</v>
      </c>
      <c r="C345" s="125" t="s">
        <v>76</v>
      </c>
      <c r="D345" s="36" t="s">
        <v>43</v>
      </c>
      <c r="E345" s="36" t="s">
        <v>347</v>
      </c>
      <c r="F345" s="36"/>
      <c r="G345" s="36">
        <v>2013</v>
      </c>
      <c r="H345" s="69">
        <v>2</v>
      </c>
      <c r="I345" s="37" t="s">
        <v>45</v>
      </c>
      <c r="J345" s="89"/>
      <c r="K345" s="92">
        <f t="shared" si="8"/>
        <v>0</v>
      </c>
    </row>
    <row r="346" spans="1:11" x14ac:dyDescent="0.2">
      <c r="A346" s="153">
        <v>342</v>
      </c>
      <c r="B346" s="124" t="s">
        <v>343</v>
      </c>
      <c r="C346" s="125" t="s">
        <v>70</v>
      </c>
      <c r="D346" s="36" t="s">
        <v>180</v>
      </c>
      <c r="E346" s="36"/>
      <c r="F346" s="36"/>
      <c r="G346" s="36">
        <v>2013</v>
      </c>
      <c r="H346" s="69">
        <v>4</v>
      </c>
      <c r="I346" s="37" t="s">
        <v>45</v>
      </c>
      <c r="J346" s="89"/>
      <c r="K346" s="92">
        <f t="shared" si="8"/>
        <v>0</v>
      </c>
    </row>
    <row r="347" spans="1:11" x14ac:dyDescent="0.2">
      <c r="A347" s="153">
        <v>343</v>
      </c>
      <c r="B347" s="124" t="s">
        <v>343</v>
      </c>
      <c r="C347" s="125" t="s">
        <v>78</v>
      </c>
      <c r="D347" s="36" t="s">
        <v>43</v>
      </c>
      <c r="E347" s="36"/>
      <c r="F347" s="36"/>
      <c r="G347" s="36">
        <v>2015</v>
      </c>
      <c r="H347" s="69">
        <v>1</v>
      </c>
      <c r="I347" s="37" t="s">
        <v>45</v>
      </c>
      <c r="J347" s="89"/>
      <c r="K347" s="92">
        <f t="shared" si="8"/>
        <v>0</v>
      </c>
    </row>
    <row r="348" spans="1:11" x14ac:dyDescent="0.2">
      <c r="A348" s="153">
        <v>344</v>
      </c>
      <c r="B348" s="124" t="s">
        <v>343</v>
      </c>
      <c r="C348" s="125" t="s">
        <v>348</v>
      </c>
      <c r="D348" s="36" t="s">
        <v>95</v>
      </c>
      <c r="E348" s="36"/>
      <c r="F348" s="36"/>
      <c r="G348" s="36">
        <v>2015</v>
      </c>
      <c r="H348" s="69">
        <v>2</v>
      </c>
      <c r="I348" s="37" t="s">
        <v>45</v>
      </c>
      <c r="J348" s="89"/>
      <c r="K348" s="92">
        <f t="shared" si="8"/>
        <v>0</v>
      </c>
    </row>
    <row r="349" spans="1:11" x14ac:dyDescent="0.2">
      <c r="A349" s="153">
        <v>345</v>
      </c>
      <c r="B349" s="124" t="s">
        <v>343</v>
      </c>
      <c r="C349" s="125" t="s">
        <v>349</v>
      </c>
      <c r="D349" s="36" t="s">
        <v>43</v>
      </c>
      <c r="E349" s="36" t="s">
        <v>350</v>
      </c>
      <c r="F349" s="36"/>
      <c r="G349" s="36">
        <v>2015</v>
      </c>
      <c r="H349" s="69">
        <v>1</v>
      </c>
      <c r="I349" s="37" t="s">
        <v>45</v>
      </c>
      <c r="J349" s="89"/>
      <c r="K349" s="92">
        <f t="shared" si="8"/>
        <v>0</v>
      </c>
    </row>
    <row r="350" spans="1:11" x14ac:dyDescent="0.2">
      <c r="A350" s="153">
        <v>346</v>
      </c>
      <c r="B350" s="124" t="s">
        <v>343</v>
      </c>
      <c r="C350" s="125" t="s">
        <v>325</v>
      </c>
      <c r="D350" s="36" t="s">
        <v>202</v>
      </c>
      <c r="E350" s="36"/>
      <c r="F350" s="36"/>
      <c r="G350" s="36">
        <v>2015</v>
      </c>
      <c r="H350" s="69">
        <v>1</v>
      </c>
      <c r="I350" s="37" t="s">
        <v>45</v>
      </c>
      <c r="J350" s="89"/>
      <c r="K350" s="92">
        <f t="shared" si="8"/>
        <v>0</v>
      </c>
    </row>
    <row r="351" spans="1:11" x14ac:dyDescent="0.2">
      <c r="A351" s="153">
        <v>347</v>
      </c>
      <c r="B351" s="124" t="s">
        <v>343</v>
      </c>
      <c r="C351" s="125" t="s">
        <v>192</v>
      </c>
      <c r="D351" s="36" t="s">
        <v>43</v>
      </c>
      <c r="E351" s="36"/>
      <c r="F351" s="36"/>
      <c r="G351" s="36">
        <v>2015</v>
      </c>
      <c r="H351" s="69">
        <v>16</v>
      </c>
      <c r="I351" s="37" t="s">
        <v>45</v>
      </c>
      <c r="J351" s="89"/>
      <c r="K351" s="92">
        <f t="shared" si="8"/>
        <v>0</v>
      </c>
    </row>
    <row r="352" spans="1:11" x14ac:dyDescent="0.2">
      <c r="A352" s="153">
        <v>348</v>
      </c>
      <c r="B352" s="124" t="s">
        <v>351</v>
      </c>
      <c r="C352" s="125" t="s">
        <v>352</v>
      </c>
      <c r="D352" s="36" t="s">
        <v>353</v>
      </c>
      <c r="E352" s="36"/>
      <c r="F352" s="36"/>
      <c r="G352" s="36">
        <v>2020</v>
      </c>
      <c r="H352" s="69">
        <v>25</v>
      </c>
      <c r="I352" s="37" t="s">
        <v>45</v>
      </c>
      <c r="J352" s="89"/>
      <c r="K352" s="92">
        <f t="shared" si="8"/>
        <v>0</v>
      </c>
    </row>
    <row r="353" spans="1:11" x14ac:dyDescent="0.2">
      <c r="A353" s="153">
        <v>349</v>
      </c>
      <c r="B353" s="124" t="s">
        <v>351</v>
      </c>
      <c r="C353" s="125" t="s">
        <v>50</v>
      </c>
      <c r="D353" s="36" t="s">
        <v>353</v>
      </c>
      <c r="E353" s="36"/>
      <c r="F353" s="36" t="s">
        <v>354</v>
      </c>
      <c r="G353" s="36">
        <v>2020</v>
      </c>
      <c r="H353" s="69">
        <v>25</v>
      </c>
      <c r="I353" s="37" t="s">
        <v>45</v>
      </c>
      <c r="J353" s="89"/>
      <c r="K353" s="92">
        <f t="shared" si="8"/>
        <v>0</v>
      </c>
    </row>
    <row r="354" spans="1:11" x14ac:dyDescent="0.2">
      <c r="A354" s="153">
        <v>350</v>
      </c>
      <c r="B354" s="124" t="s">
        <v>351</v>
      </c>
      <c r="C354" s="125" t="s">
        <v>67</v>
      </c>
      <c r="D354" s="36" t="s">
        <v>68</v>
      </c>
      <c r="E354" s="36"/>
      <c r="F354" s="36"/>
      <c r="G354" s="36">
        <v>2003</v>
      </c>
      <c r="H354" s="69">
        <v>1</v>
      </c>
      <c r="I354" s="37" t="s">
        <v>45</v>
      </c>
      <c r="J354" s="89"/>
      <c r="K354" s="92">
        <f t="shared" si="8"/>
        <v>0</v>
      </c>
    </row>
    <row r="355" spans="1:11" x14ac:dyDescent="0.2">
      <c r="A355" s="153">
        <v>351</v>
      </c>
      <c r="B355" s="124" t="s">
        <v>351</v>
      </c>
      <c r="C355" s="125" t="s">
        <v>76</v>
      </c>
      <c r="D355" s="36" t="s">
        <v>43</v>
      </c>
      <c r="E355" s="36" t="s">
        <v>355</v>
      </c>
      <c r="F355" s="36"/>
      <c r="G355" s="36">
        <v>2016</v>
      </c>
      <c r="H355" s="69">
        <v>2</v>
      </c>
      <c r="I355" s="37" t="s">
        <v>45</v>
      </c>
      <c r="J355" s="89"/>
      <c r="K355" s="92">
        <f t="shared" si="8"/>
        <v>0</v>
      </c>
    </row>
    <row r="356" spans="1:11" x14ac:dyDescent="0.2">
      <c r="A356" s="153">
        <v>352</v>
      </c>
      <c r="B356" s="124" t="s">
        <v>351</v>
      </c>
      <c r="C356" s="125" t="s">
        <v>69</v>
      </c>
      <c r="D356" s="36" t="s">
        <v>43</v>
      </c>
      <c r="E356" s="36" t="s">
        <v>43</v>
      </c>
      <c r="F356" s="36"/>
      <c r="G356" s="36">
        <v>2003</v>
      </c>
      <c r="H356" s="69">
        <v>37</v>
      </c>
      <c r="I356" s="37" t="s">
        <v>45</v>
      </c>
      <c r="J356" s="89"/>
      <c r="K356" s="92">
        <f t="shared" si="8"/>
        <v>0</v>
      </c>
    </row>
    <row r="357" spans="1:11" x14ac:dyDescent="0.2">
      <c r="A357" s="153">
        <v>353</v>
      </c>
      <c r="B357" s="124" t="s">
        <v>351</v>
      </c>
      <c r="C357" s="125" t="s">
        <v>64</v>
      </c>
      <c r="D357" s="36" t="s">
        <v>68</v>
      </c>
      <c r="E357" s="36"/>
      <c r="F357" s="36"/>
      <c r="G357" s="36">
        <v>2003</v>
      </c>
      <c r="H357" s="69">
        <v>21</v>
      </c>
      <c r="I357" s="37" t="s">
        <v>45</v>
      </c>
      <c r="J357" s="89"/>
      <c r="K357" s="92">
        <f t="shared" si="8"/>
        <v>0</v>
      </c>
    </row>
    <row r="358" spans="1:11" x14ac:dyDescent="0.2">
      <c r="A358" s="153">
        <v>354</v>
      </c>
      <c r="B358" s="124" t="s">
        <v>351</v>
      </c>
      <c r="C358" s="125" t="s">
        <v>70</v>
      </c>
      <c r="D358" s="36" t="s">
        <v>68</v>
      </c>
      <c r="E358" s="36"/>
      <c r="F358" s="36"/>
      <c r="G358" s="36">
        <v>2003</v>
      </c>
      <c r="H358" s="69">
        <v>5</v>
      </c>
      <c r="I358" s="37" t="s">
        <v>45</v>
      </c>
      <c r="J358" s="89"/>
      <c r="K358" s="92">
        <f t="shared" si="8"/>
        <v>0</v>
      </c>
    </row>
    <row r="359" spans="1:11" x14ac:dyDescent="0.2">
      <c r="A359" s="153">
        <v>355</v>
      </c>
      <c r="B359" s="124" t="s">
        <v>351</v>
      </c>
      <c r="C359" s="125" t="s">
        <v>111</v>
      </c>
      <c r="D359" s="36" t="s">
        <v>68</v>
      </c>
      <c r="E359" s="36"/>
      <c r="F359" s="36"/>
      <c r="G359" s="36">
        <v>2003</v>
      </c>
      <c r="H359" s="69">
        <v>15</v>
      </c>
      <c r="I359" s="37" t="s">
        <v>45</v>
      </c>
      <c r="J359" s="89"/>
      <c r="K359" s="92">
        <f t="shared" si="8"/>
        <v>0</v>
      </c>
    </row>
    <row r="360" spans="1:11" x14ac:dyDescent="0.2">
      <c r="A360" s="153">
        <v>356</v>
      </c>
      <c r="B360" s="124" t="s">
        <v>351</v>
      </c>
      <c r="C360" s="125" t="s">
        <v>93</v>
      </c>
      <c r="D360" s="36" t="s">
        <v>356</v>
      </c>
      <c r="E360" s="36"/>
      <c r="F360" s="36"/>
      <c r="G360" s="36">
        <v>2003</v>
      </c>
      <c r="H360" s="69">
        <v>4</v>
      </c>
      <c r="I360" s="37" t="s">
        <v>45</v>
      </c>
      <c r="J360" s="89"/>
      <c r="K360" s="92">
        <f t="shared" si="8"/>
        <v>0</v>
      </c>
    </row>
    <row r="361" spans="1:11" x14ac:dyDescent="0.2">
      <c r="A361" s="153">
        <v>357</v>
      </c>
      <c r="B361" s="124" t="s">
        <v>351</v>
      </c>
      <c r="C361" s="125" t="s">
        <v>117</v>
      </c>
      <c r="D361" s="36" t="s">
        <v>68</v>
      </c>
      <c r="E361" s="36"/>
      <c r="F361" s="36"/>
      <c r="G361" s="36">
        <v>2003</v>
      </c>
      <c r="H361" s="69">
        <v>1</v>
      </c>
      <c r="I361" s="37" t="s">
        <v>45</v>
      </c>
      <c r="J361" s="89"/>
      <c r="K361" s="92">
        <f t="shared" si="8"/>
        <v>0</v>
      </c>
    </row>
    <row r="362" spans="1:11" x14ac:dyDescent="0.2">
      <c r="A362" s="153">
        <v>358</v>
      </c>
      <c r="B362" s="124" t="s">
        <v>351</v>
      </c>
      <c r="C362" s="125" t="s">
        <v>357</v>
      </c>
      <c r="D362" s="36" t="s">
        <v>136</v>
      </c>
      <c r="E362" s="36"/>
      <c r="F362" s="36"/>
      <c r="G362" s="36">
        <v>2016</v>
      </c>
      <c r="H362" s="69">
        <v>1</v>
      </c>
      <c r="I362" s="37" t="s">
        <v>45</v>
      </c>
      <c r="J362" s="89"/>
      <c r="K362" s="92">
        <f t="shared" si="8"/>
        <v>0</v>
      </c>
    </row>
    <row r="363" spans="1:11" x14ac:dyDescent="0.2">
      <c r="A363" s="153">
        <v>359</v>
      </c>
      <c r="B363" s="124" t="s">
        <v>351</v>
      </c>
      <c r="C363" s="125" t="s">
        <v>358</v>
      </c>
      <c r="D363" s="36" t="s">
        <v>202</v>
      </c>
      <c r="E363" s="36" t="s">
        <v>115</v>
      </c>
      <c r="F363" s="36"/>
      <c r="G363" s="36">
        <v>2015</v>
      </c>
      <c r="H363" s="69">
        <v>1</v>
      </c>
      <c r="I363" s="37" t="s">
        <v>45</v>
      </c>
      <c r="J363" s="89"/>
      <c r="K363" s="92">
        <f t="shared" si="8"/>
        <v>0</v>
      </c>
    </row>
    <row r="364" spans="1:11" x14ac:dyDescent="0.2">
      <c r="A364" s="153">
        <v>360</v>
      </c>
      <c r="B364" s="124" t="s">
        <v>351</v>
      </c>
      <c r="C364" s="125" t="s">
        <v>359</v>
      </c>
      <c r="D364" s="36"/>
      <c r="E364" s="36"/>
      <c r="F364" s="36"/>
      <c r="G364" s="36">
        <v>2017</v>
      </c>
      <c r="H364" s="69">
        <v>17</v>
      </c>
      <c r="I364" s="37" t="s">
        <v>45</v>
      </c>
      <c r="J364" s="89"/>
      <c r="K364" s="92">
        <f t="shared" si="8"/>
        <v>0</v>
      </c>
    </row>
    <row r="365" spans="1:11" x14ac:dyDescent="0.2">
      <c r="A365" s="153">
        <v>361</v>
      </c>
      <c r="B365" s="124" t="s">
        <v>351</v>
      </c>
      <c r="C365" s="125" t="s">
        <v>325</v>
      </c>
      <c r="D365" s="36" t="s">
        <v>95</v>
      </c>
      <c r="E365" s="36" t="s">
        <v>43</v>
      </c>
      <c r="F365" s="36" t="s">
        <v>60</v>
      </c>
      <c r="G365" s="36">
        <v>2001</v>
      </c>
      <c r="H365" s="69">
        <v>2</v>
      </c>
      <c r="I365" s="37" t="s">
        <v>45</v>
      </c>
      <c r="J365" s="89"/>
      <c r="K365" s="92">
        <f t="shared" si="8"/>
        <v>0</v>
      </c>
    </row>
    <row r="366" spans="1:11" x14ac:dyDescent="0.2">
      <c r="A366" s="153">
        <v>362</v>
      </c>
      <c r="B366" s="124" t="s">
        <v>351</v>
      </c>
      <c r="C366" s="125" t="s">
        <v>360</v>
      </c>
      <c r="D366" s="36" t="s">
        <v>95</v>
      </c>
      <c r="E366" s="36"/>
      <c r="F366" s="36" t="s">
        <v>60</v>
      </c>
      <c r="G366" s="36">
        <v>2001</v>
      </c>
      <c r="H366" s="69">
        <v>1</v>
      </c>
      <c r="I366" s="37" t="s">
        <v>45</v>
      </c>
      <c r="J366" s="89"/>
      <c r="K366" s="92">
        <f t="shared" si="8"/>
        <v>0</v>
      </c>
    </row>
    <row r="367" spans="1:11" x14ac:dyDescent="0.2">
      <c r="A367" s="153">
        <v>363</v>
      </c>
      <c r="B367" s="124" t="s">
        <v>351</v>
      </c>
      <c r="C367" s="125" t="s">
        <v>361</v>
      </c>
      <c r="D367" s="36" t="s">
        <v>95</v>
      </c>
      <c r="E367" s="36" t="s">
        <v>43</v>
      </c>
      <c r="F367" s="36" t="s">
        <v>60</v>
      </c>
      <c r="G367" s="36">
        <v>2016</v>
      </c>
      <c r="H367" s="69">
        <v>1</v>
      </c>
      <c r="I367" s="37" t="s">
        <v>45</v>
      </c>
      <c r="J367" s="89"/>
      <c r="K367" s="92">
        <f t="shared" si="8"/>
        <v>0</v>
      </c>
    </row>
    <row r="368" spans="1:11" x14ac:dyDescent="0.2">
      <c r="A368" s="153">
        <v>364</v>
      </c>
      <c r="B368" s="124" t="s">
        <v>351</v>
      </c>
      <c r="C368" s="125" t="s">
        <v>362</v>
      </c>
      <c r="D368" s="36" t="s">
        <v>43</v>
      </c>
      <c r="E368" s="36"/>
      <c r="F368" s="36" t="s">
        <v>60</v>
      </c>
      <c r="G368" s="36">
        <v>2009</v>
      </c>
      <c r="H368" s="69">
        <v>1</v>
      </c>
      <c r="I368" s="37" t="s">
        <v>45</v>
      </c>
      <c r="J368" s="89"/>
      <c r="K368" s="92">
        <f t="shared" si="8"/>
        <v>0</v>
      </c>
    </row>
    <row r="369" spans="1:11" x14ac:dyDescent="0.2">
      <c r="A369" s="153">
        <v>365</v>
      </c>
      <c r="B369" s="124" t="s">
        <v>363</v>
      </c>
      <c r="C369" s="125" t="s">
        <v>152</v>
      </c>
      <c r="D369" s="36" t="s">
        <v>47</v>
      </c>
      <c r="E369" s="36"/>
      <c r="F369" s="36" t="s">
        <v>48</v>
      </c>
      <c r="G369" s="36">
        <v>2000</v>
      </c>
      <c r="H369" s="69">
        <v>1</v>
      </c>
      <c r="I369" s="37" t="s">
        <v>45</v>
      </c>
      <c r="J369" s="89"/>
      <c r="K369" s="92">
        <f t="shared" si="8"/>
        <v>0</v>
      </c>
    </row>
    <row r="370" spans="1:11" x14ac:dyDescent="0.2">
      <c r="A370" s="153">
        <v>366</v>
      </c>
      <c r="B370" s="124" t="s">
        <v>363</v>
      </c>
      <c r="C370" s="125" t="s">
        <v>165</v>
      </c>
      <c r="D370" s="36" t="s">
        <v>51</v>
      </c>
      <c r="E370" s="36"/>
      <c r="F370" s="36"/>
      <c r="G370" s="36">
        <v>2022</v>
      </c>
      <c r="H370" s="69">
        <v>14</v>
      </c>
      <c r="I370" s="37" t="s">
        <v>45</v>
      </c>
      <c r="J370" s="89"/>
      <c r="K370" s="92">
        <f t="shared" si="8"/>
        <v>0</v>
      </c>
    </row>
    <row r="371" spans="1:11" x14ac:dyDescent="0.2">
      <c r="A371" s="153">
        <v>367</v>
      </c>
      <c r="B371" s="124" t="s">
        <v>363</v>
      </c>
      <c r="C371" s="125" t="s">
        <v>167</v>
      </c>
      <c r="D371" s="36" t="s">
        <v>51</v>
      </c>
      <c r="E371" s="36"/>
      <c r="F371" s="36" t="s">
        <v>364</v>
      </c>
      <c r="G371" s="36">
        <v>2022</v>
      </c>
      <c r="H371" s="69">
        <v>14</v>
      </c>
      <c r="I371" s="37" t="s">
        <v>45</v>
      </c>
      <c r="J371" s="89"/>
      <c r="K371" s="92">
        <f t="shared" si="8"/>
        <v>0</v>
      </c>
    </row>
    <row r="372" spans="1:11" x14ac:dyDescent="0.2">
      <c r="A372" s="153">
        <v>368</v>
      </c>
      <c r="B372" s="124" t="s">
        <v>363</v>
      </c>
      <c r="C372" s="125" t="s">
        <v>67</v>
      </c>
      <c r="D372" s="36" t="s">
        <v>365</v>
      </c>
      <c r="E372" s="36" t="s">
        <v>43</v>
      </c>
      <c r="F372" s="36"/>
      <c r="G372" s="36">
        <v>2003</v>
      </c>
      <c r="H372" s="69">
        <v>1</v>
      </c>
      <c r="I372" s="37" t="s">
        <v>45</v>
      </c>
      <c r="J372" s="89"/>
      <c r="K372" s="92">
        <f t="shared" si="8"/>
        <v>0</v>
      </c>
    </row>
    <row r="373" spans="1:11" x14ac:dyDescent="0.2">
      <c r="A373" s="153">
        <v>369</v>
      </c>
      <c r="B373" s="124" t="s">
        <v>363</v>
      </c>
      <c r="C373" s="125" t="s">
        <v>76</v>
      </c>
      <c r="D373" s="36" t="s">
        <v>43</v>
      </c>
      <c r="E373" s="36" t="s">
        <v>97</v>
      </c>
      <c r="F373" s="36"/>
      <c r="G373" s="36">
        <v>2013</v>
      </c>
      <c r="H373" s="69">
        <v>2</v>
      </c>
      <c r="I373" s="37" t="s">
        <v>45</v>
      </c>
      <c r="J373" s="89"/>
      <c r="K373" s="92">
        <f t="shared" si="8"/>
        <v>0</v>
      </c>
    </row>
    <row r="374" spans="1:11" x14ac:dyDescent="0.2">
      <c r="A374" s="153">
        <v>370</v>
      </c>
      <c r="B374" s="124" t="s">
        <v>363</v>
      </c>
      <c r="C374" s="125" t="s">
        <v>131</v>
      </c>
      <c r="D374" s="36" t="s">
        <v>43</v>
      </c>
      <c r="E374" s="36" t="s">
        <v>43</v>
      </c>
      <c r="F374" s="36"/>
      <c r="G374" s="36">
        <v>2003</v>
      </c>
      <c r="H374" s="69">
        <v>15</v>
      </c>
      <c r="I374" s="37" t="s">
        <v>45</v>
      </c>
      <c r="J374" s="89"/>
      <c r="K374" s="92">
        <f t="shared" si="8"/>
        <v>0</v>
      </c>
    </row>
    <row r="375" spans="1:11" x14ac:dyDescent="0.2">
      <c r="A375" s="153">
        <v>371</v>
      </c>
      <c r="B375" s="124" t="s">
        <v>363</v>
      </c>
      <c r="C375" s="125" t="s">
        <v>218</v>
      </c>
      <c r="D375" s="36" t="s">
        <v>43</v>
      </c>
      <c r="E375" s="36" t="s">
        <v>43</v>
      </c>
      <c r="F375" s="36"/>
      <c r="G375" s="36">
        <v>2003</v>
      </c>
      <c r="H375" s="69">
        <v>26</v>
      </c>
      <c r="I375" s="37" t="s">
        <v>45</v>
      </c>
      <c r="J375" s="89"/>
      <c r="K375" s="92">
        <f t="shared" si="8"/>
        <v>0</v>
      </c>
    </row>
    <row r="376" spans="1:11" x14ac:dyDescent="0.2">
      <c r="A376" s="153">
        <v>372</v>
      </c>
      <c r="B376" s="124" t="s">
        <v>363</v>
      </c>
      <c r="C376" s="125" t="s">
        <v>366</v>
      </c>
      <c r="D376" s="36" t="s">
        <v>43</v>
      </c>
      <c r="E376" s="36" t="s">
        <v>43</v>
      </c>
      <c r="F376" s="36"/>
      <c r="G376" s="36">
        <v>2003</v>
      </c>
      <c r="H376" s="69">
        <v>16</v>
      </c>
      <c r="I376" s="37" t="s">
        <v>45</v>
      </c>
      <c r="J376" s="89"/>
      <c r="K376" s="92">
        <f t="shared" si="8"/>
        <v>0</v>
      </c>
    </row>
    <row r="377" spans="1:11" x14ac:dyDescent="0.2">
      <c r="A377" s="153">
        <v>373</v>
      </c>
      <c r="B377" s="124" t="s">
        <v>363</v>
      </c>
      <c r="C377" s="125" t="s">
        <v>70</v>
      </c>
      <c r="D377" s="36" t="s">
        <v>180</v>
      </c>
      <c r="E377" s="36" t="s">
        <v>43</v>
      </c>
      <c r="F377" s="36"/>
      <c r="G377" s="36">
        <v>2003</v>
      </c>
      <c r="H377" s="69">
        <v>3</v>
      </c>
      <c r="I377" s="37" t="s">
        <v>45</v>
      </c>
      <c r="J377" s="89"/>
      <c r="K377" s="92">
        <f t="shared" si="8"/>
        <v>0</v>
      </c>
    </row>
    <row r="378" spans="1:11" x14ac:dyDescent="0.2">
      <c r="A378" s="153">
        <v>374</v>
      </c>
      <c r="B378" s="124" t="s">
        <v>363</v>
      </c>
      <c r="C378" s="125" t="s">
        <v>117</v>
      </c>
      <c r="D378" s="36" t="s">
        <v>43</v>
      </c>
      <c r="E378" s="36" t="s">
        <v>43</v>
      </c>
      <c r="F378" s="36"/>
      <c r="G378" s="36">
        <v>2003</v>
      </c>
      <c r="H378" s="69">
        <v>1</v>
      </c>
      <c r="I378" s="37" t="s">
        <v>45</v>
      </c>
      <c r="J378" s="89"/>
      <c r="K378" s="92">
        <f t="shared" si="8"/>
        <v>0</v>
      </c>
    </row>
    <row r="379" spans="1:11" x14ac:dyDescent="0.2">
      <c r="A379" s="153">
        <v>375</v>
      </c>
      <c r="B379" s="124" t="s">
        <v>363</v>
      </c>
      <c r="C379" s="125" t="s">
        <v>367</v>
      </c>
      <c r="D379" s="36" t="s">
        <v>95</v>
      </c>
      <c r="E379" s="36"/>
      <c r="F379" s="36"/>
      <c r="G379" s="36">
        <v>2016</v>
      </c>
      <c r="H379" s="69">
        <v>1</v>
      </c>
      <c r="I379" s="37" t="s">
        <v>45</v>
      </c>
      <c r="J379" s="89"/>
      <c r="K379" s="92">
        <f t="shared" si="8"/>
        <v>0</v>
      </c>
    </row>
    <row r="380" spans="1:11" x14ac:dyDescent="0.2">
      <c r="A380" s="153">
        <v>376</v>
      </c>
      <c r="B380" s="124" t="s">
        <v>363</v>
      </c>
      <c r="C380" s="125" t="s">
        <v>368</v>
      </c>
      <c r="D380" s="36" t="s">
        <v>43</v>
      </c>
      <c r="E380" s="36" t="s">
        <v>97</v>
      </c>
      <c r="F380" s="36"/>
      <c r="G380" s="36">
        <v>2016</v>
      </c>
      <c r="H380" s="69">
        <v>1</v>
      </c>
      <c r="I380" s="37" t="s">
        <v>45</v>
      </c>
      <c r="J380" s="89"/>
      <c r="K380" s="92">
        <f t="shared" ref="K380:K424" si="9">H380*J380</f>
        <v>0</v>
      </c>
    </row>
    <row r="381" spans="1:11" x14ac:dyDescent="0.2">
      <c r="A381" s="153">
        <v>377</v>
      </c>
      <c r="B381" s="124" t="s">
        <v>363</v>
      </c>
      <c r="C381" s="125" t="s">
        <v>59</v>
      </c>
      <c r="D381" s="36" t="s">
        <v>102</v>
      </c>
      <c r="E381" s="36" t="s">
        <v>102</v>
      </c>
      <c r="F381" s="36" t="s">
        <v>60</v>
      </c>
      <c r="G381" s="36">
        <v>2000</v>
      </c>
      <c r="H381" s="69">
        <v>15</v>
      </c>
      <c r="I381" s="37" t="s">
        <v>45</v>
      </c>
      <c r="J381" s="89"/>
      <c r="K381" s="92">
        <f t="shared" si="9"/>
        <v>0</v>
      </c>
    </row>
    <row r="382" spans="1:11" x14ac:dyDescent="0.2">
      <c r="A382" s="153">
        <v>378</v>
      </c>
      <c r="B382" s="124" t="s">
        <v>363</v>
      </c>
      <c r="C382" s="125" t="s">
        <v>325</v>
      </c>
      <c r="D382" s="36" t="s">
        <v>95</v>
      </c>
      <c r="E382" s="36"/>
      <c r="F382" s="36"/>
      <c r="G382" s="36">
        <v>2016</v>
      </c>
      <c r="H382" s="69">
        <v>2</v>
      </c>
      <c r="I382" s="37" t="s">
        <v>45</v>
      </c>
      <c r="J382" s="89"/>
      <c r="K382" s="92">
        <f t="shared" si="9"/>
        <v>0</v>
      </c>
    </row>
    <row r="383" spans="1:11" x14ac:dyDescent="0.2">
      <c r="A383" s="153">
        <v>379</v>
      </c>
      <c r="B383" s="124" t="s">
        <v>363</v>
      </c>
      <c r="C383" s="125" t="s">
        <v>233</v>
      </c>
      <c r="D383" s="36" t="s">
        <v>43</v>
      </c>
      <c r="E383" s="36" t="s">
        <v>43</v>
      </c>
      <c r="F383" s="36" t="s">
        <v>60</v>
      </c>
      <c r="G383" s="36">
        <v>2000</v>
      </c>
      <c r="H383" s="69">
        <v>1</v>
      </c>
      <c r="I383" s="37" t="s">
        <v>45</v>
      </c>
      <c r="J383" s="89"/>
      <c r="K383" s="92">
        <f t="shared" si="9"/>
        <v>0</v>
      </c>
    </row>
    <row r="384" spans="1:11" x14ac:dyDescent="0.2">
      <c r="A384" s="153">
        <v>380</v>
      </c>
      <c r="B384" s="124" t="s">
        <v>363</v>
      </c>
      <c r="C384" s="125" t="s">
        <v>369</v>
      </c>
      <c r="D384" s="36" t="s">
        <v>95</v>
      </c>
      <c r="E384" s="36"/>
      <c r="F384" s="36"/>
      <c r="G384" s="36">
        <v>2016</v>
      </c>
      <c r="H384" s="69">
        <v>1</v>
      </c>
      <c r="I384" s="37" t="s">
        <v>45</v>
      </c>
      <c r="J384" s="89"/>
      <c r="K384" s="92">
        <f t="shared" si="9"/>
        <v>0</v>
      </c>
    </row>
    <row r="385" spans="1:11" x14ac:dyDescent="0.2">
      <c r="A385" s="153">
        <v>381</v>
      </c>
      <c r="B385" s="124" t="s">
        <v>370</v>
      </c>
      <c r="C385" s="125" t="s">
        <v>67</v>
      </c>
      <c r="D385" s="36" t="s">
        <v>213</v>
      </c>
      <c r="E385" s="36"/>
      <c r="F385" s="36"/>
      <c r="G385" s="36">
        <v>2014</v>
      </c>
      <c r="H385" s="69">
        <v>1</v>
      </c>
      <c r="I385" s="37" t="s">
        <v>45</v>
      </c>
      <c r="J385" s="89"/>
      <c r="K385" s="92">
        <f t="shared" si="9"/>
        <v>0</v>
      </c>
    </row>
    <row r="386" spans="1:11" x14ac:dyDescent="0.2">
      <c r="A386" s="153">
        <v>382</v>
      </c>
      <c r="B386" s="124" t="s">
        <v>370</v>
      </c>
      <c r="C386" s="125" t="s">
        <v>371</v>
      </c>
      <c r="D386" s="36" t="s">
        <v>372</v>
      </c>
      <c r="E386" s="36"/>
      <c r="F386" s="36" t="s">
        <v>373</v>
      </c>
      <c r="G386" s="36"/>
      <c r="H386" s="69">
        <v>1</v>
      </c>
      <c r="I386" s="37" t="s">
        <v>45</v>
      </c>
      <c r="J386" s="89"/>
      <c r="K386" s="92">
        <f t="shared" si="9"/>
        <v>0</v>
      </c>
    </row>
    <row r="387" spans="1:11" x14ac:dyDescent="0.2">
      <c r="A387" s="153">
        <v>383</v>
      </c>
      <c r="B387" s="124" t="s">
        <v>370</v>
      </c>
      <c r="C387" s="125" t="s">
        <v>167</v>
      </c>
      <c r="D387" s="36"/>
      <c r="E387" s="36"/>
      <c r="F387" s="36" t="s">
        <v>374</v>
      </c>
      <c r="G387" s="36">
        <v>2022</v>
      </c>
      <c r="H387" s="69">
        <v>26</v>
      </c>
      <c r="I387" s="37" t="s">
        <v>45</v>
      </c>
      <c r="J387" s="89"/>
      <c r="K387" s="92">
        <f t="shared" si="9"/>
        <v>0</v>
      </c>
    </row>
    <row r="388" spans="1:11" x14ac:dyDescent="0.2">
      <c r="A388" s="153">
        <v>384</v>
      </c>
      <c r="B388" s="124" t="s">
        <v>370</v>
      </c>
      <c r="C388" s="125" t="s">
        <v>375</v>
      </c>
      <c r="D388" s="36" t="s">
        <v>293</v>
      </c>
      <c r="E388" s="36"/>
      <c r="F388" s="36"/>
      <c r="G388" s="36">
        <v>2022</v>
      </c>
      <c r="H388" s="69">
        <v>26</v>
      </c>
      <c r="I388" s="37" t="s">
        <v>45</v>
      </c>
      <c r="J388" s="89"/>
      <c r="K388" s="92">
        <f t="shared" si="9"/>
        <v>0</v>
      </c>
    </row>
    <row r="389" spans="1:11" x14ac:dyDescent="0.2">
      <c r="A389" s="153">
        <v>385</v>
      </c>
      <c r="B389" s="124" t="s">
        <v>370</v>
      </c>
      <c r="C389" s="125" t="s">
        <v>376</v>
      </c>
      <c r="D389" s="36" t="s">
        <v>47</v>
      </c>
      <c r="E389" s="36"/>
      <c r="F389" s="36" t="s">
        <v>48</v>
      </c>
      <c r="G389" s="36">
        <v>2015</v>
      </c>
      <c r="H389" s="69">
        <v>1</v>
      </c>
      <c r="I389" s="37" t="s">
        <v>45</v>
      </c>
      <c r="J389" s="89"/>
      <c r="K389" s="92">
        <f t="shared" si="9"/>
        <v>0</v>
      </c>
    </row>
    <row r="390" spans="1:11" x14ac:dyDescent="0.2">
      <c r="A390" s="153">
        <v>386</v>
      </c>
      <c r="B390" s="124" t="s">
        <v>370</v>
      </c>
      <c r="C390" s="125" t="s">
        <v>377</v>
      </c>
      <c r="D390" s="36" t="s">
        <v>372</v>
      </c>
      <c r="E390" s="36"/>
      <c r="F390" s="36" t="s">
        <v>373</v>
      </c>
      <c r="G390" s="36"/>
      <c r="H390" s="69">
        <v>32</v>
      </c>
      <c r="I390" s="37" t="s">
        <v>45</v>
      </c>
      <c r="J390" s="89"/>
      <c r="K390" s="92">
        <f t="shared" si="9"/>
        <v>0</v>
      </c>
    </row>
    <row r="391" spans="1:11" x14ac:dyDescent="0.2">
      <c r="A391" s="153">
        <v>387</v>
      </c>
      <c r="B391" s="124" t="s">
        <v>370</v>
      </c>
      <c r="C391" s="125" t="s">
        <v>135</v>
      </c>
      <c r="D391" s="36" t="s">
        <v>378</v>
      </c>
      <c r="E391" s="36"/>
      <c r="F391" s="36"/>
      <c r="G391" s="36"/>
      <c r="H391" s="69">
        <v>1</v>
      </c>
      <c r="I391" s="37" t="s">
        <v>45</v>
      </c>
      <c r="J391" s="89"/>
      <c r="K391" s="92">
        <f t="shared" si="9"/>
        <v>0</v>
      </c>
    </row>
    <row r="392" spans="1:11" x14ac:dyDescent="0.2">
      <c r="A392" s="153">
        <v>388</v>
      </c>
      <c r="B392" s="124" t="s">
        <v>370</v>
      </c>
      <c r="C392" s="125" t="s">
        <v>54</v>
      </c>
      <c r="D392" s="36" t="s">
        <v>43</v>
      </c>
      <c r="E392" s="36" t="s">
        <v>379</v>
      </c>
      <c r="F392" s="36"/>
      <c r="G392" s="36">
        <v>2014</v>
      </c>
      <c r="H392" s="69">
        <v>2</v>
      </c>
      <c r="I392" s="37" t="s">
        <v>45</v>
      </c>
      <c r="J392" s="89"/>
      <c r="K392" s="92">
        <f t="shared" si="9"/>
        <v>0</v>
      </c>
    </row>
    <row r="393" spans="1:11" x14ac:dyDescent="0.2">
      <c r="A393" s="153">
        <v>389</v>
      </c>
      <c r="B393" s="124" t="s">
        <v>370</v>
      </c>
      <c r="C393" s="125" t="s">
        <v>380</v>
      </c>
      <c r="D393" s="36"/>
      <c r="E393" s="36"/>
      <c r="F393" s="36"/>
      <c r="G393" s="36">
        <v>2016</v>
      </c>
      <c r="H393" s="69">
        <v>1</v>
      </c>
      <c r="I393" s="37" t="s">
        <v>45</v>
      </c>
      <c r="J393" s="89"/>
      <c r="K393" s="92">
        <f t="shared" si="9"/>
        <v>0</v>
      </c>
    </row>
    <row r="394" spans="1:11" x14ac:dyDescent="0.2">
      <c r="A394" s="153">
        <v>390</v>
      </c>
      <c r="B394" s="124" t="s">
        <v>370</v>
      </c>
      <c r="C394" s="125" t="s">
        <v>121</v>
      </c>
      <c r="D394" s="36" t="s">
        <v>112</v>
      </c>
      <c r="E394" s="36"/>
      <c r="F394" s="36"/>
      <c r="G394" s="36">
        <v>2014</v>
      </c>
      <c r="H394" s="69">
        <v>13</v>
      </c>
      <c r="I394" s="37" t="s">
        <v>45</v>
      </c>
      <c r="J394" s="89"/>
      <c r="K394" s="92">
        <f t="shared" si="9"/>
        <v>0</v>
      </c>
    </row>
    <row r="395" spans="1:11" x14ac:dyDescent="0.2">
      <c r="A395" s="153">
        <v>391</v>
      </c>
      <c r="B395" s="124" t="s">
        <v>370</v>
      </c>
      <c r="C395" s="125" t="s">
        <v>381</v>
      </c>
      <c r="D395" s="36" t="s">
        <v>112</v>
      </c>
      <c r="E395" s="36"/>
      <c r="F395" s="36"/>
      <c r="G395" s="36">
        <v>2014</v>
      </c>
      <c r="H395" s="69">
        <v>13</v>
      </c>
      <c r="I395" s="37" t="s">
        <v>45</v>
      </c>
      <c r="J395" s="89"/>
      <c r="K395" s="92">
        <f t="shared" si="9"/>
        <v>0</v>
      </c>
    </row>
    <row r="396" spans="1:11" x14ac:dyDescent="0.2">
      <c r="A396" s="153">
        <v>392</v>
      </c>
      <c r="B396" s="124" t="s">
        <v>382</v>
      </c>
      <c r="C396" s="125" t="s">
        <v>152</v>
      </c>
      <c r="D396" s="36" t="s">
        <v>47</v>
      </c>
      <c r="E396" s="36"/>
      <c r="F396" s="36" t="s">
        <v>48</v>
      </c>
      <c r="G396" s="36">
        <v>2018</v>
      </c>
      <c r="H396" s="69">
        <v>1</v>
      </c>
      <c r="I396" s="37" t="s">
        <v>45</v>
      </c>
      <c r="J396" s="89"/>
      <c r="K396" s="92">
        <f t="shared" si="9"/>
        <v>0</v>
      </c>
    </row>
    <row r="397" spans="1:11" x14ac:dyDescent="0.2">
      <c r="A397" s="153">
        <v>393</v>
      </c>
      <c r="B397" s="124" t="s">
        <v>382</v>
      </c>
      <c r="C397" s="125" t="s">
        <v>383</v>
      </c>
      <c r="D397" s="36" t="s">
        <v>293</v>
      </c>
      <c r="E397" s="36"/>
      <c r="F397" s="36"/>
      <c r="G397" s="36">
        <v>2022</v>
      </c>
      <c r="H397" s="69">
        <v>33</v>
      </c>
      <c r="I397" s="37" t="s">
        <v>45</v>
      </c>
      <c r="J397" s="89"/>
      <c r="K397" s="92">
        <f t="shared" si="9"/>
        <v>0</v>
      </c>
    </row>
    <row r="398" spans="1:11" x14ac:dyDescent="0.2">
      <c r="A398" s="153">
        <v>394</v>
      </c>
      <c r="B398" s="124" t="s">
        <v>382</v>
      </c>
      <c r="C398" s="125" t="s">
        <v>167</v>
      </c>
      <c r="D398" s="36" t="s">
        <v>293</v>
      </c>
      <c r="E398" s="36"/>
      <c r="F398" s="36" t="s">
        <v>384</v>
      </c>
      <c r="G398" s="36">
        <v>2022</v>
      </c>
      <c r="H398" s="69">
        <v>33</v>
      </c>
      <c r="I398" s="37" t="s">
        <v>45</v>
      </c>
      <c r="J398" s="89"/>
      <c r="K398" s="92">
        <f t="shared" si="9"/>
        <v>0</v>
      </c>
    </row>
    <row r="399" spans="1:11" x14ac:dyDescent="0.2">
      <c r="A399" s="153">
        <v>395</v>
      </c>
      <c r="B399" s="124" t="s">
        <v>382</v>
      </c>
      <c r="C399" s="125" t="s">
        <v>367</v>
      </c>
      <c r="D399" s="36" t="s">
        <v>95</v>
      </c>
      <c r="E399" s="36"/>
      <c r="F399" s="36"/>
      <c r="G399" s="36">
        <v>2015</v>
      </c>
      <c r="H399" s="69">
        <v>1</v>
      </c>
      <c r="I399" s="37" t="s">
        <v>45</v>
      </c>
      <c r="J399" s="89"/>
      <c r="K399" s="92">
        <f t="shared" si="9"/>
        <v>0</v>
      </c>
    </row>
    <row r="400" spans="1:11" x14ac:dyDescent="0.2">
      <c r="A400" s="153">
        <v>396</v>
      </c>
      <c r="B400" s="124" t="s">
        <v>382</v>
      </c>
      <c r="C400" s="125" t="s">
        <v>385</v>
      </c>
      <c r="D400" s="36" t="s">
        <v>43</v>
      </c>
      <c r="E400" s="36" t="s">
        <v>169</v>
      </c>
      <c r="F400" s="36"/>
      <c r="G400" s="36">
        <v>2015</v>
      </c>
      <c r="H400" s="69">
        <v>1</v>
      </c>
      <c r="I400" s="37" t="s">
        <v>45</v>
      </c>
      <c r="J400" s="89"/>
      <c r="K400" s="92">
        <f t="shared" si="9"/>
        <v>0</v>
      </c>
    </row>
    <row r="401" spans="1:11" x14ac:dyDescent="0.2">
      <c r="A401" s="153">
        <v>397</v>
      </c>
      <c r="B401" s="124" t="s">
        <v>382</v>
      </c>
      <c r="C401" s="125" t="s">
        <v>386</v>
      </c>
      <c r="D401" s="36" t="s">
        <v>95</v>
      </c>
      <c r="E401" s="36"/>
      <c r="F401" s="36"/>
      <c r="G401" s="36">
        <v>2015</v>
      </c>
      <c r="H401" s="69">
        <v>1</v>
      </c>
      <c r="I401" s="37" t="s">
        <v>45</v>
      </c>
      <c r="J401" s="89"/>
      <c r="K401" s="92">
        <f t="shared" si="9"/>
        <v>0</v>
      </c>
    </row>
    <row r="402" spans="1:11" x14ac:dyDescent="0.2">
      <c r="A402" s="153">
        <v>398</v>
      </c>
      <c r="B402" s="124" t="s">
        <v>382</v>
      </c>
      <c r="C402" s="125" t="s">
        <v>59</v>
      </c>
      <c r="D402" s="36" t="s">
        <v>43</v>
      </c>
      <c r="E402" s="36"/>
      <c r="F402" s="36"/>
      <c r="G402" s="36">
        <v>2015</v>
      </c>
      <c r="H402" s="69">
        <v>27</v>
      </c>
      <c r="I402" s="37" t="s">
        <v>45</v>
      </c>
      <c r="J402" s="89"/>
      <c r="K402" s="92">
        <f t="shared" si="9"/>
        <v>0</v>
      </c>
    </row>
    <row r="403" spans="1:11" x14ac:dyDescent="0.2">
      <c r="A403" s="153">
        <v>399</v>
      </c>
      <c r="B403" s="124" t="s">
        <v>382</v>
      </c>
      <c r="C403" s="125" t="s">
        <v>387</v>
      </c>
      <c r="D403" s="36" t="s">
        <v>388</v>
      </c>
      <c r="E403" s="36"/>
      <c r="F403" s="36" t="s">
        <v>389</v>
      </c>
      <c r="G403" s="36">
        <v>2015</v>
      </c>
      <c r="H403" s="69">
        <v>1</v>
      </c>
      <c r="I403" s="37" t="s">
        <v>45</v>
      </c>
      <c r="J403" s="89"/>
      <c r="K403" s="92">
        <f t="shared" si="9"/>
        <v>0</v>
      </c>
    </row>
    <row r="404" spans="1:11" x14ac:dyDescent="0.2">
      <c r="A404" s="153">
        <v>400</v>
      </c>
      <c r="B404" s="124" t="s">
        <v>382</v>
      </c>
      <c r="C404" s="125" t="s">
        <v>390</v>
      </c>
      <c r="D404" s="36" t="s">
        <v>43</v>
      </c>
      <c r="E404" s="36"/>
      <c r="F404" s="36" t="s">
        <v>391</v>
      </c>
      <c r="G404" s="36">
        <v>2015</v>
      </c>
      <c r="H404" s="69">
        <v>1</v>
      </c>
      <c r="I404" s="37" t="s">
        <v>45</v>
      </c>
      <c r="J404" s="89"/>
      <c r="K404" s="92">
        <f t="shared" si="9"/>
        <v>0</v>
      </c>
    </row>
    <row r="405" spans="1:11" x14ac:dyDescent="0.2">
      <c r="A405" s="153">
        <v>401</v>
      </c>
      <c r="B405" s="124" t="s">
        <v>382</v>
      </c>
      <c r="C405" s="125" t="s">
        <v>70</v>
      </c>
      <c r="D405" s="36" t="s">
        <v>43</v>
      </c>
      <c r="E405" s="36"/>
      <c r="F405" s="36"/>
      <c r="G405" s="36">
        <v>2015</v>
      </c>
      <c r="H405" s="69">
        <v>8</v>
      </c>
      <c r="I405" s="37" t="s">
        <v>45</v>
      </c>
      <c r="J405" s="89"/>
      <c r="K405" s="92">
        <f t="shared" si="9"/>
        <v>0</v>
      </c>
    </row>
    <row r="406" spans="1:11" x14ac:dyDescent="0.2">
      <c r="A406" s="153">
        <v>402</v>
      </c>
      <c r="B406" s="124" t="s">
        <v>382</v>
      </c>
      <c r="C406" s="125" t="s">
        <v>69</v>
      </c>
      <c r="D406" s="36" t="s">
        <v>43</v>
      </c>
      <c r="E406" s="36"/>
      <c r="F406" s="36"/>
      <c r="G406" s="36">
        <v>2015</v>
      </c>
      <c r="H406" s="69">
        <v>8</v>
      </c>
      <c r="I406" s="37" t="s">
        <v>45</v>
      </c>
      <c r="J406" s="89"/>
      <c r="K406" s="92">
        <f t="shared" si="9"/>
        <v>0</v>
      </c>
    </row>
    <row r="407" spans="1:11" x14ac:dyDescent="0.2">
      <c r="A407" s="153">
        <v>403</v>
      </c>
      <c r="B407" s="124" t="s">
        <v>382</v>
      </c>
      <c r="C407" s="125" t="s">
        <v>111</v>
      </c>
      <c r="D407" s="36" t="s">
        <v>43</v>
      </c>
      <c r="E407" s="36"/>
      <c r="F407" s="36"/>
      <c r="G407" s="36">
        <v>2015</v>
      </c>
      <c r="H407" s="69">
        <v>8</v>
      </c>
      <c r="I407" s="37" t="s">
        <v>45</v>
      </c>
      <c r="J407" s="89"/>
      <c r="K407" s="92">
        <f t="shared" si="9"/>
        <v>0</v>
      </c>
    </row>
    <row r="408" spans="1:11" x14ac:dyDescent="0.2">
      <c r="A408" s="153">
        <v>404</v>
      </c>
      <c r="B408" s="124" t="s">
        <v>382</v>
      </c>
      <c r="C408" s="125" t="s">
        <v>117</v>
      </c>
      <c r="D408" s="36" t="s">
        <v>43</v>
      </c>
      <c r="E408" s="36"/>
      <c r="F408" s="36"/>
      <c r="G408" s="36">
        <v>2015</v>
      </c>
      <c r="H408" s="69">
        <v>1</v>
      </c>
      <c r="I408" s="37" t="s">
        <v>45</v>
      </c>
      <c r="J408" s="89"/>
      <c r="K408" s="92">
        <f t="shared" si="9"/>
        <v>0</v>
      </c>
    </row>
    <row r="409" spans="1:11" x14ac:dyDescent="0.2">
      <c r="A409" s="153">
        <v>405</v>
      </c>
      <c r="B409" s="124" t="s">
        <v>382</v>
      </c>
      <c r="C409" s="125" t="s">
        <v>67</v>
      </c>
      <c r="D409" s="36" t="s">
        <v>213</v>
      </c>
      <c r="E409" s="36"/>
      <c r="F409" s="36"/>
      <c r="G409" s="36">
        <v>2015</v>
      </c>
      <c r="H409" s="69">
        <v>1</v>
      </c>
      <c r="I409" s="37" t="s">
        <v>45</v>
      </c>
      <c r="J409" s="89"/>
      <c r="K409" s="92">
        <f t="shared" si="9"/>
        <v>0</v>
      </c>
    </row>
    <row r="410" spans="1:11" x14ac:dyDescent="0.2">
      <c r="A410" s="153">
        <v>406</v>
      </c>
      <c r="B410" s="124" t="s">
        <v>382</v>
      </c>
      <c r="C410" s="125" t="s">
        <v>76</v>
      </c>
      <c r="D410" s="36" t="s">
        <v>43</v>
      </c>
      <c r="E410" s="36" t="s">
        <v>169</v>
      </c>
      <c r="F410" s="36"/>
      <c r="G410" s="36">
        <v>2015</v>
      </c>
      <c r="H410" s="69">
        <v>2</v>
      </c>
      <c r="I410" s="37" t="s">
        <v>45</v>
      </c>
      <c r="J410" s="89"/>
      <c r="K410" s="92">
        <f t="shared" si="9"/>
        <v>0</v>
      </c>
    </row>
    <row r="411" spans="1:11" x14ac:dyDescent="0.2">
      <c r="A411" s="153">
        <v>407</v>
      </c>
      <c r="B411" s="124" t="s">
        <v>382</v>
      </c>
      <c r="C411" s="125" t="s">
        <v>64</v>
      </c>
      <c r="D411" s="36" t="s">
        <v>43</v>
      </c>
      <c r="E411" s="36"/>
      <c r="F411" s="36"/>
      <c r="G411" s="36">
        <v>2015</v>
      </c>
      <c r="H411" s="69">
        <v>44</v>
      </c>
      <c r="I411" s="37" t="s">
        <v>45</v>
      </c>
      <c r="J411" s="89"/>
      <c r="K411" s="92">
        <f t="shared" si="9"/>
        <v>0</v>
      </c>
    </row>
    <row r="412" spans="1:11" x14ac:dyDescent="0.2">
      <c r="A412" s="153">
        <v>408</v>
      </c>
      <c r="B412" s="124" t="s">
        <v>392</v>
      </c>
      <c r="C412" s="125" t="s">
        <v>393</v>
      </c>
      <c r="D412" s="36" t="s">
        <v>166</v>
      </c>
      <c r="E412" s="36"/>
      <c r="F412" s="36" t="s">
        <v>394</v>
      </c>
      <c r="G412" s="36">
        <v>2022</v>
      </c>
      <c r="H412" s="69">
        <v>46</v>
      </c>
      <c r="I412" s="37" t="s">
        <v>45</v>
      </c>
      <c r="J412" s="89"/>
      <c r="K412" s="92">
        <f t="shared" si="9"/>
        <v>0</v>
      </c>
    </row>
    <row r="413" spans="1:11" x14ac:dyDescent="0.2">
      <c r="A413" s="153">
        <v>409</v>
      </c>
      <c r="B413" s="124" t="s">
        <v>392</v>
      </c>
      <c r="C413" s="125" t="s">
        <v>395</v>
      </c>
      <c r="D413" s="36" t="s">
        <v>43</v>
      </c>
      <c r="E413" s="36" t="s">
        <v>97</v>
      </c>
      <c r="F413" s="36" t="s">
        <v>396</v>
      </c>
      <c r="G413" s="36"/>
      <c r="H413" s="69">
        <v>1</v>
      </c>
      <c r="I413" s="37" t="s">
        <v>45</v>
      </c>
      <c r="J413" s="89"/>
      <c r="K413" s="92">
        <f t="shared" si="9"/>
        <v>0</v>
      </c>
    </row>
    <row r="414" spans="1:11" x14ac:dyDescent="0.2">
      <c r="A414" s="153">
        <v>410</v>
      </c>
      <c r="B414" s="124" t="s">
        <v>392</v>
      </c>
      <c r="C414" s="125" t="s">
        <v>131</v>
      </c>
      <c r="D414" s="36" t="s">
        <v>397</v>
      </c>
      <c r="E414" s="36"/>
      <c r="F414" s="36"/>
      <c r="G414" s="36">
        <v>2011</v>
      </c>
      <c r="H414" s="69">
        <v>85</v>
      </c>
      <c r="I414" s="37" t="s">
        <v>45</v>
      </c>
      <c r="J414" s="89"/>
      <c r="K414" s="92">
        <f t="shared" si="9"/>
        <v>0</v>
      </c>
    </row>
    <row r="415" spans="1:11" x14ac:dyDescent="0.2">
      <c r="A415" s="153">
        <v>411</v>
      </c>
      <c r="B415" s="124" t="s">
        <v>392</v>
      </c>
      <c r="C415" s="125" t="s">
        <v>398</v>
      </c>
      <c r="D415" s="36" t="s">
        <v>43</v>
      </c>
      <c r="E415" s="36" t="s">
        <v>43</v>
      </c>
      <c r="F415" s="36"/>
      <c r="G415" s="36">
        <v>2011</v>
      </c>
      <c r="H415" s="69">
        <v>1</v>
      </c>
      <c r="I415" s="37" t="s">
        <v>45</v>
      </c>
      <c r="J415" s="89"/>
      <c r="K415" s="92">
        <f t="shared" si="9"/>
        <v>0</v>
      </c>
    </row>
    <row r="416" spans="1:11" x14ac:dyDescent="0.2">
      <c r="A416" s="153">
        <v>412</v>
      </c>
      <c r="B416" s="124" t="s">
        <v>392</v>
      </c>
      <c r="C416" s="125" t="s">
        <v>165</v>
      </c>
      <c r="D416" s="36" t="s">
        <v>102</v>
      </c>
      <c r="E416" s="36" t="s">
        <v>102</v>
      </c>
      <c r="F416" s="36"/>
      <c r="G416" s="36">
        <v>2011</v>
      </c>
      <c r="H416" s="69">
        <v>72</v>
      </c>
      <c r="I416" s="37" t="s">
        <v>45</v>
      </c>
      <c r="J416" s="89"/>
      <c r="K416" s="92">
        <f t="shared" si="9"/>
        <v>0</v>
      </c>
    </row>
    <row r="417" spans="1:11" x14ac:dyDescent="0.2">
      <c r="A417" s="153">
        <v>413</v>
      </c>
      <c r="B417" s="124" t="s">
        <v>392</v>
      </c>
      <c r="C417" s="125" t="s">
        <v>367</v>
      </c>
      <c r="D417" s="36" t="s">
        <v>43</v>
      </c>
      <c r="E417" s="36" t="s">
        <v>43</v>
      </c>
      <c r="F417" s="36"/>
      <c r="G417" s="36">
        <v>2011</v>
      </c>
      <c r="H417" s="69">
        <v>1</v>
      </c>
      <c r="I417" s="37" t="s">
        <v>45</v>
      </c>
      <c r="J417" s="89"/>
      <c r="K417" s="92">
        <f t="shared" si="9"/>
        <v>0</v>
      </c>
    </row>
    <row r="418" spans="1:11" x14ac:dyDescent="0.2">
      <c r="A418" s="153">
        <v>414</v>
      </c>
      <c r="B418" s="124" t="s">
        <v>392</v>
      </c>
      <c r="C418" s="125" t="s">
        <v>59</v>
      </c>
      <c r="D418" s="36" t="s">
        <v>43</v>
      </c>
      <c r="E418" s="36" t="s">
        <v>43</v>
      </c>
      <c r="F418" s="36"/>
      <c r="G418" s="36">
        <v>2011</v>
      </c>
      <c r="H418" s="69">
        <v>1</v>
      </c>
      <c r="I418" s="37" t="s">
        <v>45</v>
      </c>
      <c r="J418" s="89"/>
      <c r="K418" s="92">
        <f t="shared" si="9"/>
        <v>0</v>
      </c>
    </row>
    <row r="419" spans="1:11" x14ac:dyDescent="0.2">
      <c r="A419" s="153">
        <v>415</v>
      </c>
      <c r="B419" s="124" t="s">
        <v>392</v>
      </c>
      <c r="C419" s="125" t="s">
        <v>325</v>
      </c>
      <c r="D419" s="36" t="s">
        <v>388</v>
      </c>
      <c r="E419" s="36"/>
      <c r="F419" s="36"/>
      <c r="G419" s="36">
        <v>2011</v>
      </c>
      <c r="H419" s="69">
        <v>2</v>
      </c>
      <c r="I419" s="37" t="s">
        <v>45</v>
      </c>
      <c r="J419" s="89"/>
      <c r="K419" s="92">
        <f t="shared" si="9"/>
        <v>0</v>
      </c>
    </row>
    <row r="420" spans="1:11" x14ac:dyDescent="0.2">
      <c r="A420" s="153">
        <v>416</v>
      </c>
      <c r="B420" s="124" t="s">
        <v>392</v>
      </c>
      <c r="C420" s="125" t="s">
        <v>148</v>
      </c>
      <c r="D420" s="36" t="s">
        <v>397</v>
      </c>
      <c r="E420" s="36"/>
      <c r="F420" s="36"/>
      <c r="G420" s="36">
        <v>2011</v>
      </c>
      <c r="H420" s="69">
        <v>1</v>
      </c>
      <c r="I420" s="37" t="s">
        <v>45</v>
      </c>
      <c r="J420" s="89"/>
      <c r="K420" s="92">
        <f t="shared" si="9"/>
        <v>0</v>
      </c>
    </row>
    <row r="421" spans="1:11" x14ac:dyDescent="0.2">
      <c r="A421" s="153">
        <v>417</v>
      </c>
      <c r="B421" s="124" t="s">
        <v>392</v>
      </c>
      <c r="C421" s="125" t="s">
        <v>113</v>
      </c>
      <c r="D421" s="36" t="s">
        <v>397</v>
      </c>
      <c r="E421" s="36"/>
      <c r="F421" s="36"/>
      <c r="G421" s="36">
        <v>2011</v>
      </c>
      <c r="H421" s="69">
        <v>85</v>
      </c>
      <c r="I421" s="37" t="s">
        <v>45</v>
      </c>
      <c r="J421" s="89"/>
      <c r="K421" s="92">
        <f t="shared" si="9"/>
        <v>0</v>
      </c>
    </row>
    <row r="422" spans="1:11" x14ac:dyDescent="0.2">
      <c r="A422" s="153">
        <v>418</v>
      </c>
      <c r="B422" s="124" t="s">
        <v>392</v>
      </c>
      <c r="C422" s="125" t="s">
        <v>70</v>
      </c>
      <c r="D422" s="36" t="s">
        <v>397</v>
      </c>
      <c r="E422" s="36"/>
      <c r="F422" s="36"/>
      <c r="G422" s="36">
        <v>2011</v>
      </c>
      <c r="H422" s="69">
        <v>13</v>
      </c>
      <c r="I422" s="37" t="s">
        <v>45</v>
      </c>
      <c r="J422" s="89"/>
      <c r="K422" s="92">
        <f t="shared" si="9"/>
        <v>0</v>
      </c>
    </row>
    <row r="423" spans="1:11" x14ac:dyDescent="0.2">
      <c r="A423" s="153">
        <v>419</v>
      </c>
      <c r="B423" s="124" t="s">
        <v>392</v>
      </c>
      <c r="C423" s="125" t="s">
        <v>111</v>
      </c>
      <c r="D423" s="36" t="s">
        <v>397</v>
      </c>
      <c r="E423" s="36"/>
      <c r="F423" s="36"/>
      <c r="G423" s="36">
        <v>2011</v>
      </c>
      <c r="H423" s="69">
        <v>85</v>
      </c>
      <c r="I423" s="37" t="s">
        <v>45</v>
      </c>
      <c r="J423" s="89"/>
      <c r="K423" s="92">
        <f t="shared" si="9"/>
        <v>0</v>
      </c>
    </row>
    <row r="424" spans="1:11" x14ac:dyDescent="0.2">
      <c r="A424" s="153">
        <v>420</v>
      </c>
      <c r="B424" s="124" t="s">
        <v>392</v>
      </c>
      <c r="C424" s="125" t="s">
        <v>93</v>
      </c>
      <c r="D424" s="36" t="s">
        <v>94</v>
      </c>
      <c r="E424" s="36"/>
      <c r="F424" s="36"/>
      <c r="G424" s="36">
        <v>2011</v>
      </c>
      <c r="H424" s="69">
        <v>14</v>
      </c>
      <c r="I424" s="37" t="s">
        <v>45</v>
      </c>
      <c r="J424" s="89"/>
      <c r="K424" s="92">
        <f t="shared" si="9"/>
        <v>0</v>
      </c>
    </row>
    <row r="425" spans="1:11" x14ac:dyDescent="0.2">
      <c r="A425" s="153">
        <v>421</v>
      </c>
      <c r="B425" s="124" t="s">
        <v>392</v>
      </c>
      <c r="C425" s="125" t="s">
        <v>271</v>
      </c>
      <c r="D425" s="36" t="s">
        <v>365</v>
      </c>
      <c r="E425" s="36"/>
      <c r="F425" s="36"/>
      <c r="G425" s="36">
        <v>2011</v>
      </c>
      <c r="H425" s="69">
        <v>2</v>
      </c>
      <c r="I425" s="37" t="s">
        <v>45</v>
      </c>
      <c r="J425" s="89"/>
      <c r="K425" s="92">
        <f t="shared" ref="K425:K474" si="10">H425*J425</f>
        <v>0</v>
      </c>
    </row>
    <row r="426" spans="1:11" x14ac:dyDescent="0.2">
      <c r="A426" s="153">
        <v>422</v>
      </c>
      <c r="B426" s="124" t="s">
        <v>392</v>
      </c>
      <c r="C426" s="125" t="s">
        <v>117</v>
      </c>
      <c r="D426" s="36" t="s">
        <v>43</v>
      </c>
      <c r="E426" s="36" t="s">
        <v>43</v>
      </c>
      <c r="F426" s="36"/>
      <c r="G426" s="36">
        <v>2011</v>
      </c>
      <c r="H426" s="69">
        <v>1</v>
      </c>
      <c r="I426" s="37" t="s">
        <v>45</v>
      </c>
      <c r="J426" s="89"/>
      <c r="K426" s="92">
        <f t="shared" si="10"/>
        <v>0</v>
      </c>
    </row>
    <row r="427" spans="1:11" x14ac:dyDescent="0.2">
      <c r="A427" s="153">
        <v>423</v>
      </c>
      <c r="B427" s="124" t="s">
        <v>392</v>
      </c>
      <c r="C427" s="125" t="s">
        <v>399</v>
      </c>
      <c r="D427" s="36" t="s">
        <v>43</v>
      </c>
      <c r="E427" s="36" t="s">
        <v>43</v>
      </c>
      <c r="F427" s="36"/>
      <c r="G427" s="36">
        <v>2011</v>
      </c>
      <c r="H427" s="69">
        <v>2</v>
      </c>
      <c r="I427" s="37" t="s">
        <v>45</v>
      </c>
      <c r="J427" s="89"/>
      <c r="K427" s="92">
        <f t="shared" si="10"/>
        <v>0</v>
      </c>
    </row>
    <row r="428" spans="1:11" x14ac:dyDescent="0.2">
      <c r="A428" s="153">
        <v>424</v>
      </c>
      <c r="B428" s="124" t="s">
        <v>400</v>
      </c>
      <c r="C428" s="125" t="s">
        <v>401</v>
      </c>
      <c r="D428" s="36" t="s">
        <v>73</v>
      </c>
      <c r="E428" s="36"/>
      <c r="F428" s="36" t="s">
        <v>402</v>
      </c>
      <c r="G428" s="36">
        <v>1965</v>
      </c>
      <c r="H428" s="69">
        <v>2</v>
      </c>
      <c r="I428" s="37" t="s">
        <v>45</v>
      </c>
      <c r="J428" s="89"/>
      <c r="K428" s="92">
        <f t="shared" si="10"/>
        <v>0</v>
      </c>
    </row>
    <row r="429" spans="1:11" x14ac:dyDescent="0.2">
      <c r="A429" s="153">
        <v>425</v>
      </c>
      <c r="B429" s="124" t="s">
        <v>400</v>
      </c>
      <c r="C429" s="125" t="s">
        <v>133</v>
      </c>
      <c r="D429" s="36" t="s">
        <v>403</v>
      </c>
      <c r="E429" s="36"/>
      <c r="F429" s="36" t="s">
        <v>404</v>
      </c>
      <c r="G429" s="36">
        <v>1965</v>
      </c>
      <c r="H429" s="69">
        <v>19</v>
      </c>
      <c r="I429" s="37" t="s">
        <v>45</v>
      </c>
      <c r="J429" s="89"/>
      <c r="K429" s="92">
        <f t="shared" si="10"/>
        <v>0</v>
      </c>
    </row>
    <row r="430" spans="1:11" x14ac:dyDescent="0.2">
      <c r="A430" s="153">
        <v>426</v>
      </c>
      <c r="B430" s="124" t="s">
        <v>400</v>
      </c>
      <c r="C430" s="125" t="s">
        <v>64</v>
      </c>
      <c r="D430" s="36"/>
      <c r="E430" s="36"/>
      <c r="F430" s="36"/>
      <c r="G430" s="36">
        <v>2013</v>
      </c>
      <c r="H430" s="69">
        <v>25</v>
      </c>
      <c r="I430" s="37" t="s">
        <v>45</v>
      </c>
      <c r="J430" s="89"/>
      <c r="K430" s="92">
        <f t="shared" si="10"/>
        <v>0</v>
      </c>
    </row>
    <row r="431" spans="1:11" x14ac:dyDescent="0.2">
      <c r="A431" s="153">
        <v>427</v>
      </c>
      <c r="B431" s="124" t="s">
        <v>400</v>
      </c>
      <c r="C431" s="125" t="s">
        <v>218</v>
      </c>
      <c r="D431" s="36" t="s">
        <v>43</v>
      </c>
      <c r="E431" s="36"/>
      <c r="F431" s="36"/>
      <c r="G431" s="36">
        <v>2013</v>
      </c>
      <c r="H431" s="69">
        <v>3</v>
      </c>
      <c r="I431" s="37" t="s">
        <v>45</v>
      </c>
      <c r="J431" s="89"/>
      <c r="K431" s="92">
        <f t="shared" si="10"/>
        <v>0</v>
      </c>
    </row>
    <row r="432" spans="1:11" x14ac:dyDescent="0.2">
      <c r="A432" s="153">
        <v>428</v>
      </c>
      <c r="B432" s="124" t="s">
        <v>400</v>
      </c>
      <c r="C432" s="125" t="s">
        <v>111</v>
      </c>
      <c r="D432" s="36" t="s">
        <v>43</v>
      </c>
      <c r="E432" s="36"/>
      <c r="F432" s="36"/>
      <c r="G432" s="36">
        <v>2013</v>
      </c>
      <c r="H432" s="69">
        <v>3</v>
      </c>
      <c r="I432" s="37" t="s">
        <v>45</v>
      </c>
      <c r="J432" s="89"/>
      <c r="K432" s="92">
        <f t="shared" si="10"/>
        <v>0</v>
      </c>
    </row>
    <row r="433" spans="1:11" x14ac:dyDescent="0.2">
      <c r="A433" s="153">
        <v>429</v>
      </c>
      <c r="B433" s="124" t="s">
        <v>400</v>
      </c>
      <c r="C433" s="125" t="s">
        <v>70</v>
      </c>
      <c r="D433" s="36" t="s">
        <v>405</v>
      </c>
      <c r="E433" s="36"/>
      <c r="F433" s="36"/>
      <c r="G433" s="36">
        <v>2013</v>
      </c>
      <c r="H433" s="69">
        <v>6</v>
      </c>
      <c r="I433" s="37" t="s">
        <v>45</v>
      </c>
      <c r="J433" s="89"/>
      <c r="K433" s="92">
        <f t="shared" si="10"/>
        <v>0</v>
      </c>
    </row>
    <row r="434" spans="1:11" x14ac:dyDescent="0.2">
      <c r="A434" s="153">
        <v>430</v>
      </c>
      <c r="B434" s="124" t="s">
        <v>400</v>
      </c>
      <c r="C434" s="125" t="s">
        <v>161</v>
      </c>
      <c r="D434" s="36" t="s">
        <v>91</v>
      </c>
      <c r="E434" s="36"/>
      <c r="F434" s="36" t="s">
        <v>406</v>
      </c>
      <c r="G434" s="36">
        <v>1998</v>
      </c>
      <c r="H434" s="69">
        <v>1</v>
      </c>
      <c r="I434" s="37" t="s">
        <v>45</v>
      </c>
      <c r="J434" s="89"/>
      <c r="K434" s="92">
        <f t="shared" si="10"/>
        <v>0</v>
      </c>
    </row>
    <row r="435" spans="1:11" x14ac:dyDescent="0.2">
      <c r="A435" s="153">
        <v>431</v>
      </c>
      <c r="B435" s="124" t="s">
        <v>400</v>
      </c>
      <c r="C435" s="125" t="s">
        <v>78</v>
      </c>
      <c r="D435" s="36" t="s">
        <v>407</v>
      </c>
      <c r="E435" s="36"/>
      <c r="F435" s="36" t="s">
        <v>408</v>
      </c>
      <c r="G435" s="36">
        <v>1978</v>
      </c>
      <c r="H435" s="69">
        <v>1</v>
      </c>
      <c r="I435" s="37" t="s">
        <v>45</v>
      </c>
      <c r="J435" s="89"/>
      <c r="K435" s="92">
        <f t="shared" si="10"/>
        <v>0</v>
      </c>
    </row>
    <row r="436" spans="1:11" x14ac:dyDescent="0.2">
      <c r="A436" s="153">
        <v>432</v>
      </c>
      <c r="B436" s="124" t="s">
        <v>400</v>
      </c>
      <c r="C436" s="125" t="s">
        <v>409</v>
      </c>
      <c r="D436" s="36" t="s">
        <v>51</v>
      </c>
      <c r="E436" s="36"/>
      <c r="F436" s="36"/>
      <c r="G436" s="36">
        <v>2022</v>
      </c>
      <c r="H436" s="69">
        <v>25</v>
      </c>
      <c r="I436" s="37" t="s">
        <v>45</v>
      </c>
      <c r="J436" s="89"/>
      <c r="K436" s="92">
        <f t="shared" si="10"/>
        <v>0</v>
      </c>
    </row>
    <row r="437" spans="1:11" x14ac:dyDescent="0.2">
      <c r="A437" s="153">
        <v>433</v>
      </c>
      <c r="B437" s="124" t="s">
        <v>400</v>
      </c>
      <c r="C437" s="125" t="s">
        <v>76</v>
      </c>
      <c r="D437" s="36" t="s">
        <v>43</v>
      </c>
      <c r="E437" s="36"/>
      <c r="F437" s="36" t="s">
        <v>410</v>
      </c>
      <c r="G437" s="36">
        <v>2013</v>
      </c>
      <c r="H437" s="69">
        <v>1</v>
      </c>
      <c r="I437" s="37" t="s">
        <v>45</v>
      </c>
      <c r="J437" s="89"/>
      <c r="K437" s="92">
        <f t="shared" si="10"/>
        <v>0</v>
      </c>
    </row>
    <row r="438" spans="1:11" x14ac:dyDescent="0.2">
      <c r="A438" s="153">
        <v>434</v>
      </c>
      <c r="B438" s="124" t="s">
        <v>400</v>
      </c>
      <c r="C438" s="125" t="s">
        <v>148</v>
      </c>
      <c r="D438" s="36" t="s">
        <v>91</v>
      </c>
      <c r="E438" s="36"/>
      <c r="F438" s="36"/>
      <c r="G438" s="36">
        <v>2013</v>
      </c>
      <c r="H438" s="69">
        <v>1</v>
      </c>
      <c r="I438" s="37" t="s">
        <v>45</v>
      </c>
      <c r="J438" s="89"/>
      <c r="K438" s="92">
        <f t="shared" si="10"/>
        <v>0</v>
      </c>
    </row>
    <row r="439" spans="1:11" x14ac:dyDescent="0.2">
      <c r="A439" s="153">
        <v>435</v>
      </c>
      <c r="B439" s="124" t="s">
        <v>400</v>
      </c>
      <c r="C439" s="125" t="s">
        <v>411</v>
      </c>
      <c r="D439" s="36" t="s">
        <v>43</v>
      </c>
      <c r="E439" s="36"/>
      <c r="F439" s="36" t="s">
        <v>412</v>
      </c>
      <c r="G439" s="36">
        <v>1998</v>
      </c>
      <c r="H439" s="69">
        <v>27</v>
      </c>
      <c r="I439" s="37" t="s">
        <v>45</v>
      </c>
      <c r="J439" s="89"/>
      <c r="K439" s="92">
        <f t="shared" si="10"/>
        <v>0</v>
      </c>
    </row>
    <row r="440" spans="1:11" x14ac:dyDescent="0.2">
      <c r="A440" s="153">
        <v>436</v>
      </c>
      <c r="B440" s="124" t="s">
        <v>400</v>
      </c>
      <c r="C440" s="125" t="s">
        <v>174</v>
      </c>
      <c r="D440" s="36" t="s">
        <v>91</v>
      </c>
      <c r="E440" s="36"/>
      <c r="F440" s="36" t="s">
        <v>413</v>
      </c>
      <c r="G440" s="36">
        <v>1998</v>
      </c>
      <c r="H440" s="69">
        <v>1</v>
      </c>
      <c r="I440" s="37" t="s">
        <v>45</v>
      </c>
      <c r="J440" s="89"/>
      <c r="K440" s="92">
        <f t="shared" si="10"/>
        <v>0</v>
      </c>
    </row>
    <row r="441" spans="1:11" x14ac:dyDescent="0.2">
      <c r="A441" s="153">
        <v>437</v>
      </c>
      <c r="B441" s="124" t="s">
        <v>400</v>
      </c>
      <c r="C441" s="125" t="s">
        <v>414</v>
      </c>
      <c r="D441" s="36" t="s">
        <v>51</v>
      </c>
      <c r="E441" s="36"/>
      <c r="F441" s="36" t="s">
        <v>415</v>
      </c>
      <c r="G441" s="36">
        <v>2022</v>
      </c>
      <c r="H441" s="69">
        <v>25</v>
      </c>
      <c r="I441" s="37" t="s">
        <v>45</v>
      </c>
      <c r="J441" s="89"/>
      <c r="K441" s="92">
        <f t="shared" si="10"/>
        <v>0</v>
      </c>
    </row>
    <row r="442" spans="1:11" x14ac:dyDescent="0.2">
      <c r="A442" s="153">
        <v>438</v>
      </c>
      <c r="B442" s="124" t="s">
        <v>400</v>
      </c>
      <c r="C442" s="125" t="s">
        <v>248</v>
      </c>
      <c r="D442" s="36" t="s">
        <v>43</v>
      </c>
      <c r="E442" s="36"/>
      <c r="F442" s="36"/>
      <c r="G442" s="36">
        <v>2016</v>
      </c>
      <c r="H442" s="69">
        <v>1</v>
      </c>
      <c r="I442" s="37" t="s">
        <v>45</v>
      </c>
      <c r="J442" s="89"/>
      <c r="K442" s="92">
        <f t="shared" si="10"/>
        <v>0</v>
      </c>
    </row>
    <row r="443" spans="1:11" x14ac:dyDescent="0.2">
      <c r="A443" s="153">
        <v>439</v>
      </c>
      <c r="B443" s="124" t="s">
        <v>416</v>
      </c>
      <c r="C443" s="125" t="s">
        <v>417</v>
      </c>
      <c r="D443" s="36" t="s">
        <v>47</v>
      </c>
      <c r="E443" s="36" t="s">
        <v>43</v>
      </c>
      <c r="F443" s="36" t="s">
        <v>48</v>
      </c>
      <c r="G443" s="36">
        <v>2007</v>
      </c>
      <c r="H443" s="69">
        <v>1</v>
      </c>
      <c r="I443" s="37" t="s">
        <v>45</v>
      </c>
      <c r="J443" s="89"/>
      <c r="K443" s="92">
        <f t="shared" si="10"/>
        <v>0</v>
      </c>
    </row>
    <row r="444" spans="1:11" x14ac:dyDescent="0.2">
      <c r="A444" s="153">
        <v>440</v>
      </c>
      <c r="B444" s="124" t="s">
        <v>416</v>
      </c>
      <c r="C444" s="125" t="s">
        <v>113</v>
      </c>
      <c r="D444" s="36" t="s">
        <v>112</v>
      </c>
      <c r="E444" s="36"/>
      <c r="F444" s="36"/>
      <c r="G444" s="36">
        <v>2015</v>
      </c>
      <c r="H444" s="69">
        <v>1</v>
      </c>
      <c r="I444" s="37" t="s">
        <v>45</v>
      </c>
      <c r="J444" s="89"/>
      <c r="K444" s="92">
        <f t="shared" si="10"/>
        <v>0</v>
      </c>
    </row>
    <row r="445" spans="1:11" x14ac:dyDescent="0.2">
      <c r="A445" s="153">
        <v>441</v>
      </c>
      <c r="B445" s="124" t="s">
        <v>416</v>
      </c>
      <c r="C445" s="125" t="s">
        <v>418</v>
      </c>
      <c r="D445" s="36" t="s">
        <v>419</v>
      </c>
      <c r="E445" s="36" t="s">
        <v>224</v>
      </c>
      <c r="F445" s="36"/>
      <c r="G445" s="36">
        <v>2015</v>
      </c>
      <c r="H445" s="69">
        <v>2</v>
      </c>
      <c r="I445" s="37" t="s">
        <v>45</v>
      </c>
      <c r="J445" s="89"/>
      <c r="K445" s="92">
        <f t="shared" si="10"/>
        <v>0</v>
      </c>
    </row>
    <row r="446" spans="1:11" x14ac:dyDescent="0.2">
      <c r="A446" s="153">
        <v>442</v>
      </c>
      <c r="B446" s="124" t="s">
        <v>416</v>
      </c>
      <c r="C446" s="125" t="s">
        <v>70</v>
      </c>
      <c r="D446" s="36" t="s">
        <v>43</v>
      </c>
      <c r="E446" s="36" t="s">
        <v>43</v>
      </c>
      <c r="F446" s="36"/>
      <c r="G446" s="36">
        <v>2015</v>
      </c>
      <c r="H446" s="69">
        <v>6</v>
      </c>
      <c r="I446" s="37" t="s">
        <v>45</v>
      </c>
      <c r="J446" s="89"/>
      <c r="K446" s="92">
        <f t="shared" si="10"/>
        <v>0</v>
      </c>
    </row>
    <row r="447" spans="1:11" x14ac:dyDescent="0.2">
      <c r="A447" s="153">
        <v>443</v>
      </c>
      <c r="B447" s="124" t="s">
        <v>416</v>
      </c>
      <c r="C447" s="125" t="s">
        <v>67</v>
      </c>
      <c r="D447" s="36" t="s">
        <v>68</v>
      </c>
      <c r="E447" s="36" t="s">
        <v>43</v>
      </c>
      <c r="F447" s="36"/>
      <c r="G447" s="36">
        <v>2015</v>
      </c>
      <c r="H447" s="69">
        <v>1</v>
      </c>
      <c r="I447" s="37" t="s">
        <v>45</v>
      </c>
      <c r="J447" s="89"/>
      <c r="K447" s="92">
        <f t="shared" si="10"/>
        <v>0</v>
      </c>
    </row>
    <row r="448" spans="1:11" x14ac:dyDescent="0.2">
      <c r="A448" s="153">
        <v>444</v>
      </c>
      <c r="B448" s="124" t="s">
        <v>416</v>
      </c>
      <c r="C448" s="125" t="s">
        <v>93</v>
      </c>
      <c r="D448" s="36" t="s">
        <v>420</v>
      </c>
      <c r="E448" s="36" t="s">
        <v>421</v>
      </c>
      <c r="F448" s="36" t="s">
        <v>422</v>
      </c>
      <c r="G448" s="36">
        <v>2015</v>
      </c>
      <c r="H448" s="69">
        <v>4</v>
      </c>
      <c r="I448" s="37" t="s">
        <v>45</v>
      </c>
      <c r="J448" s="89"/>
      <c r="K448" s="92">
        <f t="shared" si="10"/>
        <v>0</v>
      </c>
    </row>
    <row r="449" spans="1:11" x14ac:dyDescent="0.2">
      <c r="A449" s="153">
        <v>445</v>
      </c>
      <c r="B449" s="124" t="s">
        <v>416</v>
      </c>
      <c r="C449" s="125" t="s">
        <v>93</v>
      </c>
      <c r="D449" s="36" t="s">
        <v>420</v>
      </c>
      <c r="E449" s="36" t="s">
        <v>421</v>
      </c>
      <c r="F449" s="36" t="s">
        <v>423</v>
      </c>
      <c r="G449" s="36">
        <v>2018</v>
      </c>
      <c r="H449" s="69">
        <v>2</v>
      </c>
      <c r="I449" s="37" t="s">
        <v>45</v>
      </c>
      <c r="J449" s="89"/>
      <c r="K449" s="92">
        <f t="shared" si="10"/>
        <v>0</v>
      </c>
    </row>
    <row r="450" spans="1:11" x14ac:dyDescent="0.2">
      <c r="A450" s="153">
        <v>446</v>
      </c>
      <c r="B450" s="124" t="s">
        <v>416</v>
      </c>
      <c r="C450" s="125" t="s">
        <v>92</v>
      </c>
      <c r="D450" s="36" t="s">
        <v>43</v>
      </c>
      <c r="E450" s="36" t="s">
        <v>43</v>
      </c>
      <c r="F450" s="36"/>
      <c r="G450" s="36">
        <v>2015</v>
      </c>
      <c r="H450" s="69">
        <v>21</v>
      </c>
      <c r="I450" s="37" t="s">
        <v>45</v>
      </c>
      <c r="J450" s="89"/>
      <c r="K450" s="92">
        <f t="shared" si="10"/>
        <v>0</v>
      </c>
    </row>
    <row r="451" spans="1:11" x14ac:dyDescent="0.2">
      <c r="A451" s="153">
        <v>447</v>
      </c>
      <c r="B451" s="124" t="s">
        <v>416</v>
      </c>
      <c r="C451" s="125" t="s">
        <v>424</v>
      </c>
      <c r="D451" s="36" t="s">
        <v>112</v>
      </c>
      <c r="E451" s="36"/>
      <c r="F451" s="36"/>
      <c r="G451" s="36">
        <v>2015</v>
      </c>
      <c r="H451" s="69">
        <v>22</v>
      </c>
      <c r="I451" s="37" t="s">
        <v>45</v>
      </c>
      <c r="J451" s="89"/>
      <c r="K451" s="92">
        <f t="shared" si="10"/>
        <v>0</v>
      </c>
    </row>
    <row r="452" spans="1:11" x14ac:dyDescent="0.2">
      <c r="A452" s="153">
        <v>448</v>
      </c>
      <c r="B452" s="124" t="s">
        <v>416</v>
      </c>
      <c r="C452" s="125" t="s">
        <v>111</v>
      </c>
      <c r="D452" s="36" t="s">
        <v>43</v>
      </c>
      <c r="E452" s="36" t="s">
        <v>43</v>
      </c>
      <c r="F452" s="36"/>
      <c r="G452" s="36">
        <v>2015</v>
      </c>
      <c r="H452" s="69">
        <v>15</v>
      </c>
      <c r="I452" s="37" t="s">
        <v>45</v>
      </c>
      <c r="J452" s="89"/>
      <c r="K452" s="92">
        <f t="shared" si="10"/>
        <v>0</v>
      </c>
    </row>
    <row r="453" spans="1:11" x14ac:dyDescent="0.2">
      <c r="A453" s="153">
        <v>449</v>
      </c>
      <c r="B453" s="124" t="s">
        <v>416</v>
      </c>
      <c r="C453" s="125" t="s">
        <v>117</v>
      </c>
      <c r="D453" s="36" t="s">
        <v>43</v>
      </c>
      <c r="E453" s="36" t="s">
        <v>43</v>
      </c>
      <c r="F453" s="36"/>
      <c r="G453" s="36">
        <v>2015</v>
      </c>
      <c r="H453" s="69">
        <v>1</v>
      </c>
      <c r="I453" s="37" t="s">
        <v>45</v>
      </c>
      <c r="J453" s="89"/>
      <c r="K453" s="92">
        <f t="shared" si="10"/>
        <v>0</v>
      </c>
    </row>
    <row r="454" spans="1:11" x14ac:dyDescent="0.2">
      <c r="A454" s="153">
        <v>450</v>
      </c>
      <c r="B454" s="124" t="s">
        <v>416</v>
      </c>
      <c r="C454" s="125" t="s">
        <v>425</v>
      </c>
      <c r="D454" s="36" t="s">
        <v>95</v>
      </c>
      <c r="E454" s="36"/>
      <c r="F454" s="36"/>
      <c r="G454" s="36">
        <v>2014</v>
      </c>
      <c r="H454" s="69">
        <v>1</v>
      </c>
      <c r="I454" s="37" t="s">
        <v>45</v>
      </c>
      <c r="J454" s="89"/>
      <c r="K454" s="92">
        <f t="shared" si="10"/>
        <v>0</v>
      </c>
    </row>
    <row r="455" spans="1:11" x14ac:dyDescent="0.2">
      <c r="A455" s="153">
        <v>451</v>
      </c>
      <c r="B455" s="124" t="s">
        <v>416</v>
      </c>
      <c r="C455" s="125" t="s">
        <v>426</v>
      </c>
      <c r="D455" s="36" t="s">
        <v>95</v>
      </c>
      <c r="E455" s="36" t="s">
        <v>43</v>
      </c>
      <c r="F455" s="36"/>
      <c r="G455" s="36">
        <v>2014</v>
      </c>
      <c r="H455" s="69">
        <v>1</v>
      </c>
      <c r="I455" s="37" t="s">
        <v>45</v>
      </c>
      <c r="J455" s="89"/>
      <c r="K455" s="92">
        <f t="shared" si="10"/>
        <v>0</v>
      </c>
    </row>
    <row r="456" spans="1:11" x14ac:dyDescent="0.2">
      <c r="A456" s="153">
        <v>452</v>
      </c>
      <c r="B456" s="124" t="s">
        <v>416</v>
      </c>
      <c r="C456" s="125" t="s">
        <v>59</v>
      </c>
      <c r="D456" s="36" t="s">
        <v>43</v>
      </c>
      <c r="E456" s="36" t="s">
        <v>43</v>
      </c>
      <c r="F456" s="36"/>
      <c r="G456" s="36">
        <v>2014</v>
      </c>
      <c r="H456" s="69">
        <v>29</v>
      </c>
      <c r="I456" s="37" t="s">
        <v>45</v>
      </c>
      <c r="J456" s="89"/>
      <c r="K456" s="92">
        <f t="shared" si="10"/>
        <v>0</v>
      </c>
    </row>
    <row r="457" spans="1:11" x14ac:dyDescent="0.2">
      <c r="A457" s="153">
        <v>453</v>
      </c>
      <c r="B457" s="124" t="s">
        <v>416</v>
      </c>
      <c r="C457" s="125" t="s">
        <v>325</v>
      </c>
      <c r="D457" s="36" t="s">
        <v>43</v>
      </c>
      <c r="E457" s="36" t="s">
        <v>43</v>
      </c>
      <c r="F457" s="36"/>
      <c r="G457" s="36">
        <v>1989</v>
      </c>
      <c r="H457" s="69">
        <v>2</v>
      </c>
      <c r="I457" s="37" t="s">
        <v>45</v>
      </c>
      <c r="J457" s="89"/>
      <c r="K457" s="92">
        <f t="shared" si="10"/>
        <v>0</v>
      </c>
    </row>
    <row r="458" spans="1:11" x14ac:dyDescent="0.2">
      <c r="A458" s="153">
        <v>454</v>
      </c>
      <c r="B458" s="124" t="s">
        <v>416</v>
      </c>
      <c r="C458" s="125" t="s">
        <v>233</v>
      </c>
      <c r="D458" s="36" t="s">
        <v>43</v>
      </c>
      <c r="E458" s="36" t="s">
        <v>43</v>
      </c>
      <c r="F458" s="36"/>
      <c r="G458" s="36">
        <v>2014</v>
      </c>
      <c r="H458" s="69">
        <v>1</v>
      </c>
      <c r="I458" s="37" t="s">
        <v>45</v>
      </c>
      <c r="J458" s="89"/>
      <c r="K458" s="92">
        <f t="shared" si="10"/>
        <v>0</v>
      </c>
    </row>
    <row r="459" spans="1:11" x14ac:dyDescent="0.2">
      <c r="A459" s="153">
        <v>455</v>
      </c>
      <c r="B459" s="124" t="s">
        <v>416</v>
      </c>
      <c r="C459" s="125" t="s">
        <v>427</v>
      </c>
      <c r="D459" s="36" t="s">
        <v>428</v>
      </c>
      <c r="E459" s="36"/>
      <c r="F459" s="36"/>
      <c r="G459" s="36">
        <v>2021</v>
      </c>
      <c r="H459" s="69">
        <v>25</v>
      </c>
      <c r="I459" s="37" t="s">
        <v>45</v>
      </c>
      <c r="J459" s="89"/>
      <c r="K459" s="92">
        <f t="shared" si="10"/>
        <v>0</v>
      </c>
    </row>
    <row r="460" spans="1:11" x14ac:dyDescent="0.2">
      <c r="A460" s="153">
        <v>456</v>
      </c>
      <c r="B460" s="124" t="s">
        <v>416</v>
      </c>
      <c r="C460" s="125" t="s">
        <v>167</v>
      </c>
      <c r="D460" s="36" t="s">
        <v>428</v>
      </c>
      <c r="E460" s="36"/>
      <c r="F460" s="36" t="s">
        <v>429</v>
      </c>
      <c r="G460" s="36">
        <v>2021</v>
      </c>
      <c r="H460" s="69">
        <v>25</v>
      </c>
      <c r="I460" s="37" t="s">
        <v>45</v>
      </c>
      <c r="J460" s="89"/>
      <c r="K460" s="92">
        <f t="shared" si="10"/>
        <v>0</v>
      </c>
    </row>
    <row r="461" spans="1:11" x14ac:dyDescent="0.2">
      <c r="A461" s="153">
        <v>457</v>
      </c>
      <c r="B461" s="124" t="s">
        <v>430</v>
      </c>
      <c r="C461" s="125" t="s">
        <v>431</v>
      </c>
      <c r="D461" s="36" t="s">
        <v>432</v>
      </c>
      <c r="E461" s="36"/>
      <c r="F461" s="36" t="s">
        <v>413</v>
      </c>
      <c r="G461" s="36">
        <v>1987</v>
      </c>
      <c r="H461" s="69">
        <v>8</v>
      </c>
      <c r="I461" s="37" t="s">
        <v>45</v>
      </c>
      <c r="J461" s="89"/>
      <c r="K461" s="92">
        <f t="shared" si="10"/>
        <v>0</v>
      </c>
    </row>
    <row r="462" spans="1:11" x14ac:dyDescent="0.2">
      <c r="A462" s="153">
        <v>458</v>
      </c>
      <c r="B462" s="124" t="s">
        <v>430</v>
      </c>
      <c r="C462" s="125" t="s">
        <v>152</v>
      </c>
      <c r="D462" s="36" t="s">
        <v>433</v>
      </c>
      <c r="E462" s="36"/>
      <c r="F462" s="36" t="s">
        <v>48</v>
      </c>
      <c r="G462" s="36">
        <v>1987</v>
      </c>
      <c r="H462" s="69">
        <v>1</v>
      </c>
      <c r="I462" s="37" t="s">
        <v>45</v>
      </c>
      <c r="J462" s="89"/>
      <c r="K462" s="92">
        <f t="shared" si="10"/>
        <v>0</v>
      </c>
    </row>
    <row r="463" spans="1:11" x14ac:dyDescent="0.2">
      <c r="A463" s="153">
        <v>459</v>
      </c>
      <c r="B463" s="124" t="s">
        <v>430</v>
      </c>
      <c r="C463" s="125" t="s">
        <v>434</v>
      </c>
      <c r="D463" s="36" t="s">
        <v>372</v>
      </c>
      <c r="E463" s="36"/>
      <c r="F463" s="36"/>
      <c r="G463" s="36">
        <v>2006</v>
      </c>
      <c r="H463" s="69">
        <v>37</v>
      </c>
      <c r="I463" s="37" t="s">
        <v>45</v>
      </c>
      <c r="J463" s="89"/>
      <c r="K463" s="92">
        <f t="shared" si="10"/>
        <v>0</v>
      </c>
    </row>
    <row r="464" spans="1:11" x14ac:dyDescent="0.2">
      <c r="A464" s="153">
        <v>460</v>
      </c>
      <c r="B464" s="124" t="s">
        <v>430</v>
      </c>
      <c r="C464" s="125" t="s">
        <v>67</v>
      </c>
      <c r="D464" s="36" t="s">
        <v>196</v>
      </c>
      <c r="E464" s="36"/>
      <c r="F464" s="36"/>
      <c r="G464" s="36">
        <v>2017</v>
      </c>
      <c r="H464" s="69">
        <v>1</v>
      </c>
      <c r="I464" s="37" t="s">
        <v>45</v>
      </c>
      <c r="J464" s="89"/>
      <c r="K464" s="92">
        <f t="shared" si="10"/>
        <v>0</v>
      </c>
    </row>
    <row r="465" spans="1:11" x14ac:dyDescent="0.2">
      <c r="A465" s="153">
        <v>461</v>
      </c>
      <c r="B465" s="124" t="s">
        <v>430</v>
      </c>
      <c r="C465" s="125" t="s">
        <v>111</v>
      </c>
      <c r="D465" s="36"/>
      <c r="E465" s="36"/>
      <c r="F465" s="36"/>
      <c r="G465" s="36">
        <v>2017</v>
      </c>
      <c r="H465" s="69">
        <v>12</v>
      </c>
      <c r="I465" s="37" t="s">
        <v>45</v>
      </c>
      <c r="J465" s="89"/>
      <c r="K465" s="92">
        <f t="shared" si="10"/>
        <v>0</v>
      </c>
    </row>
    <row r="466" spans="1:11" x14ac:dyDescent="0.2">
      <c r="A466" s="153">
        <v>462</v>
      </c>
      <c r="B466" s="124" t="s">
        <v>430</v>
      </c>
      <c r="C466" s="125" t="s">
        <v>435</v>
      </c>
      <c r="D466" s="36"/>
      <c r="E466" s="36"/>
      <c r="F466" s="36"/>
      <c r="G466" s="36">
        <v>2017</v>
      </c>
      <c r="H466" s="69">
        <v>8</v>
      </c>
      <c r="I466" s="37" t="s">
        <v>45</v>
      </c>
      <c r="J466" s="89"/>
      <c r="K466" s="92">
        <f t="shared" si="10"/>
        <v>0</v>
      </c>
    </row>
    <row r="467" spans="1:11" x14ac:dyDescent="0.2">
      <c r="A467" s="153">
        <v>463</v>
      </c>
      <c r="B467" s="124" t="s">
        <v>430</v>
      </c>
      <c r="C467" s="125" t="s">
        <v>76</v>
      </c>
      <c r="D467" s="36"/>
      <c r="E467" s="36"/>
      <c r="F467" s="36"/>
      <c r="G467" s="36">
        <v>2017</v>
      </c>
      <c r="H467" s="69">
        <v>2</v>
      </c>
      <c r="I467" s="37" t="s">
        <v>45</v>
      </c>
      <c r="J467" s="89"/>
      <c r="K467" s="92">
        <f t="shared" si="10"/>
        <v>0</v>
      </c>
    </row>
    <row r="468" spans="1:11" x14ac:dyDescent="0.2">
      <c r="A468" s="153">
        <v>464</v>
      </c>
      <c r="B468" s="124" t="s">
        <v>430</v>
      </c>
      <c r="C468" s="125" t="s">
        <v>70</v>
      </c>
      <c r="D468" s="36" t="s">
        <v>199</v>
      </c>
      <c r="E468" s="36"/>
      <c r="F468" s="36"/>
      <c r="G468" s="36">
        <v>2017</v>
      </c>
      <c r="H468" s="69">
        <v>1</v>
      </c>
      <c r="I468" s="37" t="s">
        <v>45</v>
      </c>
      <c r="J468" s="89"/>
      <c r="K468" s="92">
        <f t="shared" si="10"/>
        <v>0</v>
      </c>
    </row>
    <row r="469" spans="1:11" x14ac:dyDescent="0.2">
      <c r="A469" s="153">
        <v>465</v>
      </c>
      <c r="B469" s="124" t="s">
        <v>430</v>
      </c>
      <c r="C469" s="125" t="s">
        <v>117</v>
      </c>
      <c r="D469" s="36"/>
      <c r="E469" s="36"/>
      <c r="F469" s="36"/>
      <c r="G469" s="36">
        <v>2017</v>
      </c>
      <c r="H469" s="69">
        <v>1</v>
      </c>
      <c r="I469" s="37" t="s">
        <v>45</v>
      </c>
      <c r="J469" s="89"/>
      <c r="K469" s="92">
        <f t="shared" si="10"/>
        <v>0</v>
      </c>
    </row>
    <row r="470" spans="1:11" x14ac:dyDescent="0.2">
      <c r="A470" s="153">
        <v>466</v>
      </c>
      <c r="B470" s="124" t="s">
        <v>430</v>
      </c>
      <c r="C470" s="125" t="s">
        <v>436</v>
      </c>
      <c r="D470" s="36" t="s">
        <v>372</v>
      </c>
      <c r="E470" s="36"/>
      <c r="F470" s="36"/>
      <c r="G470" s="36">
        <v>2006</v>
      </c>
      <c r="H470" s="69">
        <v>1</v>
      </c>
      <c r="I470" s="37" t="s">
        <v>45</v>
      </c>
      <c r="J470" s="89"/>
      <c r="K470" s="92">
        <f t="shared" si="10"/>
        <v>0</v>
      </c>
    </row>
    <row r="471" spans="1:11" x14ac:dyDescent="0.2">
      <c r="A471" s="153">
        <v>467</v>
      </c>
      <c r="B471" s="124" t="s">
        <v>430</v>
      </c>
      <c r="C471" s="125" t="s">
        <v>131</v>
      </c>
      <c r="D471" s="36" t="s">
        <v>437</v>
      </c>
      <c r="E471" s="36"/>
      <c r="F471" s="36"/>
      <c r="G471" s="36">
        <v>2017</v>
      </c>
      <c r="H471" s="69">
        <v>46</v>
      </c>
      <c r="I471" s="37" t="s">
        <v>45</v>
      </c>
      <c r="J471" s="89"/>
      <c r="K471" s="92">
        <f t="shared" si="10"/>
        <v>0</v>
      </c>
    </row>
    <row r="472" spans="1:11" x14ac:dyDescent="0.2">
      <c r="A472" s="153">
        <v>468</v>
      </c>
      <c r="B472" s="124" t="s">
        <v>430</v>
      </c>
      <c r="C472" s="125" t="s">
        <v>438</v>
      </c>
      <c r="D472" s="36"/>
      <c r="E472" s="36"/>
      <c r="F472" s="36"/>
      <c r="G472" s="36">
        <v>2017</v>
      </c>
      <c r="H472" s="69">
        <v>20</v>
      </c>
      <c r="I472" s="37" t="s">
        <v>45</v>
      </c>
      <c r="J472" s="89"/>
      <c r="K472" s="92">
        <f t="shared" si="10"/>
        <v>0</v>
      </c>
    </row>
    <row r="473" spans="1:11" x14ac:dyDescent="0.2">
      <c r="A473" s="153">
        <v>469</v>
      </c>
      <c r="B473" s="124" t="s">
        <v>430</v>
      </c>
      <c r="C473" s="125" t="s">
        <v>278</v>
      </c>
      <c r="D473" s="36" t="s">
        <v>166</v>
      </c>
      <c r="E473" s="36"/>
      <c r="F473" s="36"/>
      <c r="G473" s="36">
        <v>2022</v>
      </c>
      <c r="H473" s="69">
        <v>31</v>
      </c>
      <c r="I473" s="37" t="s">
        <v>45</v>
      </c>
      <c r="J473" s="89"/>
      <c r="K473" s="92">
        <f t="shared" si="10"/>
        <v>0</v>
      </c>
    </row>
    <row r="474" spans="1:11" x14ac:dyDescent="0.2">
      <c r="A474" s="153">
        <v>470</v>
      </c>
      <c r="B474" s="124" t="s">
        <v>430</v>
      </c>
      <c r="C474" s="125" t="s">
        <v>279</v>
      </c>
      <c r="D474" s="36" t="s">
        <v>166</v>
      </c>
      <c r="E474" s="36"/>
      <c r="F474" s="36" t="s">
        <v>439</v>
      </c>
      <c r="G474" s="36">
        <v>2022</v>
      </c>
      <c r="H474" s="69">
        <v>31</v>
      </c>
      <c r="I474" s="37" t="s">
        <v>45</v>
      </c>
      <c r="J474" s="89"/>
      <c r="K474" s="92">
        <f t="shared" si="10"/>
        <v>0</v>
      </c>
    </row>
    <row r="475" spans="1:11" x14ac:dyDescent="0.2">
      <c r="A475" s="153">
        <v>471</v>
      </c>
      <c r="B475" s="124" t="s">
        <v>440</v>
      </c>
      <c r="C475" s="125" t="s">
        <v>190</v>
      </c>
      <c r="D475" s="36" t="s">
        <v>51</v>
      </c>
      <c r="E475" s="36"/>
      <c r="F475" s="36"/>
      <c r="G475" s="36">
        <v>2022</v>
      </c>
      <c r="H475" s="69">
        <v>30</v>
      </c>
      <c r="I475" s="37" t="s">
        <v>45</v>
      </c>
      <c r="J475" s="89"/>
      <c r="K475" s="92">
        <f t="shared" ref="K475:K525" si="11">H475*J475</f>
        <v>0</v>
      </c>
    </row>
    <row r="476" spans="1:11" x14ac:dyDescent="0.2">
      <c r="A476" s="153">
        <v>472</v>
      </c>
      <c r="B476" s="124" t="s">
        <v>440</v>
      </c>
      <c r="C476" s="125" t="s">
        <v>167</v>
      </c>
      <c r="D476" s="36" t="s">
        <v>51</v>
      </c>
      <c r="E476" s="36"/>
      <c r="F476" s="36" t="s">
        <v>441</v>
      </c>
      <c r="G476" s="36">
        <v>2022</v>
      </c>
      <c r="H476" s="69">
        <v>30</v>
      </c>
      <c r="I476" s="37" t="s">
        <v>45</v>
      </c>
      <c r="J476" s="89"/>
      <c r="K476" s="92">
        <f t="shared" si="11"/>
        <v>0</v>
      </c>
    </row>
    <row r="477" spans="1:11" x14ac:dyDescent="0.2">
      <c r="A477" s="153">
        <v>473</v>
      </c>
      <c r="B477" s="124" t="s">
        <v>440</v>
      </c>
      <c r="C477" s="125" t="s">
        <v>113</v>
      </c>
      <c r="D477" s="36" t="s">
        <v>112</v>
      </c>
      <c r="E477" s="36" t="s">
        <v>43</v>
      </c>
      <c r="F477" s="36"/>
      <c r="G477" s="36">
        <v>2013</v>
      </c>
      <c r="H477" s="69">
        <v>7</v>
      </c>
      <c r="I477" s="37" t="s">
        <v>45</v>
      </c>
      <c r="J477" s="89"/>
      <c r="K477" s="92">
        <f t="shared" si="11"/>
        <v>0</v>
      </c>
    </row>
    <row r="478" spans="1:11" x14ac:dyDescent="0.2">
      <c r="A478" s="153">
        <v>474</v>
      </c>
      <c r="B478" s="124" t="s">
        <v>440</v>
      </c>
      <c r="C478" s="125" t="s">
        <v>111</v>
      </c>
      <c r="D478" s="36" t="s">
        <v>43</v>
      </c>
      <c r="E478" s="36" t="s">
        <v>43</v>
      </c>
      <c r="F478" s="36"/>
      <c r="G478" s="36">
        <v>2013</v>
      </c>
      <c r="H478" s="69">
        <v>6</v>
      </c>
      <c r="I478" s="37" t="s">
        <v>45</v>
      </c>
      <c r="J478" s="89"/>
      <c r="K478" s="92">
        <f t="shared" si="11"/>
        <v>0</v>
      </c>
    </row>
    <row r="479" spans="1:11" x14ac:dyDescent="0.2">
      <c r="A479" s="153">
        <v>475</v>
      </c>
      <c r="B479" s="124" t="s">
        <v>440</v>
      </c>
      <c r="C479" s="125" t="s">
        <v>148</v>
      </c>
      <c r="D479" s="36" t="s">
        <v>442</v>
      </c>
      <c r="E479" s="36" t="s">
        <v>43</v>
      </c>
      <c r="F479" s="36"/>
      <c r="G479" s="36">
        <v>2013</v>
      </c>
      <c r="H479" s="69">
        <v>1</v>
      </c>
      <c r="I479" s="37" t="s">
        <v>45</v>
      </c>
      <c r="J479" s="89"/>
      <c r="K479" s="92">
        <f t="shared" si="11"/>
        <v>0</v>
      </c>
    </row>
    <row r="480" spans="1:11" x14ac:dyDescent="0.2">
      <c r="A480" s="153">
        <v>476</v>
      </c>
      <c r="B480" s="124" t="s">
        <v>440</v>
      </c>
      <c r="C480" s="125" t="s">
        <v>76</v>
      </c>
      <c r="D480" s="36" t="s">
        <v>43</v>
      </c>
      <c r="E480" s="36" t="s">
        <v>443</v>
      </c>
      <c r="F480" s="36"/>
      <c r="G480" s="36">
        <v>2015</v>
      </c>
      <c r="H480" s="69">
        <v>2</v>
      </c>
      <c r="I480" s="37" t="s">
        <v>45</v>
      </c>
      <c r="J480" s="89"/>
      <c r="K480" s="92">
        <f t="shared" si="11"/>
        <v>0</v>
      </c>
    </row>
    <row r="481" spans="1:11" x14ac:dyDescent="0.2">
      <c r="A481" s="153">
        <v>477</v>
      </c>
      <c r="B481" s="124" t="s">
        <v>440</v>
      </c>
      <c r="C481" s="125" t="s">
        <v>70</v>
      </c>
      <c r="D481" s="36" t="s">
        <v>444</v>
      </c>
      <c r="E481" s="36" t="s">
        <v>43</v>
      </c>
      <c r="F481" s="36"/>
      <c r="G481" s="36">
        <v>2013</v>
      </c>
      <c r="H481" s="69">
        <v>5</v>
      </c>
      <c r="I481" s="37" t="s">
        <v>45</v>
      </c>
      <c r="J481" s="89"/>
      <c r="K481" s="92">
        <f t="shared" si="11"/>
        <v>0</v>
      </c>
    </row>
    <row r="482" spans="1:11" x14ac:dyDescent="0.2">
      <c r="A482" s="153">
        <v>478</v>
      </c>
      <c r="B482" s="124" t="s">
        <v>440</v>
      </c>
      <c r="C482" s="125" t="s">
        <v>92</v>
      </c>
      <c r="D482" s="36" t="s">
        <v>444</v>
      </c>
      <c r="E482" s="36" t="s">
        <v>43</v>
      </c>
      <c r="F482" s="36"/>
      <c r="G482" s="36">
        <v>2013</v>
      </c>
      <c r="H482" s="69">
        <v>25</v>
      </c>
      <c r="I482" s="37" t="s">
        <v>45</v>
      </c>
      <c r="J482" s="89"/>
      <c r="K482" s="92">
        <f t="shared" si="11"/>
        <v>0</v>
      </c>
    </row>
    <row r="483" spans="1:11" x14ac:dyDescent="0.2">
      <c r="A483" s="153">
        <v>479</v>
      </c>
      <c r="B483" s="124" t="s">
        <v>440</v>
      </c>
      <c r="C483" s="125" t="s">
        <v>445</v>
      </c>
      <c r="D483" s="36" t="s">
        <v>95</v>
      </c>
      <c r="E483" s="36" t="s">
        <v>43</v>
      </c>
      <c r="F483" s="36"/>
      <c r="G483" s="36">
        <v>2013</v>
      </c>
      <c r="H483" s="69">
        <v>1</v>
      </c>
      <c r="I483" s="37" t="s">
        <v>45</v>
      </c>
      <c r="J483" s="89"/>
      <c r="K483" s="92">
        <f t="shared" si="11"/>
        <v>0</v>
      </c>
    </row>
    <row r="484" spans="1:11" x14ac:dyDescent="0.2">
      <c r="A484" s="153">
        <v>480</v>
      </c>
      <c r="B484" s="124" t="s">
        <v>440</v>
      </c>
      <c r="C484" s="125" t="s">
        <v>61</v>
      </c>
      <c r="D484" s="36" t="s">
        <v>43</v>
      </c>
      <c r="E484" s="36" t="s">
        <v>43</v>
      </c>
      <c r="F484" s="36"/>
      <c r="G484" s="36">
        <v>2013</v>
      </c>
      <c r="H484" s="69">
        <v>1</v>
      </c>
      <c r="I484" s="37" t="s">
        <v>45</v>
      </c>
      <c r="J484" s="89"/>
      <c r="K484" s="92">
        <f t="shared" si="11"/>
        <v>0</v>
      </c>
    </row>
    <row r="485" spans="1:11" x14ac:dyDescent="0.2">
      <c r="A485" s="153">
        <v>481</v>
      </c>
      <c r="B485" s="124" t="s">
        <v>440</v>
      </c>
      <c r="C485" s="125" t="s">
        <v>446</v>
      </c>
      <c r="D485" s="36" t="s">
        <v>43</v>
      </c>
      <c r="E485" s="36" t="s">
        <v>43</v>
      </c>
      <c r="F485" s="36"/>
      <c r="G485" s="36">
        <v>2013</v>
      </c>
      <c r="H485" s="69">
        <v>2</v>
      </c>
      <c r="I485" s="37" t="s">
        <v>45</v>
      </c>
      <c r="J485" s="89"/>
      <c r="K485" s="92">
        <f t="shared" si="11"/>
        <v>0</v>
      </c>
    </row>
    <row r="486" spans="1:11" x14ac:dyDescent="0.2">
      <c r="A486" s="153">
        <v>482</v>
      </c>
      <c r="B486" s="124" t="s">
        <v>440</v>
      </c>
      <c r="C486" s="125" t="s">
        <v>367</v>
      </c>
      <c r="D486" s="36" t="s">
        <v>95</v>
      </c>
      <c r="E486" s="36" t="s">
        <v>43</v>
      </c>
      <c r="F486" s="36"/>
      <c r="G486" s="36">
        <v>2013</v>
      </c>
      <c r="H486" s="69">
        <v>1</v>
      </c>
      <c r="I486" s="37" t="s">
        <v>45</v>
      </c>
      <c r="J486" s="89"/>
      <c r="K486" s="92">
        <f t="shared" si="11"/>
        <v>0</v>
      </c>
    </row>
    <row r="487" spans="1:11" x14ac:dyDescent="0.2">
      <c r="A487" s="153">
        <v>483</v>
      </c>
      <c r="B487" s="124" t="s">
        <v>440</v>
      </c>
      <c r="C487" s="125" t="s">
        <v>59</v>
      </c>
      <c r="D487" s="36" t="s">
        <v>43</v>
      </c>
      <c r="E487" s="36" t="s">
        <v>43</v>
      </c>
      <c r="F487" s="36"/>
      <c r="G487" s="36">
        <v>2013</v>
      </c>
      <c r="H487" s="69">
        <v>26</v>
      </c>
      <c r="I487" s="37" t="s">
        <v>45</v>
      </c>
      <c r="J487" s="89"/>
      <c r="K487" s="92">
        <f t="shared" si="11"/>
        <v>0</v>
      </c>
    </row>
    <row r="488" spans="1:11" x14ac:dyDescent="0.2">
      <c r="A488" s="153">
        <v>484</v>
      </c>
      <c r="B488" s="124" t="s">
        <v>440</v>
      </c>
      <c r="C488" s="125" t="s">
        <v>447</v>
      </c>
      <c r="D488" s="36" t="s">
        <v>95</v>
      </c>
      <c r="E488" s="36" t="s">
        <v>43</v>
      </c>
      <c r="F488" s="36"/>
      <c r="G488" s="36">
        <v>2013</v>
      </c>
      <c r="H488" s="69">
        <v>2</v>
      </c>
      <c r="I488" s="37" t="s">
        <v>45</v>
      </c>
      <c r="J488" s="89"/>
      <c r="K488" s="92">
        <f t="shared" si="11"/>
        <v>0</v>
      </c>
    </row>
    <row r="489" spans="1:11" x14ac:dyDescent="0.2">
      <c r="A489" s="153">
        <v>485</v>
      </c>
      <c r="B489" s="124" t="s">
        <v>440</v>
      </c>
      <c r="C489" s="125" t="s">
        <v>448</v>
      </c>
      <c r="D489" s="36" t="s">
        <v>43</v>
      </c>
      <c r="E489" s="36" t="s">
        <v>449</v>
      </c>
      <c r="F489" s="36"/>
      <c r="G489" s="36">
        <v>2016</v>
      </c>
      <c r="H489" s="69">
        <v>2</v>
      </c>
      <c r="I489" s="37" t="s">
        <v>45</v>
      </c>
      <c r="J489" s="89"/>
      <c r="K489" s="92">
        <f t="shared" si="11"/>
        <v>0</v>
      </c>
    </row>
    <row r="490" spans="1:11" x14ac:dyDescent="0.2">
      <c r="A490" s="153">
        <v>486</v>
      </c>
      <c r="B490" s="124" t="s">
        <v>450</v>
      </c>
      <c r="C490" s="125" t="s">
        <v>83</v>
      </c>
      <c r="D490" s="36" t="s">
        <v>102</v>
      </c>
      <c r="E490" s="36" t="s">
        <v>451</v>
      </c>
      <c r="F490" s="36" t="s">
        <v>452</v>
      </c>
      <c r="G490" s="36">
        <v>2013</v>
      </c>
      <c r="H490" s="69">
        <v>19</v>
      </c>
      <c r="I490" s="37" t="s">
        <v>45</v>
      </c>
      <c r="J490" s="89"/>
      <c r="K490" s="92">
        <f t="shared" si="11"/>
        <v>0</v>
      </c>
    </row>
    <row r="491" spans="1:11" x14ac:dyDescent="0.2">
      <c r="A491" s="153">
        <v>487</v>
      </c>
      <c r="B491" s="124" t="s">
        <v>450</v>
      </c>
      <c r="C491" s="125" t="s">
        <v>86</v>
      </c>
      <c r="D491" s="36" t="s">
        <v>453</v>
      </c>
      <c r="E491" s="36"/>
      <c r="F491" s="36" t="s">
        <v>454</v>
      </c>
      <c r="G491" s="36">
        <v>2006</v>
      </c>
      <c r="H491" s="69">
        <v>5</v>
      </c>
      <c r="I491" s="37" t="s">
        <v>45</v>
      </c>
      <c r="J491" s="89"/>
      <c r="K491" s="92">
        <f t="shared" si="11"/>
        <v>0</v>
      </c>
    </row>
    <row r="492" spans="1:11" x14ac:dyDescent="0.2">
      <c r="A492" s="153">
        <v>488</v>
      </c>
      <c r="B492" s="124" t="s">
        <v>450</v>
      </c>
      <c r="C492" s="125" t="s">
        <v>86</v>
      </c>
      <c r="D492" s="36" t="s">
        <v>455</v>
      </c>
      <c r="E492" s="36"/>
      <c r="F492" s="36"/>
      <c r="G492" s="36">
        <v>2013</v>
      </c>
      <c r="H492" s="69">
        <v>14</v>
      </c>
      <c r="I492" s="37" t="s">
        <v>45</v>
      </c>
      <c r="J492" s="89"/>
      <c r="K492" s="92">
        <f t="shared" si="11"/>
        <v>0</v>
      </c>
    </row>
    <row r="493" spans="1:11" x14ac:dyDescent="0.2">
      <c r="A493" s="153">
        <v>489</v>
      </c>
      <c r="B493" s="124" t="s">
        <v>450</v>
      </c>
      <c r="C493" s="125" t="s">
        <v>64</v>
      </c>
      <c r="D493" s="36"/>
      <c r="E493" s="36"/>
      <c r="F493" s="36" t="s">
        <v>60</v>
      </c>
      <c r="G493" s="36">
        <v>2003</v>
      </c>
      <c r="H493" s="69">
        <v>16</v>
      </c>
      <c r="I493" s="37" t="s">
        <v>45</v>
      </c>
      <c r="J493" s="89"/>
      <c r="K493" s="92">
        <f t="shared" si="11"/>
        <v>0</v>
      </c>
    </row>
    <row r="494" spans="1:11" x14ac:dyDescent="0.2">
      <c r="A494" s="153">
        <v>490</v>
      </c>
      <c r="B494" s="124" t="s">
        <v>450</v>
      </c>
      <c r="C494" s="125" t="s">
        <v>70</v>
      </c>
      <c r="D494" s="36" t="s">
        <v>68</v>
      </c>
      <c r="E494" s="36"/>
      <c r="F494" s="36" t="s">
        <v>44</v>
      </c>
      <c r="G494" s="36">
        <v>2003</v>
      </c>
      <c r="H494" s="69">
        <v>4</v>
      </c>
      <c r="I494" s="37" t="s">
        <v>45</v>
      </c>
      <c r="J494" s="89"/>
      <c r="K494" s="92">
        <f t="shared" si="11"/>
        <v>0</v>
      </c>
    </row>
    <row r="495" spans="1:11" x14ac:dyDescent="0.2">
      <c r="A495" s="153">
        <v>491</v>
      </c>
      <c r="B495" s="124" t="s">
        <v>450</v>
      </c>
      <c r="C495" s="125" t="s">
        <v>76</v>
      </c>
      <c r="D495" s="36"/>
      <c r="E495" s="36" t="s">
        <v>456</v>
      </c>
      <c r="F495" s="36"/>
      <c r="G495" s="36">
        <v>2014</v>
      </c>
      <c r="H495" s="69">
        <v>2</v>
      </c>
      <c r="I495" s="37" t="s">
        <v>45</v>
      </c>
      <c r="J495" s="89"/>
      <c r="K495" s="92">
        <f t="shared" si="11"/>
        <v>0</v>
      </c>
    </row>
    <row r="496" spans="1:11" x14ac:dyDescent="0.2">
      <c r="A496" s="153">
        <v>492</v>
      </c>
      <c r="B496" s="124" t="s">
        <v>450</v>
      </c>
      <c r="C496" s="125" t="s">
        <v>148</v>
      </c>
      <c r="D496" s="36" t="s">
        <v>457</v>
      </c>
      <c r="E496" s="36"/>
      <c r="F496" s="36" t="s">
        <v>44</v>
      </c>
      <c r="G496" s="36">
        <v>2013</v>
      </c>
      <c r="H496" s="69">
        <v>1</v>
      </c>
      <c r="I496" s="37" t="s">
        <v>45</v>
      </c>
      <c r="J496" s="89"/>
      <c r="K496" s="92">
        <f t="shared" si="11"/>
        <v>0</v>
      </c>
    </row>
    <row r="497" spans="1:11" x14ac:dyDescent="0.2">
      <c r="A497" s="153">
        <v>493</v>
      </c>
      <c r="B497" s="124" t="s">
        <v>450</v>
      </c>
      <c r="C497" s="125" t="s">
        <v>78</v>
      </c>
      <c r="D497" s="36"/>
      <c r="E497" s="36"/>
      <c r="F497" s="36"/>
      <c r="G497" s="36">
        <v>2015</v>
      </c>
      <c r="H497" s="69">
        <v>1</v>
      </c>
      <c r="I497" s="37" t="s">
        <v>45</v>
      </c>
      <c r="J497" s="89"/>
      <c r="K497" s="92">
        <f t="shared" si="11"/>
        <v>0</v>
      </c>
    </row>
    <row r="498" spans="1:11" x14ac:dyDescent="0.2">
      <c r="A498" s="153">
        <v>494</v>
      </c>
      <c r="B498" s="124" t="s">
        <v>450</v>
      </c>
      <c r="C498" s="125" t="s">
        <v>249</v>
      </c>
      <c r="D498" s="36"/>
      <c r="E498" s="36"/>
      <c r="F498" s="36"/>
      <c r="G498" s="36">
        <v>2013</v>
      </c>
      <c r="H498" s="69">
        <v>16</v>
      </c>
      <c r="I498" s="37" t="s">
        <v>45</v>
      </c>
      <c r="J498" s="89"/>
      <c r="K498" s="92">
        <f t="shared" si="11"/>
        <v>0</v>
      </c>
    </row>
    <row r="499" spans="1:11" x14ac:dyDescent="0.2">
      <c r="A499" s="153">
        <v>495</v>
      </c>
      <c r="B499" s="124" t="s">
        <v>450</v>
      </c>
      <c r="C499" s="125" t="s">
        <v>458</v>
      </c>
      <c r="D499" s="36"/>
      <c r="E499" s="36"/>
      <c r="F499" s="36"/>
      <c r="G499" s="36">
        <v>2013</v>
      </c>
      <c r="H499" s="69">
        <v>1</v>
      </c>
      <c r="I499" s="37" t="s">
        <v>45</v>
      </c>
      <c r="J499" s="89"/>
      <c r="K499" s="92">
        <f t="shared" si="11"/>
        <v>0</v>
      </c>
    </row>
    <row r="500" spans="1:11" x14ac:dyDescent="0.2">
      <c r="A500" s="153">
        <v>496</v>
      </c>
      <c r="B500" s="124" t="s">
        <v>459</v>
      </c>
      <c r="C500" s="125" t="s">
        <v>460</v>
      </c>
      <c r="D500" s="36" t="s">
        <v>166</v>
      </c>
      <c r="E500" s="36"/>
      <c r="F500" s="36" t="s">
        <v>461</v>
      </c>
      <c r="G500" s="36">
        <v>2022</v>
      </c>
      <c r="H500" s="69">
        <v>23</v>
      </c>
      <c r="I500" s="37" t="s">
        <v>45</v>
      </c>
      <c r="J500" s="89"/>
      <c r="K500" s="92">
        <f t="shared" si="11"/>
        <v>0</v>
      </c>
    </row>
    <row r="501" spans="1:11" x14ac:dyDescent="0.2">
      <c r="A501" s="153">
        <v>497</v>
      </c>
      <c r="B501" s="124" t="s">
        <v>462</v>
      </c>
      <c r="C501" s="125" t="s">
        <v>186</v>
      </c>
      <c r="D501" s="36" t="s">
        <v>43</v>
      </c>
      <c r="E501" s="36"/>
      <c r="F501" s="36"/>
      <c r="G501" s="36">
        <v>2016</v>
      </c>
      <c r="H501" s="69">
        <v>1</v>
      </c>
      <c r="I501" s="37" t="s">
        <v>45</v>
      </c>
      <c r="J501" s="89"/>
      <c r="K501" s="92">
        <f t="shared" si="11"/>
        <v>0</v>
      </c>
    </row>
    <row r="502" spans="1:11" x14ac:dyDescent="0.2">
      <c r="A502" s="153">
        <v>498</v>
      </c>
      <c r="B502" s="124" t="s">
        <v>462</v>
      </c>
      <c r="C502" s="125" t="s">
        <v>259</v>
      </c>
      <c r="D502" s="36" t="s">
        <v>112</v>
      </c>
      <c r="E502" s="36"/>
      <c r="F502" s="36"/>
      <c r="G502" s="36">
        <v>2013</v>
      </c>
      <c r="H502" s="69">
        <v>35</v>
      </c>
      <c r="I502" s="37" t="s">
        <v>45</v>
      </c>
      <c r="J502" s="89"/>
      <c r="K502" s="92">
        <f t="shared" si="11"/>
        <v>0</v>
      </c>
    </row>
    <row r="503" spans="1:11" x14ac:dyDescent="0.2">
      <c r="A503" s="153">
        <v>499</v>
      </c>
      <c r="B503" s="124" t="s">
        <v>462</v>
      </c>
      <c r="C503" s="125" t="s">
        <v>218</v>
      </c>
      <c r="D503" s="36" t="s">
        <v>112</v>
      </c>
      <c r="E503" s="36"/>
      <c r="F503" s="36"/>
      <c r="G503" s="36">
        <v>2013</v>
      </c>
      <c r="H503" s="69">
        <v>13</v>
      </c>
      <c r="I503" s="37" t="s">
        <v>45</v>
      </c>
      <c r="J503" s="89"/>
      <c r="K503" s="92">
        <f t="shared" si="11"/>
        <v>0</v>
      </c>
    </row>
    <row r="504" spans="1:11" x14ac:dyDescent="0.2">
      <c r="A504" s="153">
        <v>500</v>
      </c>
      <c r="B504" s="124" t="s">
        <v>462</v>
      </c>
      <c r="C504" s="125" t="s">
        <v>111</v>
      </c>
      <c r="D504" s="36" t="s">
        <v>116</v>
      </c>
      <c r="E504" s="36"/>
      <c r="F504" s="36"/>
      <c r="G504" s="36">
        <v>2013</v>
      </c>
      <c r="H504" s="69">
        <v>7</v>
      </c>
      <c r="I504" s="37" t="s">
        <v>45</v>
      </c>
      <c r="J504" s="89"/>
      <c r="K504" s="92">
        <f t="shared" si="11"/>
        <v>0</v>
      </c>
    </row>
    <row r="505" spans="1:11" x14ac:dyDescent="0.2">
      <c r="A505" s="153">
        <v>501</v>
      </c>
      <c r="B505" s="124" t="s">
        <v>462</v>
      </c>
      <c r="C505" s="125" t="s">
        <v>70</v>
      </c>
      <c r="D505" s="36"/>
      <c r="E505" s="36"/>
      <c r="F505" s="36"/>
      <c r="G505" s="36">
        <v>2013</v>
      </c>
      <c r="H505" s="69">
        <v>7</v>
      </c>
      <c r="I505" s="37" t="s">
        <v>45</v>
      </c>
      <c r="J505" s="89"/>
      <c r="K505" s="92">
        <f t="shared" si="11"/>
        <v>0</v>
      </c>
    </row>
    <row r="506" spans="1:11" x14ac:dyDescent="0.2">
      <c r="A506" s="153">
        <v>502</v>
      </c>
      <c r="B506" s="124" t="s">
        <v>462</v>
      </c>
      <c r="C506" s="125" t="s">
        <v>117</v>
      </c>
      <c r="D506" s="36" t="s">
        <v>112</v>
      </c>
      <c r="E506" s="36"/>
      <c r="F506" s="36"/>
      <c r="G506" s="36">
        <v>2013</v>
      </c>
      <c r="H506" s="69">
        <v>1</v>
      </c>
      <c r="I506" s="37" t="s">
        <v>45</v>
      </c>
      <c r="J506" s="89"/>
      <c r="K506" s="92">
        <f t="shared" si="11"/>
        <v>0</v>
      </c>
    </row>
    <row r="507" spans="1:11" x14ac:dyDescent="0.2">
      <c r="A507" s="153">
        <v>503</v>
      </c>
      <c r="B507" s="124" t="s">
        <v>462</v>
      </c>
      <c r="C507" s="125" t="s">
        <v>148</v>
      </c>
      <c r="D507" s="36" t="s">
        <v>213</v>
      </c>
      <c r="E507" s="36" t="s">
        <v>463</v>
      </c>
      <c r="F507" s="36" t="s">
        <v>464</v>
      </c>
      <c r="G507" s="36">
        <v>2013</v>
      </c>
      <c r="H507" s="69">
        <v>1</v>
      </c>
      <c r="I507" s="37" t="s">
        <v>45</v>
      </c>
      <c r="J507" s="89"/>
      <c r="K507" s="92">
        <f t="shared" si="11"/>
        <v>0</v>
      </c>
    </row>
    <row r="508" spans="1:11" x14ac:dyDescent="0.2">
      <c r="A508" s="153">
        <v>504</v>
      </c>
      <c r="B508" s="124" t="s">
        <v>462</v>
      </c>
      <c r="C508" s="125" t="s">
        <v>465</v>
      </c>
      <c r="D508" s="36" t="s">
        <v>466</v>
      </c>
      <c r="E508" s="36"/>
      <c r="F508" s="36"/>
      <c r="G508" s="36">
        <v>2006</v>
      </c>
      <c r="H508" s="69">
        <v>1</v>
      </c>
      <c r="I508" s="37" t="s">
        <v>45</v>
      </c>
      <c r="J508" s="89"/>
      <c r="K508" s="92">
        <f t="shared" si="11"/>
        <v>0</v>
      </c>
    </row>
    <row r="509" spans="1:11" x14ac:dyDescent="0.2">
      <c r="A509" s="153">
        <v>505</v>
      </c>
      <c r="B509" s="124" t="s">
        <v>462</v>
      </c>
      <c r="C509" s="125" t="s">
        <v>296</v>
      </c>
      <c r="D509" s="36"/>
      <c r="E509" s="36"/>
      <c r="F509" s="36"/>
      <c r="G509" s="36">
        <v>2006</v>
      </c>
      <c r="H509" s="69">
        <v>21</v>
      </c>
      <c r="I509" s="37" t="s">
        <v>45</v>
      </c>
      <c r="J509" s="89"/>
      <c r="K509" s="92">
        <f t="shared" si="11"/>
        <v>0</v>
      </c>
    </row>
    <row r="510" spans="1:11" x14ac:dyDescent="0.2">
      <c r="A510" s="153">
        <v>506</v>
      </c>
      <c r="B510" s="124" t="s">
        <v>462</v>
      </c>
      <c r="C510" s="125" t="s">
        <v>83</v>
      </c>
      <c r="D510" s="36" t="s">
        <v>293</v>
      </c>
      <c r="E510" s="36" t="s">
        <v>467</v>
      </c>
      <c r="F510" s="36"/>
      <c r="G510" s="36">
        <v>2022</v>
      </c>
      <c r="H510" s="69">
        <v>27</v>
      </c>
      <c r="I510" s="37" t="s">
        <v>45</v>
      </c>
      <c r="J510" s="89"/>
      <c r="K510" s="92">
        <f t="shared" si="11"/>
        <v>0</v>
      </c>
    </row>
    <row r="511" spans="1:11" x14ac:dyDescent="0.2">
      <c r="A511" s="153">
        <v>507</v>
      </c>
      <c r="B511" s="124" t="s">
        <v>462</v>
      </c>
      <c r="C511" s="125" t="s">
        <v>86</v>
      </c>
      <c r="D511" s="36" t="s">
        <v>166</v>
      </c>
      <c r="E511" s="36"/>
      <c r="F511" s="36"/>
      <c r="G511" s="36">
        <v>2022</v>
      </c>
      <c r="H511" s="69">
        <v>27</v>
      </c>
      <c r="I511" s="37" t="s">
        <v>45</v>
      </c>
      <c r="J511" s="89"/>
      <c r="K511" s="92">
        <f t="shared" si="11"/>
        <v>0</v>
      </c>
    </row>
    <row r="512" spans="1:11" x14ac:dyDescent="0.2">
      <c r="A512" s="153">
        <v>508</v>
      </c>
      <c r="B512" s="124" t="s">
        <v>468</v>
      </c>
      <c r="C512" s="125" t="s">
        <v>152</v>
      </c>
      <c r="D512" s="36" t="s">
        <v>469</v>
      </c>
      <c r="E512" s="36"/>
      <c r="F512" s="36" t="s">
        <v>48</v>
      </c>
      <c r="G512" s="36">
        <v>1992</v>
      </c>
      <c r="H512" s="69">
        <v>1</v>
      </c>
      <c r="I512" s="37" t="s">
        <v>45</v>
      </c>
      <c r="J512" s="89"/>
      <c r="K512" s="92">
        <f t="shared" si="11"/>
        <v>0</v>
      </c>
    </row>
    <row r="513" spans="1:11" x14ac:dyDescent="0.2">
      <c r="A513" s="153">
        <v>509</v>
      </c>
      <c r="B513" s="124" t="s">
        <v>468</v>
      </c>
      <c r="C513" s="125" t="s">
        <v>86</v>
      </c>
      <c r="D513" s="36" t="s">
        <v>293</v>
      </c>
      <c r="E513" s="36"/>
      <c r="F513" s="36"/>
      <c r="G513" s="36">
        <v>2022</v>
      </c>
      <c r="H513" s="69">
        <v>25</v>
      </c>
      <c r="I513" s="37" t="s">
        <v>45</v>
      </c>
      <c r="J513" s="89"/>
      <c r="K513" s="92">
        <f t="shared" si="11"/>
        <v>0</v>
      </c>
    </row>
    <row r="514" spans="1:11" x14ac:dyDescent="0.2">
      <c r="A514" s="153">
        <v>510</v>
      </c>
      <c r="B514" s="124" t="s">
        <v>468</v>
      </c>
      <c r="C514" s="125" t="s">
        <v>83</v>
      </c>
      <c r="D514" s="36" t="s">
        <v>166</v>
      </c>
      <c r="E514" s="36"/>
      <c r="F514" s="36" t="s">
        <v>470</v>
      </c>
      <c r="G514" s="36">
        <v>2022</v>
      </c>
      <c r="H514" s="69">
        <v>25</v>
      </c>
      <c r="I514" s="37" t="s">
        <v>45</v>
      </c>
      <c r="J514" s="89"/>
      <c r="K514" s="92">
        <f t="shared" si="11"/>
        <v>0</v>
      </c>
    </row>
    <row r="515" spans="1:11" x14ac:dyDescent="0.2">
      <c r="A515" s="153">
        <v>511</v>
      </c>
      <c r="B515" s="124" t="s">
        <v>468</v>
      </c>
      <c r="C515" s="125" t="s">
        <v>471</v>
      </c>
      <c r="D515" s="36"/>
      <c r="E515" s="36"/>
      <c r="F515" s="36"/>
      <c r="G515" s="36">
        <v>2015</v>
      </c>
      <c r="H515" s="69">
        <v>14</v>
      </c>
      <c r="I515" s="37" t="s">
        <v>45</v>
      </c>
      <c r="J515" s="89"/>
      <c r="K515" s="92">
        <f t="shared" si="11"/>
        <v>0</v>
      </c>
    </row>
    <row r="516" spans="1:11" x14ac:dyDescent="0.2">
      <c r="A516" s="153">
        <v>512</v>
      </c>
      <c r="B516" s="124" t="s">
        <v>468</v>
      </c>
      <c r="C516" s="125" t="s">
        <v>214</v>
      </c>
      <c r="D516" s="36" t="s">
        <v>95</v>
      </c>
      <c r="E516" s="36"/>
      <c r="F516" s="36"/>
      <c r="G516" s="36">
        <v>2015</v>
      </c>
      <c r="H516" s="69">
        <v>2</v>
      </c>
      <c r="I516" s="37" t="s">
        <v>45</v>
      </c>
      <c r="J516" s="89"/>
      <c r="K516" s="92">
        <f t="shared" si="11"/>
        <v>0</v>
      </c>
    </row>
    <row r="517" spans="1:11" x14ac:dyDescent="0.2">
      <c r="A517" s="153">
        <v>513</v>
      </c>
      <c r="B517" s="124" t="s">
        <v>468</v>
      </c>
      <c r="C517" s="125" t="s">
        <v>78</v>
      </c>
      <c r="D517" s="36" t="s">
        <v>95</v>
      </c>
      <c r="E517" s="36"/>
      <c r="F517" s="36"/>
      <c r="G517" s="36">
        <v>2015</v>
      </c>
      <c r="H517" s="69">
        <v>1</v>
      </c>
      <c r="I517" s="37" t="s">
        <v>45</v>
      </c>
      <c r="J517" s="89"/>
      <c r="K517" s="92">
        <f t="shared" si="11"/>
        <v>0</v>
      </c>
    </row>
    <row r="518" spans="1:11" x14ac:dyDescent="0.2">
      <c r="A518" s="153">
        <v>514</v>
      </c>
      <c r="B518" s="124" t="s">
        <v>468</v>
      </c>
      <c r="C518" s="125" t="s">
        <v>472</v>
      </c>
      <c r="D518" s="36" t="s">
        <v>473</v>
      </c>
      <c r="E518" s="36"/>
      <c r="F518" s="36"/>
      <c r="G518" s="36">
        <v>2015</v>
      </c>
      <c r="H518" s="69">
        <v>4</v>
      </c>
      <c r="I518" s="37" t="s">
        <v>45</v>
      </c>
      <c r="J518" s="89"/>
      <c r="K518" s="92">
        <f t="shared" si="11"/>
        <v>0</v>
      </c>
    </row>
    <row r="519" spans="1:11" x14ac:dyDescent="0.2">
      <c r="A519" s="153">
        <v>515</v>
      </c>
      <c r="B519" s="124" t="s">
        <v>468</v>
      </c>
      <c r="C519" s="125" t="s">
        <v>92</v>
      </c>
      <c r="D519" s="36" t="s">
        <v>334</v>
      </c>
      <c r="E519" s="36"/>
      <c r="F519" s="36"/>
      <c r="G519" s="36">
        <v>2011</v>
      </c>
      <c r="H519" s="69">
        <v>15</v>
      </c>
      <c r="I519" s="37" t="s">
        <v>45</v>
      </c>
      <c r="J519" s="89"/>
      <c r="K519" s="92">
        <f t="shared" si="11"/>
        <v>0</v>
      </c>
    </row>
    <row r="520" spans="1:11" x14ac:dyDescent="0.2">
      <c r="A520" s="153">
        <v>516</v>
      </c>
      <c r="B520" s="124" t="s">
        <v>468</v>
      </c>
      <c r="C520" s="125" t="s">
        <v>218</v>
      </c>
      <c r="D520" s="36" t="s">
        <v>334</v>
      </c>
      <c r="E520" s="36"/>
      <c r="F520" s="36"/>
      <c r="G520" s="36">
        <v>2011</v>
      </c>
      <c r="H520" s="69">
        <v>9</v>
      </c>
      <c r="I520" s="37" t="s">
        <v>45</v>
      </c>
      <c r="J520" s="89"/>
      <c r="K520" s="92">
        <f t="shared" si="11"/>
        <v>0</v>
      </c>
    </row>
    <row r="521" spans="1:11" x14ac:dyDescent="0.2">
      <c r="A521" s="153">
        <v>517</v>
      </c>
      <c r="B521" s="124" t="s">
        <v>468</v>
      </c>
      <c r="C521" s="125" t="s">
        <v>148</v>
      </c>
      <c r="D521" s="36" t="s">
        <v>334</v>
      </c>
      <c r="E521" s="36"/>
      <c r="F521" s="36"/>
      <c r="G521" s="36">
        <v>2011</v>
      </c>
      <c r="H521" s="69">
        <v>1</v>
      </c>
      <c r="I521" s="37" t="s">
        <v>45</v>
      </c>
      <c r="J521" s="89"/>
      <c r="K521" s="92">
        <f t="shared" si="11"/>
        <v>0</v>
      </c>
    </row>
    <row r="522" spans="1:11" x14ac:dyDescent="0.2">
      <c r="A522" s="153">
        <v>518</v>
      </c>
      <c r="B522" s="124" t="s">
        <v>468</v>
      </c>
      <c r="C522" s="125" t="s">
        <v>70</v>
      </c>
      <c r="D522" s="36" t="s">
        <v>334</v>
      </c>
      <c r="E522" s="36"/>
      <c r="F522" s="36"/>
      <c r="G522" s="36">
        <v>2011</v>
      </c>
      <c r="H522" s="69">
        <v>10</v>
      </c>
      <c r="I522" s="37" t="s">
        <v>45</v>
      </c>
      <c r="J522" s="89"/>
      <c r="K522" s="92">
        <f t="shared" si="11"/>
        <v>0</v>
      </c>
    </row>
    <row r="523" spans="1:11" x14ac:dyDescent="0.2">
      <c r="A523" s="153">
        <v>519</v>
      </c>
      <c r="B523" s="124" t="s">
        <v>468</v>
      </c>
      <c r="C523" s="125" t="s">
        <v>76</v>
      </c>
      <c r="D523" s="36"/>
      <c r="E523" s="36" t="s">
        <v>474</v>
      </c>
      <c r="F523" s="36"/>
      <c r="G523" s="36">
        <v>2013</v>
      </c>
      <c r="H523" s="69">
        <v>2</v>
      </c>
      <c r="I523" s="37" t="s">
        <v>45</v>
      </c>
      <c r="J523" s="89"/>
      <c r="K523" s="92">
        <f t="shared" si="11"/>
        <v>0</v>
      </c>
    </row>
    <row r="524" spans="1:11" x14ac:dyDescent="0.2">
      <c r="A524" s="153">
        <v>520</v>
      </c>
      <c r="B524" s="124" t="s">
        <v>468</v>
      </c>
      <c r="C524" s="125" t="s">
        <v>475</v>
      </c>
      <c r="D524" s="36" t="s">
        <v>95</v>
      </c>
      <c r="E524" s="36" t="s">
        <v>476</v>
      </c>
      <c r="F524" s="36"/>
      <c r="G524" s="36">
        <v>2015</v>
      </c>
      <c r="H524" s="69">
        <v>1</v>
      </c>
      <c r="I524" s="37" t="s">
        <v>45</v>
      </c>
      <c r="J524" s="89"/>
      <c r="K524" s="92">
        <f t="shared" si="11"/>
        <v>0</v>
      </c>
    </row>
    <row r="525" spans="1:11" x14ac:dyDescent="0.2">
      <c r="A525" s="153">
        <v>521</v>
      </c>
      <c r="B525" s="124" t="s">
        <v>477</v>
      </c>
      <c r="C525" s="125" t="s">
        <v>478</v>
      </c>
      <c r="D525" s="36" t="s">
        <v>43</v>
      </c>
      <c r="E525" s="36"/>
      <c r="F525" s="36"/>
      <c r="G525" s="36">
        <v>2002</v>
      </c>
      <c r="H525" s="69">
        <v>1</v>
      </c>
      <c r="I525" s="37" t="s">
        <v>45</v>
      </c>
      <c r="J525" s="89"/>
      <c r="K525" s="92">
        <f t="shared" si="11"/>
        <v>0</v>
      </c>
    </row>
    <row r="526" spans="1:11" x14ac:dyDescent="0.2">
      <c r="A526" s="153">
        <v>522</v>
      </c>
      <c r="B526" s="124" t="s">
        <v>477</v>
      </c>
      <c r="C526" s="125" t="s">
        <v>53</v>
      </c>
      <c r="D526" s="36" t="s">
        <v>166</v>
      </c>
      <c r="E526" s="36"/>
      <c r="F526" s="36" t="s">
        <v>479</v>
      </c>
      <c r="G526" s="36">
        <v>2022</v>
      </c>
      <c r="H526" s="69">
        <v>29</v>
      </c>
      <c r="I526" s="37" t="s">
        <v>45</v>
      </c>
      <c r="J526" s="89"/>
      <c r="K526" s="92">
        <f t="shared" ref="K526:K556" si="12">H526*J526</f>
        <v>0</v>
      </c>
    </row>
    <row r="527" spans="1:11" x14ac:dyDescent="0.2">
      <c r="A527" s="153">
        <v>523</v>
      </c>
      <c r="B527" s="124" t="s">
        <v>477</v>
      </c>
      <c r="C527" s="125" t="s">
        <v>50</v>
      </c>
      <c r="D527" s="36" t="s">
        <v>166</v>
      </c>
      <c r="E527" s="36"/>
      <c r="F527" s="36"/>
      <c r="G527" s="36">
        <v>2022</v>
      </c>
      <c r="H527" s="69">
        <v>29</v>
      </c>
      <c r="I527" s="37" t="s">
        <v>45</v>
      </c>
      <c r="J527" s="89"/>
      <c r="K527" s="92">
        <f t="shared" si="12"/>
        <v>0</v>
      </c>
    </row>
    <row r="528" spans="1:11" x14ac:dyDescent="0.2">
      <c r="A528" s="153">
        <v>524</v>
      </c>
      <c r="B528" s="124" t="s">
        <v>477</v>
      </c>
      <c r="C528" s="125" t="s">
        <v>93</v>
      </c>
      <c r="D528" s="36" t="s">
        <v>43</v>
      </c>
      <c r="E528" s="36"/>
      <c r="F528" s="36"/>
      <c r="G528" s="36">
        <v>2010</v>
      </c>
      <c r="H528" s="69">
        <v>4</v>
      </c>
      <c r="I528" s="37" t="s">
        <v>45</v>
      </c>
      <c r="J528" s="89"/>
      <c r="K528" s="92">
        <f t="shared" si="12"/>
        <v>0</v>
      </c>
    </row>
    <row r="529" spans="1:11" x14ac:dyDescent="0.2">
      <c r="A529" s="153">
        <v>525</v>
      </c>
      <c r="B529" s="124" t="s">
        <v>477</v>
      </c>
      <c r="C529" s="125" t="s">
        <v>67</v>
      </c>
      <c r="D529" s="36" t="s">
        <v>68</v>
      </c>
      <c r="E529" s="36"/>
      <c r="F529" s="36" t="s">
        <v>480</v>
      </c>
      <c r="G529" s="36">
        <v>2016</v>
      </c>
      <c r="H529" s="69">
        <v>1</v>
      </c>
      <c r="I529" s="37" t="s">
        <v>45</v>
      </c>
      <c r="J529" s="89"/>
      <c r="K529" s="92">
        <f t="shared" si="12"/>
        <v>0</v>
      </c>
    </row>
    <row r="530" spans="1:11" x14ac:dyDescent="0.2">
      <c r="A530" s="153">
        <v>526</v>
      </c>
      <c r="B530" s="124" t="s">
        <v>477</v>
      </c>
      <c r="C530" s="125" t="s">
        <v>70</v>
      </c>
      <c r="D530" s="36" t="s">
        <v>481</v>
      </c>
      <c r="E530" s="36"/>
      <c r="F530" s="36"/>
      <c r="G530" s="36">
        <v>2010</v>
      </c>
      <c r="H530" s="69">
        <v>19</v>
      </c>
      <c r="I530" s="37" t="s">
        <v>45</v>
      </c>
      <c r="J530" s="89"/>
      <c r="K530" s="92">
        <f t="shared" si="12"/>
        <v>0</v>
      </c>
    </row>
    <row r="531" spans="1:11" x14ac:dyDescent="0.2">
      <c r="A531" s="153">
        <v>527</v>
      </c>
      <c r="B531" s="124" t="s">
        <v>477</v>
      </c>
      <c r="C531" s="125" t="s">
        <v>113</v>
      </c>
      <c r="D531" s="36" t="s">
        <v>43</v>
      </c>
      <c r="E531" s="36"/>
      <c r="F531" s="36"/>
      <c r="G531" s="36">
        <v>2010</v>
      </c>
      <c r="H531" s="69">
        <v>19</v>
      </c>
      <c r="I531" s="37" t="s">
        <v>45</v>
      </c>
      <c r="J531" s="89"/>
      <c r="K531" s="92">
        <f t="shared" si="12"/>
        <v>0</v>
      </c>
    </row>
    <row r="532" spans="1:11" x14ac:dyDescent="0.2">
      <c r="A532" s="153">
        <v>528</v>
      </c>
      <c r="B532" s="124" t="s">
        <v>477</v>
      </c>
      <c r="C532" s="125" t="s">
        <v>482</v>
      </c>
      <c r="D532" s="36" t="s">
        <v>442</v>
      </c>
      <c r="E532" s="36" t="s">
        <v>43</v>
      </c>
      <c r="F532" s="36"/>
      <c r="G532" s="36">
        <v>2010</v>
      </c>
      <c r="H532" s="69">
        <v>35</v>
      </c>
      <c r="I532" s="37" t="s">
        <v>45</v>
      </c>
      <c r="J532" s="89"/>
      <c r="K532" s="92">
        <f t="shared" si="12"/>
        <v>0</v>
      </c>
    </row>
    <row r="533" spans="1:11" x14ac:dyDescent="0.2">
      <c r="A533" s="153">
        <v>529</v>
      </c>
      <c r="B533" s="124" t="s">
        <v>477</v>
      </c>
      <c r="C533" s="125" t="s">
        <v>111</v>
      </c>
      <c r="D533" s="36" t="s">
        <v>43</v>
      </c>
      <c r="E533" s="36" t="s">
        <v>43</v>
      </c>
      <c r="F533" s="36"/>
      <c r="G533" s="36">
        <v>2010</v>
      </c>
      <c r="H533" s="69">
        <v>6</v>
      </c>
      <c r="I533" s="37" t="s">
        <v>45</v>
      </c>
      <c r="J533" s="89"/>
      <c r="K533" s="92">
        <f t="shared" si="12"/>
        <v>0</v>
      </c>
    </row>
    <row r="534" spans="1:11" x14ac:dyDescent="0.2">
      <c r="A534" s="153">
        <v>530</v>
      </c>
      <c r="B534" s="124" t="s">
        <v>477</v>
      </c>
      <c r="C534" s="125" t="s">
        <v>223</v>
      </c>
      <c r="D534" s="36" t="s">
        <v>43</v>
      </c>
      <c r="E534" s="36" t="s">
        <v>483</v>
      </c>
      <c r="F534" s="36"/>
      <c r="G534" s="36">
        <v>2014</v>
      </c>
      <c r="H534" s="69">
        <v>2</v>
      </c>
      <c r="I534" s="37" t="s">
        <v>45</v>
      </c>
      <c r="J534" s="89"/>
      <c r="K534" s="92">
        <f t="shared" si="12"/>
        <v>0</v>
      </c>
    </row>
    <row r="535" spans="1:11" x14ac:dyDescent="0.2">
      <c r="A535" s="153">
        <v>531</v>
      </c>
      <c r="B535" s="124" t="s">
        <v>477</v>
      </c>
      <c r="C535" s="125" t="s">
        <v>135</v>
      </c>
      <c r="D535" s="36" t="s">
        <v>43</v>
      </c>
      <c r="E535" s="36" t="s">
        <v>43</v>
      </c>
      <c r="F535" s="36"/>
      <c r="G535" s="36">
        <v>2016</v>
      </c>
      <c r="H535" s="69">
        <v>1</v>
      </c>
      <c r="I535" s="37" t="s">
        <v>45</v>
      </c>
      <c r="J535" s="89"/>
      <c r="K535" s="92">
        <f t="shared" si="12"/>
        <v>0</v>
      </c>
    </row>
    <row r="536" spans="1:11" x14ac:dyDescent="0.2">
      <c r="A536" s="153">
        <v>532</v>
      </c>
      <c r="B536" s="124" t="s">
        <v>477</v>
      </c>
      <c r="C536" s="125" t="s">
        <v>248</v>
      </c>
      <c r="D536" s="36" t="s">
        <v>43</v>
      </c>
      <c r="E536" s="36" t="s">
        <v>224</v>
      </c>
      <c r="F536" s="36"/>
      <c r="G536" s="36">
        <v>2015</v>
      </c>
      <c r="H536" s="69">
        <v>1</v>
      </c>
      <c r="I536" s="37" t="s">
        <v>45</v>
      </c>
      <c r="J536" s="89"/>
      <c r="K536" s="92">
        <f t="shared" si="12"/>
        <v>0</v>
      </c>
    </row>
    <row r="537" spans="1:11" x14ac:dyDescent="0.2">
      <c r="A537" s="153">
        <v>533</v>
      </c>
      <c r="B537" s="124" t="s">
        <v>477</v>
      </c>
      <c r="C537" s="125" t="s">
        <v>59</v>
      </c>
      <c r="D537" s="36" t="s">
        <v>43</v>
      </c>
      <c r="E537" s="36" t="s">
        <v>43</v>
      </c>
      <c r="F537" s="36" t="s">
        <v>60</v>
      </c>
      <c r="G537" s="36">
        <v>2016</v>
      </c>
      <c r="H537" s="69">
        <v>31</v>
      </c>
      <c r="I537" s="37" t="s">
        <v>45</v>
      </c>
      <c r="J537" s="89"/>
      <c r="K537" s="92">
        <f t="shared" si="12"/>
        <v>0</v>
      </c>
    </row>
    <row r="538" spans="1:11" x14ac:dyDescent="0.2">
      <c r="A538" s="153">
        <v>534</v>
      </c>
      <c r="B538" s="124" t="s">
        <v>477</v>
      </c>
      <c r="C538" s="125" t="s">
        <v>361</v>
      </c>
      <c r="D538" s="36" t="s">
        <v>43</v>
      </c>
      <c r="E538" s="36" t="s">
        <v>43</v>
      </c>
      <c r="F538" s="36" t="s">
        <v>60</v>
      </c>
      <c r="G538" s="36">
        <v>2016</v>
      </c>
      <c r="H538" s="69">
        <v>4</v>
      </c>
      <c r="I538" s="37" t="s">
        <v>45</v>
      </c>
      <c r="J538" s="89"/>
      <c r="K538" s="92">
        <f t="shared" si="12"/>
        <v>0</v>
      </c>
    </row>
    <row r="539" spans="1:11" x14ac:dyDescent="0.2">
      <c r="A539" s="153">
        <v>535</v>
      </c>
      <c r="B539" s="124" t="s">
        <v>477</v>
      </c>
      <c r="C539" s="125" t="s">
        <v>325</v>
      </c>
      <c r="D539" s="36" t="s">
        <v>202</v>
      </c>
      <c r="E539" s="36" t="s">
        <v>43</v>
      </c>
      <c r="F539" s="36"/>
      <c r="G539" s="36">
        <v>2016</v>
      </c>
      <c r="H539" s="69">
        <v>3</v>
      </c>
      <c r="I539" s="37" t="s">
        <v>45</v>
      </c>
      <c r="J539" s="89"/>
      <c r="K539" s="92">
        <f t="shared" si="12"/>
        <v>0</v>
      </c>
    </row>
    <row r="540" spans="1:11" x14ac:dyDescent="0.2">
      <c r="A540" s="153">
        <v>536</v>
      </c>
      <c r="B540" s="124" t="s">
        <v>477</v>
      </c>
      <c r="C540" s="125" t="s">
        <v>233</v>
      </c>
      <c r="D540" s="36" t="s">
        <v>43</v>
      </c>
      <c r="E540" s="36" t="s">
        <v>43</v>
      </c>
      <c r="F540" s="36"/>
      <c r="G540" s="36">
        <v>2016</v>
      </c>
      <c r="H540" s="69">
        <v>1</v>
      </c>
      <c r="I540" s="37" t="s">
        <v>45</v>
      </c>
      <c r="J540" s="89"/>
      <c r="K540" s="92">
        <f t="shared" si="12"/>
        <v>0</v>
      </c>
    </row>
    <row r="541" spans="1:11" x14ac:dyDescent="0.2">
      <c r="A541" s="153">
        <v>537</v>
      </c>
      <c r="B541" s="146" t="s">
        <v>484</v>
      </c>
      <c r="C541" s="125" t="s">
        <v>485</v>
      </c>
      <c r="D541" s="151" t="s">
        <v>208</v>
      </c>
      <c r="E541" s="151" t="s">
        <v>486</v>
      </c>
      <c r="F541" s="148"/>
      <c r="G541" s="148" t="s">
        <v>487</v>
      </c>
      <c r="H541" s="152">
        <v>9</v>
      </c>
      <c r="I541" s="150" t="s">
        <v>45</v>
      </c>
      <c r="J541" s="89"/>
      <c r="K541" s="92">
        <f t="shared" si="12"/>
        <v>0</v>
      </c>
    </row>
    <row r="542" spans="1:11" x14ac:dyDescent="0.2">
      <c r="A542" s="153">
        <v>538</v>
      </c>
      <c r="B542" s="146" t="s">
        <v>484</v>
      </c>
      <c r="C542" s="125" t="s">
        <v>488</v>
      </c>
      <c r="D542" s="151" t="s">
        <v>489</v>
      </c>
      <c r="E542" s="151"/>
      <c r="F542" s="148"/>
      <c r="G542" s="148" t="s">
        <v>487</v>
      </c>
      <c r="H542" s="152">
        <v>14</v>
      </c>
      <c r="I542" s="150" t="s">
        <v>45</v>
      </c>
      <c r="J542" s="89"/>
      <c r="K542" s="92">
        <f t="shared" si="12"/>
        <v>0</v>
      </c>
    </row>
    <row r="543" spans="1:11" x14ac:dyDescent="0.2">
      <c r="A543" s="153">
        <v>539</v>
      </c>
      <c r="B543" s="146" t="s">
        <v>484</v>
      </c>
      <c r="C543" s="125" t="s">
        <v>50</v>
      </c>
      <c r="D543" s="151" t="s">
        <v>102</v>
      </c>
      <c r="E543" s="151"/>
      <c r="F543" s="148"/>
      <c r="G543" s="148" t="s">
        <v>487</v>
      </c>
      <c r="H543" s="152">
        <v>24</v>
      </c>
      <c r="I543" s="150" t="s">
        <v>45</v>
      </c>
      <c r="J543" s="89"/>
      <c r="K543" s="92">
        <f t="shared" si="12"/>
        <v>0</v>
      </c>
    </row>
    <row r="544" spans="1:11" x14ac:dyDescent="0.2">
      <c r="A544" s="153">
        <v>540</v>
      </c>
      <c r="B544" s="146" t="s">
        <v>484</v>
      </c>
      <c r="C544" s="125" t="s">
        <v>53</v>
      </c>
      <c r="D544" s="151" t="s">
        <v>102</v>
      </c>
      <c r="E544" s="151"/>
      <c r="F544" s="148"/>
      <c r="G544" s="148" t="s">
        <v>487</v>
      </c>
      <c r="H544" s="152">
        <v>24</v>
      </c>
      <c r="I544" s="150" t="s">
        <v>45</v>
      </c>
      <c r="J544" s="89"/>
      <c r="K544" s="92">
        <f t="shared" si="12"/>
        <v>0</v>
      </c>
    </row>
    <row r="545" spans="1:11" x14ac:dyDescent="0.2">
      <c r="A545" s="153">
        <v>541</v>
      </c>
      <c r="B545" s="146" t="s">
        <v>484</v>
      </c>
      <c r="C545" s="125" t="s">
        <v>177</v>
      </c>
      <c r="D545" s="151" t="s">
        <v>43</v>
      </c>
      <c r="E545" s="151" t="s">
        <v>108</v>
      </c>
      <c r="F545" s="148"/>
      <c r="G545" s="148" t="s">
        <v>487</v>
      </c>
      <c r="H545" s="152">
        <v>1</v>
      </c>
      <c r="I545" s="150" t="s">
        <v>45</v>
      </c>
      <c r="J545" s="89"/>
      <c r="K545" s="92">
        <f t="shared" si="12"/>
        <v>0</v>
      </c>
    </row>
    <row r="546" spans="1:11" x14ac:dyDescent="0.2">
      <c r="A546" s="153">
        <v>542</v>
      </c>
      <c r="B546" s="146" t="s">
        <v>484</v>
      </c>
      <c r="C546" s="125" t="s">
        <v>64</v>
      </c>
      <c r="D546" s="151" t="s">
        <v>490</v>
      </c>
      <c r="E546" s="151"/>
      <c r="F546" s="148"/>
      <c r="G546" s="148" t="s">
        <v>487</v>
      </c>
      <c r="H546" s="152">
        <v>21</v>
      </c>
      <c r="I546" s="150" t="s">
        <v>45</v>
      </c>
      <c r="J546" s="89"/>
      <c r="K546" s="92">
        <f t="shared" si="12"/>
        <v>0</v>
      </c>
    </row>
    <row r="547" spans="1:11" x14ac:dyDescent="0.2">
      <c r="A547" s="153">
        <v>543</v>
      </c>
      <c r="B547" s="146" t="s">
        <v>484</v>
      </c>
      <c r="C547" s="125" t="s">
        <v>111</v>
      </c>
      <c r="D547" s="151" t="s">
        <v>490</v>
      </c>
      <c r="E547" s="151"/>
      <c r="F547" s="148"/>
      <c r="G547" s="148" t="s">
        <v>487</v>
      </c>
      <c r="H547" s="152">
        <v>18</v>
      </c>
      <c r="I547" s="150" t="s">
        <v>45</v>
      </c>
      <c r="J547" s="89"/>
      <c r="K547" s="92">
        <f t="shared" si="12"/>
        <v>0</v>
      </c>
    </row>
    <row r="548" spans="1:11" x14ac:dyDescent="0.2">
      <c r="A548" s="153">
        <v>544</v>
      </c>
      <c r="B548" s="146" t="s">
        <v>484</v>
      </c>
      <c r="C548" s="125" t="s">
        <v>117</v>
      </c>
      <c r="D548" s="151" t="s">
        <v>490</v>
      </c>
      <c r="E548" s="151"/>
      <c r="F548" s="148"/>
      <c r="G548" s="148" t="s">
        <v>487</v>
      </c>
      <c r="H548" s="152">
        <v>1</v>
      </c>
      <c r="I548" s="150" t="s">
        <v>45</v>
      </c>
      <c r="J548" s="89"/>
      <c r="K548" s="92">
        <f t="shared" si="12"/>
        <v>0</v>
      </c>
    </row>
    <row r="549" spans="1:11" x14ac:dyDescent="0.2">
      <c r="A549" s="153">
        <v>545</v>
      </c>
      <c r="B549" s="146" t="s">
        <v>484</v>
      </c>
      <c r="C549" s="125" t="s">
        <v>67</v>
      </c>
      <c r="D549" s="151" t="s">
        <v>397</v>
      </c>
      <c r="E549" s="151"/>
      <c r="F549" s="148"/>
      <c r="G549" s="148" t="s">
        <v>487</v>
      </c>
      <c r="H549" s="152">
        <v>1</v>
      </c>
      <c r="I549" s="150" t="s">
        <v>45</v>
      </c>
      <c r="J549" s="89"/>
      <c r="K549" s="92">
        <f t="shared" si="12"/>
        <v>0</v>
      </c>
    </row>
    <row r="550" spans="1:11" x14ac:dyDescent="0.2">
      <c r="A550" s="153">
        <v>546</v>
      </c>
      <c r="B550" s="146" t="s">
        <v>484</v>
      </c>
      <c r="C550" s="125" t="s">
        <v>69</v>
      </c>
      <c r="D550" s="151" t="s">
        <v>397</v>
      </c>
      <c r="E550" s="151"/>
      <c r="F550" s="148"/>
      <c r="G550" s="148" t="s">
        <v>487</v>
      </c>
      <c r="H550" s="152">
        <v>27</v>
      </c>
      <c r="I550" s="150" t="s">
        <v>45</v>
      </c>
      <c r="J550" s="89"/>
      <c r="K550" s="92">
        <f t="shared" si="12"/>
        <v>0</v>
      </c>
    </row>
    <row r="551" spans="1:11" x14ac:dyDescent="0.2">
      <c r="A551" s="153">
        <v>547</v>
      </c>
      <c r="B551" s="146" t="s">
        <v>484</v>
      </c>
      <c r="C551" s="125" t="s">
        <v>70</v>
      </c>
      <c r="D551" s="151" t="s">
        <v>491</v>
      </c>
      <c r="E551" s="151"/>
      <c r="F551" s="148"/>
      <c r="G551" s="148" t="s">
        <v>487</v>
      </c>
      <c r="H551" s="152">
        <v>8</v>
      </c>
      <c r="I551" s="150" t="s">
        <v>45</v>
      </c>
      <c r="J551" s="89"/>
      <c r="K551" s="92">
        <f t="shared" si="12"/>
        <v>0</v>
      </c>
    </row>
    <row r="552" spans="1:11" x14ac:dyDescent="0.2">
      <c r="A552" s="153">
        <v>548</v>
      </c>
      <c r="B552" s="146" t="s">
        <v>484</v>
      </c>
      <c r="C552" s="125" t="s">
        <v>181</v>
      </c>
      <c r="D552" s="151" t="s">
        <v>102</v>
      </c>
      <c r="E552" s="151"/>
      <c r="F552" s="148"/>
      <c r="G552" s="148" t="s">
        <v>487</v>
      </c>
      <c r="H552" s="152">
        <v>2</v>
      </c>
      <c r="I552" s="150" t="s">
        <v>45</v>
      </c>
      <c r="J552" s="89"/>
      <c r="K552" s="92">
        <f t="shared" si="12"/>
        <v>0</v>
      </c>
    </row>
    <row r="553" spans="1:11" x14ac:dyDescent="0.2">
      <c r="A553" s="153">
        <v>549</v>
      </c>
      <c r="B553" s="146" t="s">
        <v>484</v>
      </c>
      <c r="C553" s="125" t="s">
        <v>182</v>
      </c>
      <c r="D553" s="151" t="s">
        <v>43</v>
      </c>
      <c r="E553" s="151" t="s">
        <v>108</v>
      </c>
      <c r="F553" s="148"/>
      <c r="G553" s="148" t="s">
        <v>487</v>
      </c>
      <c r="H553" s="152">
        <v>2</v>
      </c>
      <c r="I553" s="150" t="s">
        <v>45</v>
      </c>
      <c r="J553" s="89"/>
      <c r="K553" s="92">
        <f t="shared" si="12"/>
        <v>0</v>
      </c>
    </row>
    <row r="554" spans="1:11" x14ac:dyDescent="0.2">
      <c r="A554" s="153">
        <v>550</v>
      </c>
      <c r="B554" s="146" t="s">
        <v>484</v>
      </c>
      <c r="C554" s="125" t="s">
        <v>135</v>
      </c>
      <c r="D554" s="151" t="s">
        <v>407</v>
      </c>
      <c r="E554" s="151"/>
      <c r="F554" s="148"/>
      <c r="G554" s="148" t="s">
        <v>487</v>
      </c>
      <c r="H554" s="152">
        <v>1</v>
      </c>
      <c r="I554" s="150" t="s">
        <v>45</v>
      </c>
      <c r="J554" s="89"/>
      <c r="K554" s="92">
        <f t="shared" si="12"/>
        <v>0</v>
      </c>
    </row>
    <row r="555" spans="1:11" x14ac:dyDescent="0.2">
      <c r="A555" s="153">
        <v>551</v>
      </c>
      <c r="B555" s="146" t="s">
        <v>484</v>
      </c>
      <c r="C555" s="125" t="s">
        <v>183</v>
      </c>
      <c r="D555" s="151" t="s">
        <v>407</v>
      </c>
      <c r="E555" s="151"/>
      <c r="F555" s="148"/>
      <c r="G555" s="148" t="s">
        <v>487</v>
      </c>
      <c r="H555" s="152">
        <v>1</v>
      </c>
      <c r="I555" s="150" t="s">
        <v>45</v>
      </c>
      <c r="J555" s="89"/>
      <c r="K555" s="92">
        <f t="shared" si="12"/>
        <v>0</v>
      </c>
    </row>
    <row r="556" spans="1:11" x14ac:dyDescent="0.2">
      <c r="A556" s="153">
        <v>552</v>
      </c>
      <c r="B556" s="146" t="s">
        <v>484</v>
      </c>
      <c r="C556" s="125" t="s">
        <v>59</v>
      </c>
      <c r="D556" s="151" t="s">
        <v>102</v>
      </c>
      <c r="E556" s="151"/>
      <c r="F556" s="148"/>
      <c r="G556" s="148" t="s">
        <v>487</v>
      </c>
      <c r="H556" s="152">
        <v>25</v>
      </c>
      <c r="I556" s="150" t="s">
        <v>45</v>
      </c>
      <c r="J556" s="89"/>
      <c r="K556" s="92">
        <f t="shared" si="12"/>
        <v>0</v>
      </c>
    </row>
    <row r="557" spans="1:11" x14ac:dyDescent="0.2">
      <c r="A557" s="153">
        <v>553</v>
      </c>
      <c r="B557" s="146" t="s">
        <v>492</v>
      </c>
      <c r="C557" s="125" t="s">
        <v>190</v>
      </c>
      <c r="D557" s="151" t="s">
        <v>166</v>
      </c>
      <c r="E557" s="151"/>
      <c r="F557" s="148"/>
      <c r="G557" s="148">
        <v>2022</v>
      </c>
      <c r="H557" s="152">
        <v>43</v>
      </c>
      <c r="I557" s="150" t="s">
        <v>45</v>
      </c>
      <c r="J557" s="89"/>
      <c r="K557" s="92">
        <f t="shared" ref="K557:K561" si="13">H557*J557</f>
        <v>0</v>
      </c>
    </row>
    <row r="558" spans="1:11" x14ac:dyDescent="0.2">
      <c r="A558" s="153">
        <v>554</v>
      </c>
      <c r="B558" s="146" t="s">
        <v>492</v>
      </c>
      <c r="C558" s="125" t="s">
        <v>167</v>
      </c>
      <c r="D558" s="151" t="s">
        <v>166</v>
      </c>
      <c r="E558" s="151"/>
      <c r="F558" s="148" t="s">
        <v>493</v>
      </c>
      <c r="G558" s="148">
        <v>2022</v>
      </c>
      <c r="H558" s="152">
        <v>43</v>
      </c>
      <c r="I558" s="150" t="s">
        <v>45</v>
      </c>
      <c r="J558" s="89"/>
      <c r="K558" s="92">
        <f t="shared" si="13"/>
        <v>0</v>
      </c>
    </row>
    <row r="559" spans="1:11" x14ac:dyDescent="0.2">
      <c r="A559" s="35">
        <v>555</v>
      </c>
      <c r="B559" s="146" t="s">
        <v>459</v>
      </c>
      <c r="C559" s="125" t="s">
        <v>494</v>
      </c>
      <c r="D559" s="151" t="s">
        <v>495</v>
      </c>
      <c r="E559" s="151"/>
      <c r="F559" s="148"/>
      <c r="G559" s="148">
        <v>2019</v>
      </c>
      <c r="H559" s="152">
        <v>1</v>
      </c>
      <c r="I559" s="150" t="s">
        <v>45</v>
      </c>
      <c r="J559" s="89"/>
      <c r="K559" s="92">
        <f t="shared" si="13"/>
        <v>0</v>
      </c>
    </row>
    <row r="560" spans="1:11" x14ac:dyDescent="0.2">
      <c r="A560" s="35">
        <v>556</v>
      </c>
      <c r="B560" s="146" t="s">
        <v>459</v>
      </c>
      <c r="C560" s="125" t="s">
        <v>496</v>
      </c>
      <c r="D560" s="151" t="s">
        <v>497</v>
      </c>
      <c r="E560" s="151"/>
      <c r="F560" s="148"/>
      <c r="G560" s="148">
        <v>2019</v>
      </c>
      <c r="H560" s="152">
        <v>16</v>
      </c>
      <c r="I560" s="150" t="s">
        <v>45</v>
      </c>
      <c r="J560" s="89"/>
      <c r="K560" s="92">
        <f t="shared" si="13"/>
        <v>0</v>
      </c>
    </row>
    <row r="561" spans="1:11" x14ac:dyDescent="0.2">
      <c r="A561" s="35">
        <v>557</v>
      </c>
      <c r="B561" s="146" t="s">
        <v>459</v>
      </c>
      <c r="C561" s="125" t="s">
        <v>498</v>
      </c>
      <c r="D561" s="151" t="s">
        <v>499</v>
      </c>
      <c r="E561" s="151"/>
      <c r="F561" s="148"/>
      <c r="G561" s="148">
        <v>2019</v>
      </c>
      <c r="H561" s="152">
        <v>2</v>
      </c>
      <c r="I561" s="150" t="s">
        <v>45</v>
      </c>
      <c r="J561" s="89"/>
      <c r="K561" s="92">
        <f t="shared" si="13"/>
        <v>0</v>
      </c>
    </row>
    <row r="562" spans="1:11" x14ac:dyDescent="0.2">
      <c r="A562" s="35"/>
      <c r="B562" s="146"/>
      <c r="C562" s="125"/>
      <c r="D562" s="151"/>
      <c r="E562" s="151"/>
      <c r="F562" s="148"/>
      <c r="G562" s="148"/>
      <c r="H562" s="152"/>
      <c r="I562" s="150"/>
      <c r="J562" s="89"/>
      <c r="K562" s="92"/>
    </row>
    <row r="563" spans="1:11" x14ac:dyDescent="0.2">
      <c r="A563" s="35"/>
      <c r="B563" s="146"/>
      <c r="C563" s="125"/>
      <c r="D563" s="151"/>
      <c r="E563" s="151"/>
      <c r="F563" s="148"/>
      <c r="G563" s="148"/>
      <c r="H563" s="152"/>
      <c r="I563" s="150"/>
      <c r="J563" s="89"/>
      <c r="K563" s="92"/>
    </row>
    <row r="564" spans="1:11" x14ac:dyDescent="0.2">
      <c r="A564" s="35"/>
      <c r="B564" s="146"/>
      <c r="C564" s="125"/>
      <c r="D564" s="151"/>
      <c r="E564" s="151"/>
      <c r="F564" s="148"/>
      <c r="G564" s="148"/>
      <c r="H564" s="152"/>
      <c r="I564" s="150"/>
      <c r="J564" s="89"/>
      <c r="K564" s="92"/>
    </row>
    <row r="565" spans="1:11" x14ac:dyDescent="0.2">
      <c r="A565" s="35"/>
      <c r="B565" s="146"/>
      <c r="C565" s="125"/>
      <c r="D565" s="151"/>
      <c r="E565" s="151"/>
      <c r="F565" s="148"/>
      <c r="G565" s="148"/>
      <c r="H565" s="152"/>
      <c r="I565" s="150"/>
      <c r="J565" s="89"/>
      <c r="K565" s="92"/>
    </row>
    <row r="566" spans="1:11" x14ac:dyDescent="0.2">
      <c r="A566" s="35"/>
      <c r="B566" s="146"/>
      <c r="C566" s="125"/>
      <c r="D566" s="151"/>
      <c r="E566" s="151"/>
      <c r="F566" s="148"/>
      <c r="G566" s="148"/>
      <c r="H566" s="152"/>
      <c r="I566" s="150"/>
      <c r="J566" s="89"/>
      <c r="K566" s="92"/>
    </row>
    <row r="567" spans="1:11" x14ac:dyDescent="0.2">
      <c r="A567" s="35"/>
      <c r="B567" s="146"/>
      <c r="C567" s="125"/>
      <c r="D567" s="151"/>
      <c r="E567" s="151"/>
      <c r="F567" s="148"/>
      <c r="G567" s="148"/>
      <c r="H567" s="152"/>
      <c r="I567" s="150"/>
      <c r="J567" s="89"/>
      <c r="K567" s="92"/>
    </row>
    <row r="568" spans="1:11" x14ac:dyDescent="0.2">
      <c r="A568" s="35"/>
      <c r="B568" s="146"/>
      <c r="C568" s="125"/>
      <c r="D568" s="151"/>
      <c r="E568" s="151"/>
      <c r="F568" s="148"/>
      <c r="G568" s="148"/>
      <c r="H568" s="152"/>
      <c r="I568" s="150"/>
      <c r="J568" s="89"/>
      <c r="K568" s="92"/>
    </row>
    <row r="569" spans="1:11" x14ac:dyDescent="0.2">
      <c r="A569" s="35"/>
      <c r="B569" s="146"/>
      <c r="C569" s="125"/>
      <c r="D569" s="151"/>
      <c r="E569" s="151"/>
      <c r="F569" s="148"/>
      <c r="G569" s="148"/>
      <c r="H569" s="152"/>
      <c r="I569" s="150"/>
      <c r="J569" s="89"/>
      <c r="K569" s="92"/>
    </row>
    <row r="570" spans="1:11" x14ac:dyDescent="0.2">
      <c r="A570" s="35"/>
      <c r="B570" s="146"/>
      <c r="C570" s="125"/>
      <c r="D570" s="151"/>
      <c r="E570" s="151"/>
      <c r="F570" s="148"/>
      <c r="G570" s="148"/>
      <c r="H570" s="152"/>
      <c r="I570" s="150"/>
      <c r="J570" s="89"/>
      <c r="K570" s="92"/>
    </row>
    <row r="571" spans="1:11" x14ac:dyDescent="0.2">
      <c r="A571" s="35"/>
      <c r="B571" s="146"/>
      <c r="C571" s="125"/>
      <c r="D571" s="151"/>
      <c r="E571" s="151"/>
      <c r="F571" s="148"/>
      <c r="G571" s="148"/>
      <c r="H571" s="152"/>
      <c r="I571" s="150"/>
      <c r="J571" s="89"/>
      <c r="K571" s="92"/>
    </row>
    <row r="572" spans="1:11" x14ac:dyDescent="0.2">
      <c r="A572" s="35"/>
      <c r="B572" s="146"/>
      <c r="C572" s="125"/>
      <c r="D572" s="151"/>
      <c r="E572" s="151"/>
      <c r="F572" s="148"/>
      <c r="G572" s="148"/>
      <c r="H572" s="152"/>
      <c r="I572" s="150"/>
      <c r="J572" s="89"/>
      <c r="K572" s="92"/>
    </row>
    <row r="573" spans="1:11" x14ac:dyDescent="0.2">
      <c r="A573" s="35"/>
      <c r="B573" s="146"/>
      <c r="C573" s="125"/>
      <c r="D573" s="151"/>
      <c r="E573" s="151"/>
      <c r="F573" s="148"/>
      <c r="G573" s="148"/>
      <c r="H573" s="152"/>
      <c r="I573" s="150"/>
      <c r="J573" s="89"/>
      <c r="K573" s="92"/>
    </row>
    <row r="574" spans="1:11" x14ac:dyDescent="0.2">
      <c r="A574" s="35"/>
      <c r="B574" s="146"/>
      <c r="C574" s="125"/>
      <c r="D574" s="151"/>
      <c r="E574" s="151"/>
      <c r="F574" s="148"/>
      <c r="G574" s="148"/>
      <c r="H574" s="152"/>
      <c r="I574" s="150"/>
      <c r="J574" s="89"/>
      <c r="K574" s="92"/>
    </row>
    <row r="575" spans="1:11" ht="13.5" thickBot="1" x14ac:dyDescent="0.25">
      <c r="A575" s="35"/>
      <c r="B575" s="146"/>
      <c r="C575" s="125"/>
      <c r="D575" s="151"/>
      <c r="E575" s="151"/>
      <c r="F575" s="135"/>
      <c r="G575" s="135"/>
      <c r="H575" s="157"/>
      <c r="I575" s="137"/>
      <c r="J575" s="89"/>
      <c r="K575" s="158">
        <f>SUM(K5:K574)</f>
        <v>0</v>
      </c>
    </row>
    <row r="577" spans="11:11" x14ac:dyDescent="0.2">
      <c r="K577" s="90"/>
    </row>
  </sheetData>
  <sheetProtection algorithmName="SHA-512" hashValue="W0buKBDJRMeMqglu5ZuEOk5zFzU+oj2NzfnpyfscrWWroyGKicZn2Ryq4rKh8jcyhQcZ8iG84w4yZk+Uxx4Plw==" saltValue="wP9p0pC3gqadLsQ9ZS4ESw==" spinCount="100000" sheet="1" objects="1" scenarios="1"/>
  <protectedRanges>
    <protectedRange algorithmName="SHA-512" hashValue="SDeMJk7prEQqoP3IMqvxrCfF3+2AfUFpxsPsh8MRiF2WhaUf5J9DGJUDWVfofwlyB9DpTVxQolHk9ZRXwvADJw==" saltValue="JKt2OLB9xokm0Tr/V5Q8Vg==" spinCount="100000" sqref="J5:K575" name="Bereik1"/>
  </protectedRanges>
  <autoFilter ref="A4:K558" xr:uid="{F1211C9C-A50E-470E-B69C-50D281E0342D}"/>
  <phoneticPr fontId="26"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BB66D-86FD-47B6-9D6E-AC73A43082F7}">
  <dimension ref="A1:H213"/>
  <sheetViews>
    <sheetView workbookViewId="0">
      <selection activeCell="B17" sqref="B17"/>
    </sheetView>
  </sheetViews>
  <sheetFormatPr defaultRowHeight="15" x14ac:dyDescent="0.25"/>
  <cols>
    <col min="2" max="2" width="34.7109375" bestFit="1" customWidth="1"/>
    <col min="3" max="3" width="25.85546875" customWidth="1"/>
    <col min="4" max="4" width="26.5703125" customWidth="1"/>
    <col min="5" max="5" width="23.85546875" customWidth="1"/>
    <col min="6" max="6" width="26.5703125" customWidth="1"/>
    <col min="7" max="7" width="54.140625" customWidth="1"/>
  </cols>
  <sheetData>
    <row r="1" spans="1:8" s="5" customFormat="1" ht="36" x14ac:dyDescent="0.55000000000000004">
      <c r="A1" s="73"/>
      <c r="B1" s="74" t="s">
        <v>15</v>
      </c>
      <c r="C1" s="74"/>
      <c r="D1" s="74"/>
      <c r="E1" s="74"/>
      <c r="F1" s="74"/>
      <c r="G1" s="74"/>
      <c r="H1" s="75"/>
    </row>
    <row r="2" spans="1:8" x14ac:dyDescent="0.25">
      <c r="A2" s="76"/>
      <c r="B2" s="77"/>
      <c r="C2" s="77"/>
      <c r="D2" s="77"/>
      <c r="E2" s="77"/>
      <c r="F2" s="77"/>
      <c r="G2" s="77"/>
      <c r="H2" s="78"/>
    </row>
    <row r="3" spans="1:8" x14ac:dyDescent="0.25">
      <c r="A3" s="13"/>
      <c r="B3" s="7"/>
      <c r="C3" s="7"/>
      <c r="D3" s="7"/>
      <c r="E3" s="7"/>
      <c r="F3" s="7"/>
      <c r="G3" s="7"/>
      <c r="H3" s="14"/>
    </row>
    <row r="4" spans="1:8" x14ac:dyDescent="0.25">
      <c r="A4" s="13"/>
      <c r="B4" s="8" t="s">
        <v>500</v>
      </c>
      <c r="C4" s="8"/>
      <c r="D4" s="8"/>
      <c r="E4" s="7"/>
      <c r="F4" s="8"/>
      <c r="G4" s="7"/>
      <c r="H4" s="14"/>
    </row>
    <row r="5" spans="1:8" ht="15" customHeight="1" x14ac:dyDescent="0.25">
      <c r="A5" s="13"/>
      <c r="B5" s="200" t="s">
        <v>501</v>
      </c>
      <c r="C5" s="198"/>
      <c r="D5" s="198"/>
      <c r="E5" s="198"/>
      <c r="F5" s="198"/>
      <c r="G5" s="199"/>
      <c r="H5" s="14"/>
    </row>
    <row r="6" spans="1:8" ht="15" customHeight="1" x14ac:dyDescent="0.25">
      <c r="A6" s="13"/>
      <c r="B6" s="201" t="s">
        <v>502</v>
      </c>
      <c r="C6" s="202"/>
      <c r="D6" s="202"/>
      <c r="E6" s="202"/>
      <c r="F6" s="202"/>
      <c r="G6" s="203"/>
      <c r="H6" s="14"/>
    </row>
    <row r="7" spans="1:8" ht="15" customHeight="1" x14ac:dyDescent="0.25">
      <c r="A7" s="13"/>
      <c r="B7" s="204"/>
      <c r="C7" s="205"/>
      <c r="D7" s="205"/>
      <c r="E7" s="205"/>
      <c r="F7" s="205"/>
      <c r="G7" s="206"/>
      <c r="H7" s="14"/>
    </row>
    <row r="8" spans="1:8" ht="15" customHeight="1" x14ac:dyDescent="0.25">
      <c r="A8" s="13"/>
      <c r="B8" s="204"/>
      <c r="C8" s="205"/>
      <c r="D8" s="205"/>
      <c r="E8" s="205"/>
      <c r="F8" s="205"/>
      <c r="G8" s="206"/>
      <c r="H8" s="14"/>
    </row>
    <row r="9" spans="1:8" ht="15" customHeight="1" x14ac:dyDescent="0.25">
      <c r="A9" s="13"/>
      <c r="B9" s="204"/>
      <c r="C9" s="205"/>
      <c r="D9" s="205"/>
      <c r="E9" s="205"/>
      <c r="F9" s="205"/>
      <c r="G9" s="206"/>
      <c r="H9" s="14"/>
    </row>
    <row r="10" spans="1:8" ht="15" customHeight="1" x14ac:dyDescent="0.25">
      <c r="A10" s="13"/>
      <c r="B10" s="204"/>
      <c r="C10" s="205"/>
      <c r="D10" s="205"/>
      <c r="E10" s="205"/>
      <c r="F10" s="205"/>
      <c r="G10" s="206"/>
      <c r="H10" s="14"/>
    </row>
    <row r="11" spans="1:8" ht="15" customHeight="1" x14ac:dyDescent="0.25">
      <c r="A11" s="13"/>
      <c r="B11" s="204"/>
      <c r="C11" s="205"/>
      <c r="D11" s="205"/>
      <c r="E11" s="205"/>
      <c r="F11" s="205"/>
      <c r="G11" s="206"/>
      <c r="H11" s="14"/>
    </row>
    <row r="12" spans="1:8" ht="15" customHeight="1" x14ac:dyDescent="0.25">
      <c r="A12" s="13"/>
      <c r="B12" s="204"/>
      <c r="C12" s="205"/>
      <c r="D12" s="205"/>
      <c r="E12" s="205"/>
      <c r="F12" s="205"/>
      <c r="G12" s="206"/>
      <c r="H12" s="14"/>
    </row>
    <row r="13" spans="1:8" ht="15" customHeight="1" x14ac:dyDescent="0.25">
      <c r="A13" s="13"/>
      <c r="B13" s="204"/>
      <c r="C13" s="205"/>
      <c r="D13" s="205"/>
      <c r="E13" s="205"/>
      <c r="F13" s="205"/>
      <c r="G13" s="206"/>
      <c r="H13" s="14"/>
    </row>
    <row r="14" spans="1:8" ht="15" customHeight="1" x14ac:dyDescent="0.25">
      <c r="A14" s="13"/>
      <c r="B14" s="207"/>
      <c r="C14" s="208"/>
      <c r="D14" s="208"/>
      <c r="E14" s="208"/>
      <c r="F14" s="208"/>
      <c r="G14" s="209"/>
      <c r="H14" s="14"/>
    </row>
    <row r="15" spans="1:8" x14ac:dyDescent="0.25">
      <c r="A15" s="13"/>
      <c r="B15" s="7"/>
      <c r="C15" s="7"/>
      <c r="D15" s="7"/>
      <c r="E15" s="7"/>
      <c r="F15" s="7"/>
      <c r="G15" s="7"/>
      <c r="H15" s="14"/>
    </row>
    <row r="16" spans="1:8" x14ac:dyDescent="0.25">
      <c r="A16" s="13"/>
      <c r="B16" s="7"/>
      <c r="C16" s="7"/>
      <c r="D16" s="7"/>
      <c r="E16" s="7"/>
      <c r="F16" s="7"/>
      <c r="G16" s="7"/>
      <c r="H16" s="14"/>
    </row>
    <row r="17" spans="1:8" x14ac:dyDescent="0.25">
      <c r="A17" s="13"/>
      <c r="B17" s="7"/>
      <c r="C17" s="7"/>
      <c r="D17" s="7"/>
      <c r="E17" s="7"/>
      <c r="F17" s="7"/>
      <c r="G17" s="7"/>
      <c r="H17" s="14"/>
    </row>
    <row r="18" spans="1:8" x14ac:dyDescent="0.25">
      <c r="A18" s="13"/>
      <c r="B18" s="7"/>
      <c r="C18" s="8" t="s">
        <v>503</v>
      </c>
      <c r="D18" s="8" t="s">
        <v>504</v>
      </c>
      <c r="E18" s="7"/>
      <c r="F18" s="8" t="s">
        <v>505</v>
      </c>
      <c r="G18" s="7"/>
      <c r="H18" s="14"/>
    </row>
    <row r="19" spans="1:8" x14ac:dyDescent="0.25">
      <c r="A19" s="13"/>
      <c r="B19" s="29" t="s">
        <v>506</v>
      </c>
      <c r="C19" s="53"/>
      <c r="D19" s="54"/>
      <c r="E19" s="55"/>
      <c r="F19" s="56"/>
      <c r="G19" s="7"/>
      <c r="H19" s="14"/>
    </row>
    <row r="20" spans="1:8" x14ac:dyDescent="0.25">
      <c r="A20" s="13"/>
      <c r="B20" s="29" t="s">
        <v>507</v>
      </c>
      <c r="C20" s="53"/>
      <c r="D20" s="54"/>
      <c r="E20" s="55"/>
      <c r="F20" s="56"/>
      <c r="G20" s="7"/>
      <c r="H20" s="14"/>
    </row>
    <row r="21" spans="1:8" x14ac:dyDescent="0.25">
      <c r="A21" s="13"/>
      <c r="B21" s="29" t="s">
        <v>508</v>
      </c>
      <c r="C21" s="53"/>
      <c r="D21" s="54"/>
      <c r="E21" s="55"/>
      <c r="F21" s="56"/>
      <c r="G21" s="7"/>
      <c r="H21" s="14"/>
    </row>
    <row r="22" spans="1:8" x14ac:dyDescent="0.25">
      <c r="A22" s="13"/>
      <c r="B22" s="7"/>
      <c r="C22" s="57"/>
      <c r="D22" s="55"/>
      <c r="E22" s="55"/>
      <c r="F22" s="55"/>
      <c r="G22" s="7"/>
      <c r="H22" s="14"/>
    </row>
    <row r="23" spans="1:8" x14ac:dyDescent="0.25">
      <c r="A23" s="13"/>
      <c r="B23" s="7"/>
      <c r="C23" s="57"/>
      <c r="D23" s="55"/>
      <c r="E23" s="55"/>
      <c r="F23" s="55"/>
      <c r="G23" s="7"/>
      <c r="H23" s="14"/>
    </row>
    <row r="24" spans="1:8" x14ac:dyDescent="0.25">
      <c r="A24" s="13"/>
      <c r="B24" s="7"/>
      <c r="C24" s="57"/>
      <c r="D24" s="55"/>
      <c r="E24" s="55"/>
      <c r="F24" s="55"/>
      <c r="G24" s="7"/>
      <c r="H24" s="14"/>
    </row>
    <row r="25" spans="1:8" x14ac:dyDescent="0.25">
      <c r="A25" s="13"/>
      <c r="B25" s="7"/>
      <c r="C25" s="58" t="s">
        <v>509</v>
      </c>
      <c r="D25" s="58" t="s">
        <v>510</v>
      </c>
      <c r="E25" s="55"/>
      <c r="F25" s="58" t="s">
        <v>511</v>
      </c>
      <c r="G25" s="7"/>
      <c r="H25" s="14"/>
    </row>
    <row r="26" spans="1:8" x14ac:dyDescent="0.25">
      <c r="A26" s="13"/>
      <c r="B26" s="29" t="s">
        <v>512</v>
      </c>
      <c r="C26" s="59"/>
      <c r="D26" s="59"/>
      <c r="E26" s="60" t="s">
        <v>512</v>
      </c>
      <c r="F26" s="113"/>
      <c r="G26" s="7"/>
      <c r="H26" s="14"/>
    </row>
    <row r="27" spans="1:8" x14ac:dyDescent="0.25">
      <c r="A27" s="13"/>
      <c r="B27" s="29" t="s">
        <v>513</v>
      </c>
      <c r="C27" s="59"/>
      <c r="D27" s="59"/>
      <c r="E27" s="60" t="s">
        <v>513</v>
      </c>
      <c r="F27" s="113"/>
      <c r="G27" s="7"/>
      <c r="H27" s="14"/>
    </row>
    <row r="28" spans="1:8" x14ac:dyDescent="0.25">
      <c r="A28" s="13"/>
      <c r="B28" s="29" t="s">
        <v>514</v>
      </c>
      <c r="C28" s="59"/>
      <c r="D28" s="55"/>
      <c r="E28" s="60" t="s">
        <v>515</v>
      </c>
      <c r="F28" s="113"/>
      <c r="G28" s="7"/>
      <c r="H28" s="14"/>
    </row>
    <row r="29" spans="1:8" x14ac:dyDescent="0.25">
      <c r="A29" s="13"/>
      <c r="B29" s="7"/>
      <c r="C29" s="57"/>
      <c r="D29" s="55"/>
      <c r="E29" s="55"/>
      <c r="F29" s="55"/>
      <c r="G29" s="7"/>
      <c r="H29" s="14"/>
    </row>
    <row r="30" spans="1:8" x14ac:dyDescent="0.25">
      <c r="A30" s="13"/>
      <c r="B30" s="7"/>
      <c r="C30" s="57"/>
      <c r="D30" s="55"/>
      <c r="E30" s="55"/>
      <c r="F30" s="55"/>
      <c r="G30" s="7"/>
      <c r="H30" s="14"/>
    </row>
    <row r="31" spans="1:8" ht="15.75" thickBot="1" x14ac:dyDescent="0.3">
      <c r="A31" s="13"/>
      <c r="B31" s="7"/>
      <c r="C31" s="57"/>
      <c r="D31" s="55"/>
      <c r="E31" s="55"/>
      <c r="F31" s="55"/>
      <c r="G31" s="7"/>
      <c r="H31" s="14"/>
    </row>
    <row r="32" spans="1:8" s="6" customFormat="1" ht="27" thickBot="1" x14ac:dyDescent="0.45">
      <c r="A32" s="15"/>
      <c r="B32" s="9" t="s">
        <v>516</v>
      </c>
      <c r="C32" s="61"/>
      <c r="D32" s="62"/>
      <c r="E32" s="62"/>
      <c r="F32" s="62"/>
      <c r="G32" s="10"/>
      <c r="H32" s="16"/>
    </row>
    <row r="33" spans="1:8" x14ac:dyDescent="0.25">
      <c r="A33" s="13"/>
      <c r="B33" s="7"/>
      <c r="C33" s="7"/>
      <c r="D33" s="7"/>
      <c r="E33" s="7"/>
      <c r="F33" s="7"/>
      <c r="G33" s="7"/>
      <c r="H33" s="14"/>
    </row>
    <row r="34" spans="1:8" ht="15.75" thickBot="1" x14ac:dyDescent="0.3">
      <c r="A34" s="17"/>
      <c r="B34" s="18"/>
      <c r="C34" s="18"/>
      <c r="D34" s="18"/>
      <c r="E34" s="18"/>
      <c r="F34" s="18"/>
      <c r="G34" s="18"/>
      <c r="H34" s="19"/>
    </row>
    <row r="36" spans="1:8" ht="15.75" thickBot="1" x14ac:dyDescent="0.3"/>
    <row r="37" spans="1:8" ht="36" x14ac:dyDescent="0.55000000000000004">
      <c r="A37" s="73"/>
      <c r="B37" s="74" t="s">
        <v>16</v>
      </c>
      <c r="C37" s="74"/>
      <c r="D37" s="74"/>
      <c r="E37" s="74"/>
      <c r="F37" s="74"/>
      <c r="G37" s="74"/>
      <c r="H37" s="75"/>
    </row>
    <row r="38" spans="1:8" x14ac:dyDescent="0.25">
      <c r="A38" s="76"/>
      <c r="B38" s="77"/>
      <c r="C38" s="77"/>
      <c r="D38" s="77"/>
      <c r="E38" s="77"/>
      <c r="F38" s="77"/>
      <c r="G38" s="77"/>
      <c r="H38" s="78"/>
    </row>
    <row r="39" spans="1:8" x14ac:dyDescent="0.25">
      <c r="A39" s="13"/>
      <c r="B39" s="7"/>
      <c r="C39" s="7"/>
      <c r="D39" s="7"/>
      <c r="E39" s="7"/>
      <c r="F39" s="7"/>
      <c r="G39" s="7"/>
      <c r="H39" s="14"/>
    </row>
    <row r="40" spans="1:8" x14ac:dyDescent="0.25">
      <c r="A40" s="13"/>
      <c r="B40" s="8" t="s">
        <v>500</v>
      </c>
      <c r="C40" s="8"/>
      <c r="D40" s="8"/>
      <c r="E40" s="7"/>
      <c r="F40" s="8"/>
      <c r="G40" s="7"/>
      <c r="H40" s="14"/>
    </row>
    <row r="41" spans="1:8" ht="15" customHeight="1" x14ac:dyDescent="0.25">
      <c r="A41" s="13"/>
      <c r="B41" s="197" t="s">
        <v>517</v>
      </c>
      <c r="C41" s="198"/>
      <c r="D41" s="198"/>
      <c r="E41" s="198"/>
      <c r="F41" s="198"/>
      <c r="G41" s="199"/>
      <c r="H41" s="14"/>
    </row>
    <row r="42" spans="1:8" x14ac:dyDescent="0.25">
      <c r="A42" s="13"/>
      <c r="B42" s="201" t="s">
        <v>518</v>
      </c>
      <c r="C42" s="202"/>
      <c r="D42" s="202"/>
      <c r="E42" s="202"/>
      <c r="F42" s="202"/>
      <c r="G42" s="203"/>
      <c r="H42" s="14"/>
    </row>
    <row r="43" spans="1:8" ht="15" customHeight="1" x14ac:dyDescent="0.25">
      <c r="A43" s="13"/>
      <c r="B43" s="204"/>
      <c r="C43" s="205"/>
      <c r="D43" s="205"/>
      <c r="E43" s="205"/>
      <c r="F43" s="205"/>
      <c r="G43" s="206"/>
      <c r="H43" s="14"/>
    </row>
    <row r="44" spans="1:8" ht="15" customHeight="1" x14ac:dyDescent="0.25">
      <c r="A44" s="13"/>
      <c r="B44" s="204"/>
      <c r="C44" s="205"/>
      <c r="D44" s="205"/>
      <c r="E44" s="205"/>
      <c r="F44" s="205"/>
      <c r="G44" s="206"/>
      <c r="H44" s="14"/>
    </row>
    <row r="45" spans="1:8" ht="15" customHeight="1" x14ac:dyDescent="0.25">
      <c r="A45" s="13"/>
      <c r="B45" s="204"/>
      <c r="C45" s="205"/>
      <c r="D45" s="205"/>
      <c r="E45" s="205"/>
      <c r="F45" s="205"/>
      <c r="G45" s="206"/>
      <c r="H45" s="14"/>
    </row>
    <row r="46" spans="1:8" ht="15" customHeight="1" x14ac:dyDescent="0.25">
      <c r="A46" s="13"/>
      <c r="B46" s="204"/>
      <c r="C46" s="205"/>
      <c r="D46" s="205"/>
      <c r="E46" s="205"/>
      <c r="F46" s="205"/>
      <c r="G46" s="206"/>
      <c r="H46" s="14"/>
    </row>
    <row r="47" spans="1:8" ht="15" customHeight="1" x14ac:dyDescent="0.25">
      <c r="A47" s="13"/>
      <c r="B47" s="204"/>
      <c r="C47" s="205"/>
      <c r="D47" s="205"/>
      <c r="E47" s="205"/>
      <c r="F47" s="205"/>
      <c r="G47" s="206"/>
      <c r="H47" s="14"/>
    </row>
    <row r="48" spans="1:8" ht="15" customHeight="1" x14ac:dyDescent="0.25">
      <c r="A48" s="13"/>
      <c r="B48" s="204"/>
      <c r="C48" s="205"/>
      <c r="D48" s="205"/>
      <c r="E48" s="205"/>
      <c r="F48" s="205"/>
      <c r="G48" s="206"/>
      <c r="H48" s="14"/>
    </row>
    <row r="49" spans="1:8" ht="15" customHeight="1" x14ac:dyDescent="0.25">
      <c r="A49" s="13"/>
      <c r="B49" s="204"/>
      <c r="C49" s="205"/>
      <c r="D49" s="205"/>
      <c r="E49" s="205"/>
      <c r="F49" s="205"/>
      <c r="G49" s="206"/>
      <c r="H49" s="14"/>
    </row>
    <row r="50" spans="1:8" ht="15" customHeight="1" x14ac:dyDescent="0.25">
      <c r="A50" s="13"/>
      <c r="B50" s="207"/>
      <c r="C50" s="208"/>
      <c r="D50" s="208"/>
      <c r="E50" s="208"/>
      <c r="F50" s="208"/>
      <c r="G50" s="209"/>
      <c r="H50" s="14"/>
    </row>
    <row r="51" spans="1:8" x14ac:dyDescent="0.25">
      <c r="A51" s="13"/>
      <c r="B51" s="7"/>
      <c r="C51" s="7"/>
      <c r="D51" s="7"/>
      <c r="E51" s="7"/>
      <c r="F51" s="7"/>
      <c r="G51" s="7"/>
      <c r="H51" s="14"/>
    </row>
    <row r="52" spans="1:8" x14ac:dyDescent="0.25">
      <c r="A52" s="13"/>
      <c r="B52" s="7"/>
      <c r="C52" s="7"/>
      <c r="D52" s="7"/>
      <c r="E52" s="7"/>
      <c r="F52" s="7"/>
      <c r="G52" s="7"/>
      <c r="H52" s="14"/>
    </row>
    <row r="53" spans="1:8" x14ac:dyDescent="0.25">
      <c r="A53" s="13"/>
      <c r="B53" s="7"/>
      <c r="C53" s="7"/>
      <c r="D53" s="7"/>
      <c r="E53" s="7"/>
      <c r="F53" s="7"/>
      <c r="G53" s="7"/>
      <c r="H53" s="14"/>
    </row>
    <row r="54" spans="1:8" x14ac:dyDescent="0.25">
      <c r="A54" s="13"/>
      <c r="B54" s="7"/>
      <c r="C54" s="8" t="s">
        <v>503</v>
      </c>
      <c r="D54" s="8" t="s">
        <v>504</v>
      </c>
      <c r="E54" s="7"/>
      <c r="F54" s="8" t="s">
        <v>505</v>
      </c>
      <c r="G54" s="7"/>
      <c r="H54" s="14"/>
    </row>
    <row r="55" spans="1:8" x14ac:dyDescent="0.25">
      <c r="A55" s="13"/>
      <c r="B55" s="29" t="s">
        <v>506</v>
      </c>
      <c r="C55" s="159">
        <f t="shared" ref="C55:D57" si="0">C19</f>
        <v>0</v>
      </c>
      <c r="D55" s="160">
        <f t="shared" si="0"/>
        <v>0</v>
      </c>
      <c r="E55" s="7"/>
      <c r="F55" s="56"/>
      <c r="G55" s="7"/>
      <c r="H55" s="14"/>
    </row>
    <row r="56" spans="1:8" x14ac:dyDescent="0.25">
      <c r="A56" s="13"/>
      <c r="B56" s="29" t="s">
        <v>507</v>
      </c>
      <c r="C56" s="159">
        <f t="shared" si="0"/>
        <v>0</v>
      </c>
      <c r="D56" s="160">
        <f t="shared" si="0"/>
        <v>0</v>
      </c>
      <c r="E56" s="7"/>
      <c r="F56" s="56"/>
      <c r="G56" s="7"/>
      <c r="H56" s="14"/>
    </row>
    <row r="57" spans="1:8" x14ac:dyDescent="0.25">
      <c r="A57" s="13"/>
      <c r="B57" s="29" t="s">
        <v>508</v>
      </c>
      <c r="C57" s="159">
        <f t="shared" si="0"/>
        <v>0</v>
      </c>
      <c r="D57" s="160">
        <f t="shared" si="0"/>
        <v>0</v>
      </c>
      <c r="E57" s="7"/>
      <c r="F57" s="56"/>
      <c r="G57" s="7"/>
      <c r="H57" s="14"/>
    </row>
    <row r="58" spans="1:8" x14ac:dyDescent="0.25">
      <c r="A58" s="13"/>
      <c r="B58" s="7"/>
      <c r="C58" s="11"/>
      <c r="D58" s="7"/>
      <c r="E58" s="7"/>
      <c r="F58" s="55"/>
      <c r="G58" s="7"/>
      <c r="H58" s="14"/>
    </row>
    <row r="59" spans="1:8" x14ac:dyDescent="0.25">
      <c r="A59" s="13"/>
      <c r="B59" s="7"/>
      <c r="C59" s="11"/>
      <c r="D59" s="7"/>
      <c r="E59" s="7"/>
      <c r="F59" s="55"/>
      <c r="G59" s="7"/>
      <c r="H59" s="14"/>
    </row>
    <row r="60" spans="1:8" x14ac:dyDescent="0.25">
      <c r="A60" s="13"/>
      <c r="B60" s="7"/>
      <c r="C60" s="11"/>
      <c r="D60" s="7"/>
      <c r="E60" s="7"/>
      <c r="F60" s="55"/>
      <c r="G60" s="7"/>
      <c r="H60" s="14"/>
    </row>
    <row r="61" spans="1:8" x14ac:dyDescent="0.25">
      <c r="A61" s="13"/>
      <c r="B61" s="7"/>
      <c r="C61" s="8" t="s">
        <v>509</v>
      </c>
      <c r="D61" s="8" t="s">
        <v>510</v>
      </c>
      <c r="E61" s="55"/>
      <c r="F61" s="58" t="s">
        <v>511</v>
      </c>
      <c r="G61" s="7"/>
      <c r="H61" s="14"/>
    </row>
    <row r="62" spans="1:8" x14ac:dyDescent="0.25">
      <c r="A62" s="13"/>
      <c r="B62" s="29" t="s">
        <v>512</v>
      </c>
      <c r="C62" s="161">
        <f>C26</f>
        <v>0</v>
      </c>
      <c r="D62" s="161">
        <f>D26</f>
        <v>0</v>
      </c>
      <c r="E62" s="60" t="s">
        <v>512</v>
      </c>
      <c r="F62" s="113"/>
      <c r="G62" s="7"/>
      <c r="H62" s="14"/>
    </row>
    <row r="63" spans="1:8" x14ac:dyDescent="0.25">
      <c r="A63" s="13"/>
      <c r="B63" s="29" t="s">
        <v>513</v>
      </c>
      <c r="C63" s="161">
        <f>C27</f>
        <v>0</v>
      </c>
      <c r="D63" s="161">
        <f>D27</f>
        <v>0</v>
      </c>
      <c r="E63" s="60" t="s">
        <v>513</v>
      </c>
      <c r="F63" s="113"/>
      <c r="G63" s="7"/>
      <c r="H63" s="14"/>
    </row>
    <row r="64" spans="1:8" x14ac:dyDescent="0.25">
      <c r="A64" s="13"/>
      <c r="B64" s="29" t="s">
        <v>514</v>
      </c>
      <c r="C64" s="161">
        <f>C28</f>
        <v>0</v>
      </c>
      <c r="D64" s="7"/>
      <c r="E64" s="60" t="s">
        <v>515</v>
      </c>
      <c r="F64" s="113"/>
      <c r="G64" s="7"/>
      <c r="H64" s="14"/>
    </row>
    <row r="65" spans="1:8" x14ac:dyDescent="0.25">
      <c r="A65" s="13"/>
      <c r="B65" s="7"/>
      <c r="C65" s="11"/>
      <c r="D65" s="7"/>
      <c r="E65" s="7"/>
      <c r="F65" s="7"/>
      <c r="G65" s="7"/>
      <c r="H65" s="14"/>
    </row>
    <row r="66" spans="1:8" x14ac:dyDescent="0.25">
      <c r="A66" s="13"/>
      <c r="B66" s="7"/>
      <c r="C66" s="11"/>
      <c r="D66" s="7"/>
      <c r="E66" s="7"/>
      <c r="F66" s="7"/>
      <c r="G66" s="7"/>
      <c r="H66" s="14"/>
    </row>
    <row r="67" spans="1:8" ht="15.75" thickBot="1" x14ac:dyDescent="0.3">
      <c r="A67" s="13"/>
      <c r="B67" s="7"/>
      <c r="C67" s="11"/>
      <c r="D67" s="7"/>
      <c r="E67" s="7"/>
      <c r="F67" s="7"/>
      <c r="G67" s="7"/>
      <c r="H67" s="14"/>
    </row>
    <row r="68" spans="1:8" ht="27" thickBot="1" x14ac:dyDescent="0.45">
      <c r="A68" s="15"/>
      <c r="B68" s="9" t="s">
        <v>519</v>
      </c>
      <c r="C68" s="61"/>
      <c r="D68" s="10"/>
      <c r="E68" s="10"/>
      <c r="F68" s="10"/>
      <c r="G68" s="10"/>
      <c r="H68" s="16"/>
    </row>
    <row r="69" spans="1:8" x14ac:dyDescent="0.25">
      <c r="A69" s="13"/>
      <c r="B69" s="7"/>
      <c r="C69" s="7"/>
      <c r="D69" s="7"/>
      <c r="E69" s="7"/>
      <c r="F69" s="7"/>
      <c r="G69" s="7"/>
      <c r="H69" s="14"/>
    </row>
    <row r="70" spans="1:8" ht="15.75" thickBot="1" x14ac:dyDescent="0.3">
      <c r="A70" s="17"/>
      <c r="B70" s="18"/>
      <c r="C70" s="18"/>
      <c r="D70" s="18"/>
      <c r="E70" s="18"/>
      <c r="F70" s="18"/>
      <c r="G70" s="18"/>
      <c r="H70" s="19"/>
    </row>
    <row r="72" spans="1:8" ht="15.75" thickBot="1" x14ac:dyDescent="0.3"/>
    <row r="73" spans="1:8" ht="36" x14ac:dyDescent="0.55000000000000004">
      <c r="A73" s="73"/>
      <c r="B73" s="74" t="s">
        <v>17</v>
      </c>
      <c r="C73" s="74"/>
      <c r="D73" s="74"/>
      <c r="E73" s="74"/>
      <c r="F73" s="74"/>
      <c r="G73" s="74"/>
      <c r="H73" s="75"/>
    </row>
    <row r="74" spans="1:8" x14ac:dyDescent="0.25">
      <c r="A74" s="76"/>
      <c r="B74" s="77"/>
      <c r="C74" s="77"/>
      <c r="D74" s="77"/>
      <c r="E74" s="77"/>
      <c r="F74" s="77"/>
      <c r="G74" s="77"/>
      <c r="H74" s="78"/>
    </row>
    <row r="75" spans="1:8" x14ac:dyDescent="0.25">
      <c r="A75" s="13"/>
      <c r="B75" s="7"/>
      <c r="C75" s="7"/>
      <c r="D75" s="7"/>
      <c r="E75" s="7"/>
      <c r="F75" s="7"/>
      <c r="G75" s="7"/>
      <c r="H75" s="14"/>
    </row>
    <row r="76" spans="1:8" x14ac:dyDescent="0.25">
      <c r="A76" s="13"/>
      <c r="B76" s="8" t="s">
        <v>500</v>
      </c>
      <c r="C76" s="8"/>
      <c r="D76" s="8"/>
      <c r="E76" s="7"/>
      <c r="F76" s="8"/>
      <c r="G76" s="7"/>
      <c r="H76" s="14"/>
    </row>
    <row r="77" spans="1:8" x14ac:dyDescent="0.25">
      <c r="A77" s="13"/>
      <c r="B77" s="197" t="s">
        <v>520</v>
      </c>
      <c r="C77" s="198"/>
      <c r="D77" s="198"/>
      <c r="E77" s="198"/>
      <c r="F77" s="198"/>
      <c r="G77" s="199"/>
      <c r="H77" s="14"/>
    </row>
    <row r="78" spans="1:8" x14ac:dyDescent="0.25">
      <c r="A78" s="13"/>
      <c r="B78" s="201" t="s">
        <v>521</v>
      </c>
      <c r="C78" s="202"/>
      <c r="D78" s="202"/>
      <c r="E78" s="202"/>
      <c r="F78" s="202"/>
      <c r="G78" s="203"/>
      <c r="H78" s="14"/>
    </row>
    <row r="79" spans="1:8" x14ac:dyDescent="0.25">
      <c r="A79" s="13"/>
      <c r="B79" s="204"/>
      <c r="C79" s="205"/>
      <c r="D79" s="205"/>
      <c r="E79" s="205"/>
      <c r="F79" s="205"/>
      <c r="G79" s="206"/>
      <c r="H79" s="14"/>
    </row>
    <row r="80" spans="1:8" x14ac:dyDescent="0.25">
      <c r="A80" s="13"/>
      <c r="B80" s="204"/>
      <c r="C80" s="205"/>
      <c r="D80" s="205"/>
      <c r="E80" s="205"/>
      <c r="F80" s="205"/>
      <c r="G80" s="206"/>
      <c r="H80" s="14"/>
    </row>
    <row r="81" spans="1:8" x14ac:dyDescent="0.25">
      <c r="A81" s="13"/>
      <c r="B81" s="204"/>
      <c r="C81" s="205"/>
      <c r="D81" s="205"/>
      <c r="E81" s="205"/>
      <c r="F81" s="205"/>
      <c r="G81" s="206"/>
      <c r="H81" s="14"/>
    </row>
    <row r="82" spans="1:8" x14ac:dyDescent="0.25">
      <c r="A82" s="13"/>
      <c r="B82" s="204"/>
      <c r="C82" s="205"/>
      <c r="D82" s="205"/>
      <c r="E82" s="205"/>
      <c r="F82" s="205"/>
      <c r="G82" s="206"/>
      <c r="H82" s="14"/>
    </row>
    <row r="83" spans="1:8" x14ac:dyDescent="0.25">
      <c r="A83" s="13"/>
      <c r="B83" s="204"/>
      <c r="C83" s="205"/>
      <c r="D83" s="205"/>
      <c r="E83" s="205"/>
      <c r="F83" s="205"/>
      <c r="G83" s="206"/>
      <c r="H83" s="14"/>
    </row>
    <row r="84" spans="1:8" x14ac:dyDescent="0.25">
      <c r="A84" s="13"/>
      <c r="B84" s="204"/>
      <c r="C84" s="205"/>
      <c r="D84" s="205"/>
      <c r="E84" s="205"/>
      <c r="F84" s="205"/>
      <c r="G84" s="206"/>
      <c r="H84" s="14"/>
    </row>
    <row r="85" spans="1:8" x14ac:dyDescent="0.25">
      <c r="A85" s="13"/>
      <c r="B85" s="204"/>
      <c r="C85" s="205"/>
      <c r="D85" s="205"/>
      <c r="E85" s="205"/>
      <c r="F85" s="205"/>
      <c r="G85" s="206"/>
      <c r="H85" s="14"/>
    </row>
    <row r="86" spans="1:8" x14ac:dyDescent="0.25">
      <c r="A86" s="13"/>
      <c r="B86" s="207"/>
      <c r="C86" s="208"/>
      <c r="D86" s="208"/>
      <c r="E86" s="208"/>
      <c r="F86" s="208"/>
      <c r="G86" s="209"/>
      <c r="H86" s="14"/>
    </row>
    <row r="87" spans="1:8" x14ac:dyDescent="0.25">
      <c r="A87" s="13"/>
      <c r="B87" s="7"/>
      <c r="C87" s="7"/>
      <c r="D87" s="7"/>
      <c r="E87" s="7"/>
      <c r="F87" s="7"/>
      <c r="G87" s="7"/>
      <c r="H87" s="14"/>
    </row>
    <row r="88" spans="1:8" x14ac:dyDescent="0.25">
      <c r="A88" s="13"/>
      <c r="B88" s="7"/>
      <c r="C88" s="7"/>
      <c r="D88" s="7"/>
      <c r="E88" s="7"/>
      <c r="F88" s="7"/>
      <c r="G88" s="7"/>
      <c r="H88" s="14"/>
    </row>
    <row r="89" spans="1:8" x14ac:dyDescent="0.25">
      <c r="A89" s="13"/>
      <c r="B89" s="7"/>
      <c r="C89" s="7"/>
      <c r="D89" s="7"/>
      <c r="E89" s="7"/>
      <c r="F89" s="7"/>
      <c r="G89" s="7"/>
      <c r="H89" s="14"/>
    </row>
    <row r="90" spans="1:8" x14ac:dyDescent="0.25">
      <c r="A90" s="13"/>
      <c r="B90" s="7"/>
      <c r="C90" s="8" t="s">
        <v>503</v>
      </c>
      <c r="D90" s="8" t="s">
        <v>504</v>
      </c>
      <c r="E90" s="7"/>
      <c r="F90" s="8" t="s">
        <v>505</v>
      </c>
      <c r="G90" s="7"/>
      <c r="H90" s="14"/>
    </row>
    <row r="91" spans="1:8" x14ac:dyDescent="0.25">
      <c r="A91" s="13"/>
      <c r="B91" s="29" t="s">
        <v>506</v>
      </c>
      <c r="C91" s="159">
        <f t="shared" ref="C91:D93" si="1">C55</f>
        <v>0</v>
      </c>
      <c r="D91" s="160">
        <f t="shared" si="1"/>
        <v>0</v>
      </c>
      <c r="E91" s="7"/>
      <c r="F91" s="56"/>
      <c r="G91" s="7"/>
      <c r="H91" s="14"/>
    </row>
    <row r="92" spans="1:8" x14ac:dyDescent="0.25">
      <c r="A92" s="13"/>
      <c r="B92" s="29" t="s">
        <v>507</v>
      </c>
      <c r="C92" s="159">
        <f t="shared" si="1"/>
        <v>0</v>
      </c>
      <c r="D92" s="160">
        <f t="shared" si="1"/>
        <v>0</v>
      </c>
      <c r="E92" s="7"/>
      <c r="F92" s="56"/>
      <c r="G92" s="7"/>
      <c r="H92" s="14"/>
    </row>
    <row r="93" spans="1:8" x14ac:dyDescent="0.25">
      <c r="A93" s="13"/>
      <c r="B93" s="29" t="s">
        <v>508</v>
      </c>
      <c r="C93" s="159">
        <f t="shared" si="1"/>
        <v>0</v>
      </c>
      <c r="D93" s="160">
        <f t="shared" si="1"/>
        <v>0</v>
      </c>
      <c r="E93" s="7"/>
      <c r="F93" s="56"/>
      <c r="G93" s="7"/>
      <c r="H93" s="14"/>
    </row>
    <row r="94" spans="1:8" x14ac:dyDescent="0.25">
      <c r="A94" s="13"/>
      <c r="B94" s="7"/>
      <c r="C94" s="11"/>
      <c r="D94" s="7"/>
      <c r="E94" s="7"/>
      <c r="F94" s="55"/>
      <c r="G94" s="7"/>
      <c r="H94" s="14"/>
    </row>
    <row r="95" spans="1:8" x14ac:dyDescent="0.25">
      <c r="A95" s="13"/>
      <c r="B95" s="7"/>
      <c r="C95" s="11"/>
      <c r="D95" s="7"/>
      <c r="E95" s="7"/>
      <c r="F95" s="55"/>
      <c r="G95" s="7"/>
      <c r="H95" s="14"/>
    </row>
    <row r="96" spans="1:8" x14ac:dyDescent="0.25">
      <c r="A96" s="13"/>
      <c r="B96" s="7"/>
      <c r="C96" s="11"/>
      <c r="D96" s="7"/>
      <c r="E96" s="7"/>
      <c r="F96" s="55"/>
      <c r="G96" s="7"/>
      <c r="H96" s="14"/>
    </row>
    <row r="97" spans="1:8" x14ac:dyDescent="0.25">
      <c r="A97" s="13"/>
      <c r="B97" s="7"/>
      <c r="C97" s="8" t="s">
        <v>509</v>
      </c>
      <c r="D97" s="8" t="s">
        <v>510</v>
      </c>
      <c r="E97" s="55"/>
      <c r="F97" s="58" t="s">
        <v>511</v>
      </c>
      <c r="G97" s="7"/>
      <c r="H97" s="14"/>
    </row>
    <row r="98" spans="1:8" x14ac:dyDescent="0.25">
      <c r="A98" s="13"/>
      <c r="B98" s="29" t="s">
        <v>512</v>
      </c>
      <c r="C98" s="161">
        <f>C62</f>
        <v>0</v>
      </c>
      <c r="D98" s="161">
        <f>D62</f>
        <v>0</v>
      </c>
      <c r="E98" s="60" t="s">
        <v>512</v>
      </c>
      <c r="F98" s="113"/>
      <c r="G98" s="7"/>
      <c r="H98" s="14"/>
    </row>
    <row r="99" spans="1:8" x14ac:dyDescent="0.25">
      <c r="A99" s="13"/>
      <c r="B99" s="29" t="s">
        <v>513</v>
      </c>
      <c r="C99" s="161">
        <f>C63</f>
        <v>0</v>
      </c>
      <c r="D99" s="161">
        <f>D63</f>
        <v>0</v>
      </c>
      <c r="E99" s="60" t="s">
        <v>513</v>
      </c>
      <c r="F99" s="113"/>
      <c r="G99" s="7"/>
      <c r="H99" s="14"/>
    </row>
    <row r="100" spans="1:8" x14ac:dyDescent="0.25">
      <c r="A100" s="13"/>
      <c r="B100" s="29" t="s">
        <v>514</v>
      </c>
      <c r="C100" s="161">
        <f>C64</f>
        <v>0</v>
      </c>
      <c r="D100" s="7"/>
      <c r="E100" s="60" t="s">
        <v>515</v>
      </c>
      <c r="F100" s="113"/>
      <c r="G100" s="7"/>
      <c r="H100" s="14"/>
    </row>
    <row r="101" spans="1:8" x14ac:dyDescent="0.25">
      <c r="A101" s="13"/>
      <c r="B101" s="7"/>
      <c r="C101" s="11"/>
      <c r="D101" s="7"/>
      <c r="E101" s="7"/>
      <c r="F101" s="7"/>
      <c r="G101" s="7"/>
      <c r="H101" s="14"/>
    </row>
    <row r="102" spans="1:8" x14ac:dyDescent="0.25">
      <c r="A102" s="13"/>
      <c r="B102" s="7"/>
      <c r="C102" s="11"/>
      <c r="D102" s="7"/>
      <c r="E102" s="7"/>
      <c r="F102" s="7"/>
      <c r="G102" s="7"/>
      <c r="H102" s="14"/>
    </row>
    <row r="103" spans="1:8" ht="15.75" thickBot="1" x14ac:dyDescent="0.3">
      <c r="A103" s="13"/>
      <c r="B103" s="7"/>
      <c r="C103" s="11"/>
      <c r="D103" s="7"/>
      <c r="E103" s="7"/>
      <c r="F103" s="7"/>
      <c r="G103" s="7"/>
      <c r="H103" s="14"/>
    </row>
    <row r="104" spans="1:8" ht="27" thickBot="1" x14ac:dyDescent="0.45">
      <c r="A104" s="15"/>
      <c r="B104" s="9" t="s">
        <v>522</v>
      </c>
      <c r="C104" s="61"/>
      <c r="D104" s="10"/>
      <c r="E104" s="10"/>
      <c r="F104" s="10"/>
      <c r="G104" s="10"/>
      <c r="H104" s="16"/>
    </row>
    <row r="105" spans="1:8" x14ac:dyDescent="0.25">
      <c r="A105" s="13"/>
      <c r="B105" s="7"/>
      <c r="C105" s="7"/>
      <c r="D105" s="7"/>
      <c r="E105" s="7"/>
      <c r="F105" s="7"/>
      <c r="G105" s="7"/>
      <c r="H105" s="14"/>
    </row>
    <row r="106" spans="1:8" ht="15.75" thickBot="1" x14ac:dyDescent="0.3">
      <c r="A106" s="17"/>
      <c r="B106" s="18"/>
      <c r="C106" s="18"/>
      <c r="D106" s="18"/>
      <c r="E106" s="18"/>
      <c r="F106" s="18"/>
      <c r="G106" s="18"/>
      <c r="H106" s="19"/>
    </row>
    <row r="108" spans="1:8" ht="15.75" thickBot="1" x14ac:dyDescent="0.3"/>
    <row r="109" spans="1:8" ht="36" x14ac:dyDescent="0.55000000000000004">
      <c r="A109" s="73"/>
      <c r="B109" s="74" t="s">
        <v>18</v>
      </c>
      <c r="C109" s="74"/>
      <c r="D109" s="74"/>
      <c r="E109" s="74"/>
      <c r="F109" s="74"/>
      <c r="G109" s="74"/>
      <c r="H109" s="75"/>
    </row>
    <row r="110" spans="1:8" x14ac:dyDescent="0.25">
      <c r="A110" s="76"/>
      <c r="B110" s="77"/>
      <c r="C110" s="77"/>
      <c r="D110" s="77"/>
      <c r="E110" s="77"/>
      <c r="F110" s="77"/>
      <c r="G110" s="77"/>
      <c r="H110" s="78"/>
    </row>
    <row r="111" spans="1:8" x14ac:dyDescent="0.25">
      <c r="A111" s="13"/>
      <c r="B111" s="7"/>
      <c r="C111" s="7"/>
      <c r="D111" s="7"/>
      <c r="E111" s="7"/>
      <c r="F111" s="7"/>
      <c r="G111" s="7"/>
      <c r="H111" s="14"/>
    </row>
    <row r="112" spans="1:8" x14ac:dyDescent="0.25">
      <c r="A112" s="13"/>
      <c r="B112" s="8" t="s">
        <v>500</v>
      </c>
      <c r="C112" s="8"/>
      <c r="D112" s="8"/>
      <c r="E112" s="7"/>
      <c r="F112" s="8"/>
      <c r="G112" s="7"/>
      <c r="H112" s="14"/>
    </row>
    <row r="113" spans="1:8" x14ac:dyDescent="0.25">
      <c r="A113" s="13"/>
      <c r="B113" s="197" t="s">
        <v>523</v>
      </c>
      <c r="C113" s="198"/>
      <c r="D113" s="198"/>
      <c r="E113" s="198"/>
      <c r="F113" s="198"/>
      <c r="G113" s="199"/>
      <c r="H113" s="14"/>
    </row>
    <row r="114" spans="1:8" x14ac:dyDescent="0.25">
      <c r="A114" s="13"/>
      <c r="B114" s="114" t="s">
        <v>524</v>
      </c>
      <c r="C114" s="115"/>
      <c r="D114" s="115"/>
      <c r="E114" s="115"/>
      <c r="F114" s="115"/>
      <c r="G114" s="116"/>
      <c r="H114" s="14"/>
    </row>
    <row r="115" spans="1:8" x14ac:dyDescent="0.25">
      <c r="A115" s="13"/>
      <c r="B115" s="117" t="s">
        <v>525</v>
      </c>
      <c r="G115" s="118"/>
      <c r="H115" s="14"/>
    </row>
    <row r="116" spans="1:8" x14ac:dyDescent="0.25">
      <c r="A116" s="13"/>
      <c r="B116" s="117" t="s">
        <v>526</v>
      </c>
      <c r="G116" s="118"/>
      <c r="H116" s="14"/>
    </row>
    <row r="117" spans="1:8" x14ac:dyDescent="0.25">
      <c r="A117" s="13"/>
      <c r="B117" s="117" t="s">
        <v>527</v>
      </c>
      <c r="G117" s="118"/>
      <c r="H117" s="14"/>
    </row>
    <row r="118" spans="1:8" x14ac:dyDescent="0.25">
      <c r="A118" s="13"/>
      <c r="B118" s="117" t="s">
        <v>528</v>
      </c>
      <c r="G118" s="118"/>
      <c r="H118" s="14"/>
    </row>
    <row r="119" spans="1:8" x14ac:dyDescent="0.25">
      <c r="A119" s="13"/>
      <c r="B119" s="117" t="s">
        <v>529</v>
      </c>
      <c r="G119" s="118"/>
      <c r="H119" s="14"/>
    </row>
    <row r="120" spans="1:8" x14ac:dyDescent="0.25">
      <c r="A120" s="13"/>
      <c r="B120" s="117" t="s">
        <v>530</v>
      </c>
      <c r="G120" s="118"/>
      <c r="H120" s="14"/>
    </row>
    <row r="121" spans="1:8" x14ac:dyDescent="0.25">
      <c r="A121" s="13"/>
      <c r="B121" s="117" t="s">
        <v>531</v>
      </c>
      <c r="G121" s="118"/>
      <c r="H121" s="14"/>
    </row>
    <row r="122" spans="1:8" x14ac:dyDescent="0.25">
      <c r="A122" s="13"/>
      <c r="B122" s="119" t="s">
        <v>532</v>
      </c>
      <c r="C122" s="120"/>
      <c r="D122" s="120"/>
      <c r="E122" s="120"/>
      <c r="F122" s="120"/>
      <c r="G122" s="121"/>
      <c r="H122" s="14"/>
    </row>
    <row r="123" spans="1:8" x14ac:dyDescent="0.25">
      <c r="A123" s="13"/>
      <c r="B123" s="7"/>
      <c r="C123" s="7"/>
      <c r="D123" s="7"/>
      <c r="E123" s="7"/>
      <c r="F123" s="7"/>
      <c r="G123" s="7"/>
      <c r="H123" s="14"/>
    </row>
    <row r="124" spans="1:8" x14ac:dyDescent="0.25">
      <c r="A124" s="13"/>
      <c r="B124" s="7"/>
      <c r="C124" s="7"/>
      <c r="D124" s="7"/>
      <c r="E124" s="7"/>
      <c r="F124" s="7"/>
      <c r="G124" s="7"/>
      <c r="H124" s="14"/>
    </row>
    <row r="125" spans="1:8" x14ac:dyDescent="0.25">
      <c r="A125" s="13"/>
      <c r="B125" s="7"/>
      <c r="C125" s="7"/>
      <c r="D125" s="7"/>
      <c r="E125" s="7"/>
      <c r="F125" s="7"/>
      <c r="G125" s="7"/>
      <c r="H125" s="14"/>
    </row>
    <row r="126" spans="1:8" x14ac:dyDescent="0.25">
      <c r="A126" s="13"/>
      <c r="B126" s="7"/>
      <c r="C126" s="8" t="s">
        <v>503</v>
      </c>
      <c r="D126" s="8" t="s">
        <v>504</v>
      </c>
      <c r="E126" s="7"/>
      <c r="F126" s="8" t="s">
        <v>505</v>
      </c>
      <c r="G126" s="7"/>
      <c r="H126" s="14"/>
    </row>
    <row r="127" spans="1:8" x14ac:dyDescent="0.25">
      <c r="A127" s="13"/>
      <c r="B127" s="29" t="s">
        <v>506</v>
      </c>
      <c r="C127" s="159">
        <f t="shared" ref="C127:D129" si="2">C91</f>
        <v>0</v>
      </c>
      <c r="D127" s="160">
        <f t="shared" si="2"/>
        <v>0</v>
      </c>
      <c r="E127" s="7"/>
      <c r="F127" s="56"/>
      <c r="G127" s="7"/>
      <c r="H127" s="14"/>
    </row>
    <row r="128" spans="1:8" x14ac:dyDescent="0.25">
      <c r="A128" s="13"/>
      <c r="B128" s="29" t="s">
        <v>507</v>
      </c>
      <c r="C128" s="159">
        <f t="shared" si="2"/>
        <v>0</v>
      </c>
      <c r="D128" s="160">
        <f t="shared" si="2"/>
        <v>0</v>
      </c>
      <c r="E128" s="7"/>
      <c r="F128" s="56"/>
      <c r="G128" s="7"/>
      <c r="H128" s="14"/>
    </row>
    <row r="129" spans="1:8" x14ac:dyDescent="0.25">
      <c r="A129" s="13"/>
      <c r="B129" s="29" t="s">
        <v>508</v>
      </c>
      <c r="C129" s="159">
        <f t="shared" si="2"/>
        <v>0</v>
      </c>
      <c r="D129" s="160">
        <f t="shared" si="2"/>
        <v>0</v>
      </c>
      <c r="E129" s="7"/>
      <c r="F129" s="56"/>
      <c r="G129" s="7"/>
      <c r="H129" s="14"/>
    </row>
    <row r="130" spans="1:8" x14ac:dyDescent="0.25">
      <c r="A130" s="13"/>
      <c r="B130" s="7"/>
      <c r="C130" s="11"/>
      <c r="D130" s="7"/>
      <c r="E130" s="7"/>
      <c r="F130" s="55"/>
      <c r="G130" s="7"/>
      <c r="H130" s="14"/>
    </row>
    <row r="131" spans="1:8" x14ac:dyDescent="0.25">
      <c r="A131" s="13"/>
      <c r="B131" s="7"/>
      <c r="C131" s="11"/>
      <c r="D131" s="7"/>
      <c r="E131" s="7"/>
      <c r="F131" s="55"/>
      <c r="G131" s="7"/>
      <c r="H131" s="14"/>
    </row>
    <row r="132" spans="1:8" x14ac:dyDescent="0.25">
      <c r="A132" s="13"/>
      <c r="B132" s="7"/>
      <c r="C132" s="11"/>
      <c r="D132" s="7"/>
      <c r="E132" s="7"/>
      <c r="F132" s="55"/>
      <c r="G132" s="7"/>
      <c r="H132" s="14"/>
    </row>
    <row r="133" spans="1:8" x14ac:dyDescent="0.25">
      <c r="A133" s="13"/>
      <c r="B133" s="7"/>
      <c r="C133" s="8" t="s">
        <v>509</v>
      </c>
      <c r="D133" s="8" t="s">
        <v>510</v>
      </c>
      <c r="E133" s="55"/>
      <c r="F133" s="58" t="s">
        <v>511</v>
      </c>
      <c r="G133" s="7"/>
      <c r="H133" s="14"/>
    </row>
    <row r="134" spans="1:8" x14ac:dyDescent="0.25">
      <c r="A134" s="13"/>
      <c r="B134" s="29" t="s">
        <v>512</v>
      </c>
      <c r="C134" s="161">
        <f>C98</f>
        <v>0</v>
      </c>
      <c r="D134" s="161">
        <f>D98</f>
        <v>0</v>
      </c>
      <c r="E134" s="60" t="s">
        <v>512</v>
      </c>
      <c r="F134" s="113"/>
      <c r="G134" s="7"/>
      <c r="H134" s="14"/>
    </row>
    <row r="135" spans="1:8" x14ac:dyDescent="0.25">
      <c r="A135" s="13"/>
      <c r="B135" s="29" t="s">
        <v>513</v>
      </c>
      <c r="C135" s="161">
        <f>C99</f>
        <v>0</v>
      </c>
      <c r="D135" s="161">
        <f>D99</f>
        <v>0</v>
      </c>
      <c r="E135" s="60" t="s">
        <v>513</v>
      </c>
      <c r="F135" s="113"/>
      <c r="G135" s="7"/>
      <c r="H135" s="14"/>
    </row>
    <row r="136" spans="1:8" x14ac:dyDescent="0.25">
      <c r="A136" s="13"/>
      <c r="B136" s="29" t="s">
        <v>514</v>
      </c>
      <c r="C136" s="161">
        <f>C100</f>
        <v>0</v>
      </c>
      <c r="D136" s="7"/>
      <c r="E136" s="60" t="s">
        <v>515</v>
      </c>
      <c r="F136" s="113"/>
      <c r="G136" s="7"/>
      <c r="H136" s="14"/>
    </row>
    <row r="137" spans="1:8" x14ac:dyDescent="0.25">
      <c r="A137" s="13"/>
      <c r="B137" s="7"/>
      <c r="C137" s="11"/>
      <c r="D137" s="7"/>
      <c r="E137" s="7"/>
      <c r="F137" s="7"/>
      <c r="G137" s="7"/>
      <c r="H137" s="14"/>
    </row>
    <row r="138" spans="1:8" x14ac:dyDescent="0.25">
      <c r="A138" s="13"/>
      <c r="B138" s="7"/>
      <c r="C138" s="11"/>
      <c r="D138" s="7"/>
      <c r="E138" s="7"/>
      <c r="F138" s="7"/>
      <c r="G138" s="7"/>
      <c r="H138" s="14"/>
    </row>
    <row r="139" spans="1:8" ht="15.75" thickBot="1" x14ac:dyDescent="0.3">
      <c r="A139" s="13"/>
      <c r="B139" s="7"/>
      <c r="C139" s="11"/>
      <c r="D139" s="7"/>
      <c r="E139" s="7"/>
      <c r="F139" s="7"/>
      <c r="G139" s="7"/>
      <c r="H139" s="14"/>
    </row>
    <row r="140" spans="1:8" ht="27" thickBot="1" x14ac:dyDescent="0.45">
      <c r="A140" s="15"/>
      <c r="B140" s="9" t="s">
        <v>533</v>
      </c>
      <c r="C140" s="61"/>
      <c r="D140" s="10"/>
      <c r="E140" s="10"/>
      <c r="F140" s="10"/>
      <c r="G140" s="10"/>
      <c r="H140" s="16"/>
    </row>
    <row r="141" spans="1:8" x14ac:dyDescent="0.25">
      <c r="A141" s="13"/>
      <c r="B141" s="7"/>
      <c r="C141" s="7"/>
      <c r="D141" s="7"/>
      <c r="E141" s="7"/>
      <c r="F141" s="7"/>
      <c r="G141" s="7"/>
      <c r="H141" s="14"/>
    </row>
    <row r="142" spans="1:8" ht="15.75" thickBot="1" x14ac:dyDescent="0.3">
      <c r="A142" s="17"/>
      <c r="B142" s="18"/>
      <c r="C142" s="18"/>
      <c r="D142" s="18"/>
      <c r="E142" s="18"/>
      <c r="F142" s="18"/>
      <c r="G142" s="18"/>
      <c r="H142" s="19"/>
    </row>
    <row r="144" spans="1:8" ht="15.75" thickBot="1" x14ac:dyDescent="0.3"/>
    <row r="145" spans="1:8" ht="36" x14ac:dyDescent="0.55000000000000004">
      <c r="A145" s="73"/>
      <c r="B145" s="74" t="s">
        <v>19</v>
      </c>
      <c r="C145" s="74"/>
      <c r="D145" s="74"/>
      <c r="E145" s="74"/>
      <c r="F145" s="74"/>
      <c r="G145" s="74"/>
      <c r="H145" s="75"/>
    </row>
    <row r="146" spans="1:8" x14ac:dyDescent="0.25">
      <c r="A146" s="76"/>
      <c r="B146" s="77"/>
      <c r="C146" s="77"/>
      <c r="D146" s="77"/>
      <c r="E146" s="77"/>
      <c r="F146" s="77"/>
      <c r="G146" s="77"/>
      <c r="H146" s="78"/>
    </row>
    <row r="147" spans="1:8" x14ac:dyDescent="0.25">
      <c r="A147" s="13"/>
      <c r="B147" s="7"/>
      <c r="C147" s="7"/>
      <c r="D147" s="7"/>
      <c r="E147" s="7"/>
      <c r="F147" s="7"/>
      <c r="G147" s="7"/>
      <c r="H147" s="14"/>
    </row>
    <row r="148" spans="1:8" x14ac:dyDescent="0.25">
      <c r="A148" s="13"/>
      <c r="B148" s="8" t="s">
        <v>500</v>
      </c>
      <c r="C148" s="8"/>
      <c r="D148" s="8"/>
      <c r="E148" s="7"/>
      <c r="F148" s="8"/>
      <c r="G148" s="7"/>
      <c r="H148" s="14"/>
    </row>
    <row r="149" spans="1:8" x14ac:dyDescent="0.25">
      <c r="A149" s="13"/>
      <c r="B149" s="197" t="s">
        <v>534</v>
      </c>
      <c r="C149" s="198"/>
      <c r="D149" s="198"/>
      <c r="E149" s="198"/>
      <c r="F149" s="198"/>
      <c r="G149" s="199"/>
      <c r="H149" s="14"/>
    </row>
    <row r="150" spans="1:8" x14ac:dyDescent="0.25">
      <c r="A150" s="13"/>
      <c r="B150" s="114" t="s">
        <v>535</v>
      </c>
      <c r="C150" s="115"/>
      <c r="D150" s="115"/>
      <c r="E150" s="115"/>
      <c r="F150" s="115"/>
      <c r="G150" s="116"/>
      <c r="H150" s="14"/>
    </row>
    <row r="151" spans="1:8" x14ac:dyDescent="0.25">
      <c r="A151" s="13"/>
      <c r="B151" s="117" t="s">
        <v>525</v>
      </c>
      <c r="G151" s="118"/>
      <c r="H151" s="14"/>
    </row>
    <row r="152" spans="1:8" x14ac:dyDescent="0.25">
      <c r="A152" s="13"/>
      <c r="B152" s="117" t="s">
        <v>536</v>
      </c>
      <c r="G152" s="118"/>
      <c r="H152" s="14"/>
    </row>
    <row r="153" spans="1:8" x14ac:dyDescent="0.25">
      <c r="A153" s="13"/>
      <c r="B153" s="117" t="s">
        <v>537</v>
      </c>
      <c r="G153" s="118"/>
      <c r="H153" s="14"/>
    </row>
    <row r="154" spans="1:8" x14ac:dyDescent="0.25">
      <c r="A154" s="13"/>
      <c r="B154" s="117" t="s">
        <v>538</v>
      </c>
      <c r="G154" s="118"/>
      <c r="H154" s="14"/>
    </row>
    <row r="155" spans="1:8" x14ac:dyDescent="0.25">
      <c r="A155" s="13"/>
      <c r="B155" s="117" t="s">
        <v>539</v>
      </c>
      <c r="G155" s="118"/>
      <c r="H155" s="14"/>
    </row>
    <row r="156" spans="1:8" x14ac:dyDescent="0.25">
      <c r="A156" s="13"/>
      <c r="B156" s="117" t="s">
        <v>540</v>
      </c>
      <c r="G156" s="118"/>
      <c r="H156" s="14"/>
    </row>
    <row r="157" spans="1:8" x14ac:dyDescent="0.25">
      <c r="A157" s="13"/>
      <c r="B157" s="117" t="s">
        <v>541</v>
      </c>
      <c r="G157" s="118"/>
      <c r="H157" s="14"/>
    </row>
    <row r="158" spans="1:8" x14ac:dyDescent="0.25">
      <c r="A158" s="13"/>
      <c r="B158" s="119" t="s">
        <v>542</v>
      </c>
      <c r="C158" s="120"/>
      <c r="D158" s="120"/>
      <c r="E158" s="120"/>
      <c r="F158" s="120"/>
      <c r="G158" s="121"/>
      <c r="H158" s="14"/>
    </row>
    <row r="159" spans="1:8" x14ac:dyDescent="0.25">
      <c r="A159" s="13"/>
      <c r="B159" s="7"/>
      <c r="C159" s="7"/>
      <c r="D159" s="7"/>
      <c r="E159" s="7"/>
      <c r="F159" s="7"/>
      <c r="G159" s="7"/>
      <c r="H159" s="14"/>
    </row>
    <row r="160" spans="1:8" x14ac:dyDescent="0.25">
      <c r="A160" s="13"/>
      <c r="B160" s="7"/>
      <c r="C160" s="7"/>
      <c r="D160" s="7"/>
      <c r="E160" s="7"/>
      <c r="F160" s="7"/>
      <c r="G160" s="7"/>
      <c r="H160" s="14"/>
    </row>
    <row r="161" spans="1:8" x14ac:dyDescent="0.25">
      <c r="A161" s="13"/>
      <c r="B161" s="7"/>
      <c r="C161" s="7"/>
      <c r="D161" s="7"/>
      <c r="E161" s="7"/>
      <c r="F161" s="7"/>
      <c r="G161" s="7"/>
      <c r="H161" s="14"/>
    </row>
    <row r="162" spans="1:8" x14ac:dyDescent="0.25">
      <c r="A162" s="13"/>
      <c r="B162" s="7"/>
      <c r="C162" s="8" t="s">
        <v>503</v>
      </c>
      <c r="D162" s="8" t="s">
        <v>504</v>
      </c>
      <c r="E162" s="7"/>
      <c r="F162" s="8" t="s">
        <v>505</v>
      </c>
      <c r="G162" s="7"/>
      <c r="H162" s="14"/>
    </row>
    <row r="163" spans="1:8" x14ac:dyDescent="0.25">
      <c r="A163" s="13"/>
      <c r="B163" s="29" t="s">
        <v>506</v>
      </c>
      <c r="C163" s="159">
        <f t="shared" ref="C163:D165" si="3">C127</f>
        <v>0</v>
      </c>
      <c r="D163" s="160">
        <f t="shared" si="3"/>
        <v>0</v>
      </c>
      <c r="E163" s="7"/>
      <c r="F163" s="56"/>
      <c r="G163" s="7"/>
      <c r="H163" s="14"/>
    </row>
    <row r="164" spans="1:8" x14ac:dyDescent="0.25">
      <c r="A164" s="13"/>
      <c r="B164" s="29" t="s">
        <v>507</v>
      </c>
      <c r="C164" s="159">
        <f t="shared" si="3"/>
        <v>0</v>
      </c>
      <c r="D164" s="160">
        <f t="shared" si="3"/>
        <v>0</v>
      </c>
      <c r="E164" s="7"/>
      <c r="F164" s="56"/>
      <c r="G164" s="7"/>
      <c r="H164" s="14"/>
    </row>
    <row r="165" spans="1:8" x14ac:dyDescent="0.25">
      <c r="A165" s="13"/>
      <c r="B165" s="29" t="s">
        <v>508</v>
      </c>
      <c r="C165" s="159">
        <f t="shared" si="3"/>
        <v>0</v>
      </c>
      <c r="D165" s="160">
        <f t="shared" si="3"/>
        <v>0</v>
      </c>
      <c r="E165" s="7"/>
      <c r="F165" s="56"/>
      <c r="G165" s="7"/>
      <c r="H165" s="14"/>
    </row>
    <row r="166" spans="1:8" x14ac:dyDescent="0.25">
      <c r="A166" s="13"/>
      <c r="B166" s="7"/>
      <c r="C166" s="11"/>
      <c r="D166" s="7"/>
      <c r="E166" s="7"/>
      <c r="F166" s="55"/>
      <c r="G166" s="7"/>
      <c r="H166" s="14"/>
    </row>
    <row r="167" spans="1:8" x14ac:dyDescent="0.25">
      <c r="A167" s="13"/>
      <c r="B167" s="7"/>
      <c r="C167" s="11"/>
      <c r="D167" s="7"/>
      <c r="E167" s="7"/>
      <c r="F167" s="55"/>
      <c r="G167" s="7"/>
      <c r="H167" s="14"/>
    </row>
    <row r="168" spans="1:8" x14ac:dyDescent="0.25">
      <c r="A168" s="13"/>
      <c r="B168" s="7"/>
      <c r="C168" s="11"/>
      <c r="D168" s="7"/>
      <c r="E168" s="7"/>
      <c r="F168" s="55"/>
      <c r="G168" s="7"/>
      <c r="H168" s="14"/>
    </row>
    <row r="169" spans="1:8" x14ac:dyDescent="0.25">
      <c r="A169" s="13"/>
      <c r="B169" s="7"/>
      <c r="C169" s="8" t="s">
        <v>509</v>
      </c>
      <c r="D169" s="8" t="s">
        <v>510</v>
      </c>
      <c r="E169" s="55"/>
      <c r="F169" s="58" t="s">
        <v>511</v>
      </c>
      <c r="G169" s="7"/>
      <c r="H169" s="14"/>
    </row>
    <row r="170" spans="1:8" x14ac:dyDescent="0.25">
      <c r="A170" s="13"/>
      <c r="B170" s="29" t="s">
        <v>512</v>
      </c>
      <c r="C170" s="161">
        <f>C134</f>
        <v>0</v>
      </c>
      <c r="D170" s="161">
        <f>D134</f>
        <v>0</v>
      </c>
      <c r="E170" s="60" t="s">
        <v>512</v>
      </c>
      <c r="F170" s="113"/>
      <c r="G170" s="7"/>
      <c r="H170" s="14"/>
    </row>
    <row r="171" spans="1:8" x14ac:dyDescent="0.25">
      <c r="A171" s="13"/>
      <c r="B171" s="29" t="s">
        <v>513</v>
      </c>
      <c r="C171" s="161">
        <f>C135</f>
        <v>0</v>
      </c>
      <c r="D171" s="161">
        <f>D135</f>
        <v>0</v>
      </c>
      <c r="E171" s="60" t="s">
        <v>513</v>
      </c>
      <c r="F171" s="113"/>
      <c r="G171" s="7"/>
      <c r="H171" s="14"/>
    </row>
    <row r="172" spans="1:8" x14ac:dyDescent="0.25">
      <c r="A172" s="13"/>
      <c r="B172" s="29" t="s">
        <v>514</v>
      </c>
      <c r="C172" s="161">
        <f>C136</f>
        <v>0</v>
      </c>
      <c r="D172" s="7"/>
      <c r="E172" s="60" t="s">
        <v>515</v>
      </c>
      <c r="F172" s="113"/>
      <c r="G172" s="7"/>
      <c r="H172" s="14"/>
    </row>
    <row r="173" spans="1:8" x14ac:dyDescent="0.25">
      <c r="A173" s="13"/>
      <c r="B173" s="7"/>
      <c r="C173" s="11"/>
      <c r="D173" s="7"/>
      <c r="E173" s="7"/>
      <c r="F173" s="7"/>
      <c r="G173" s="7"/>
      <c r="H173" s="14"/>
    </row>
    <row r="174" spans="1:8" x14ac:dyDescent="0.25">
      <c r="A174" s="13"/>
      <c r="B174" s="7"/>
      <c r="C174" s="11"/>
      <c r="D174" s="7"/>
      <c r="E174" s="7"/>
      <c r="F174" s="7"/>
      <c r="G174" s="7"/>
      <c r="H174" s="14"/>
    </row>
    <row r="175" spans="1:8" ht="15.75" thickBot="1" x14ac:dyDescent="0.3">
      <c r="A175" s="13"/>
      <c r="B175" s="7"/>
      <c r="C175" s="11"/>
      <c r="D175" s="7"/>
      <c r="E175" s="7"/>
      <c r="F175" s="7"/>
      <c r="G175" s="7"/>
      <c r="H175" s="14"/>
    </row>
    <row r="176" spans="1:8" ht="27" thickBot="1" x14ac:dyDescent="0.45">
      <c r="A176" s="15"/>
      <c r="B176" s="9" t="s">
        <v>543</v>
      </c>
      <c r="C176" s="61"/>
      <c r="D176" s="10"/>
      <c r="E176" s="10"/>
      <c r="F176" s="10"/>
      <c r="G176" s="10"/>
      <c r="H176" s="16"/>
    </row>
    <row r="177" spans="1:8" x14ac:dyDescent="0.25">
      <c r="A177" s="13"/>
      <c r="B177" s="7"/>
      <c r="C177" s="7"/>
      <c r="D177" s="7"/>
      <c r="E177" s="7"/>
      <c r="F177" s="7"/>
      <c r="G177" s="7"/>
      <c r="H177" s="14"/>
    </row>
    <row r="178" spans="1:8" ht="15.75" thickBot="1" x14ac:dyDescent="0.3">
      <c r="A178" s="17"/>
      <c r="B178" s="18"/>
      <c r="C178" s="18"/>
      <c r="D178" s="18"/>
      <c r="E178" s="18"/>
      <c r="F178" s="18"/>
      <c r="G178" s="18"/>
      <c r="H178" s="19"/>
    </row>
    <row r="179" spans="1:8" ht="15.75" thickBot="1" x14ac:dyDescent="0.3"/>
    <row r="180" spans="1:8" ht="36" x14ac:dyDescent="0.55000000000000004">
      <c r="A180" s="73"/>
      <c r="B180" s="74" t="s">
        <v>544</v>
      </c>
      <c r="C180" s="74"/>
      <c r="D180" s="74"/>
      <c r="E180" s="74"/>
      <c r="F180" s="74"/>
      <c r="G180" s="74"/>
      <c r="H180" s="75"/>
    </row>
    <row r="181" spans="1:8" x14ac:dyDescent="0.25">
      <c r="A181" s="76"/>
      <c r="B181" s="77"/>
      <c r="C181" s="77"/>
      <c r="D181" s="77"/>
      <c r="E181" s="77"/>
      <c r="F181" s="77"/>
      <c r="G181" s="77"/>
      <c r="H181" s="78"/>
    </row>
    <row r="182" spans="1:8" x14ac:dyDescent="0.25">
      <c r="A182" s="13"/>
      <c r="B182" s="7"/>
      <c r="C182" s="7"/>
      <c r="D182" s="7"/>
      <c r="E182" s="7"/>
      <c r="F182" s="7"/>
      <c r="G182" s="7"/>
      <c r="H182" s="14"/>
    </row>
    <row r="183" spans="1:8" x14ac:dyDescent="0.25">
      <c r="A183" s="13"/>
      <c r="B183" s="8" t="s">
        <v>500</v>
      </c>
      <c r="C183" s="8"/>
      <c r="D183" s="8"/>
      <c r="E183" s="7"/>
      <c r="F183" s="8"/>
      <c r="G183" s="7"/>
      <c r="H183" s="14"/>
    </row>
    <row r="184" spans="1:8" x14ac:dyDescent="0.25">
      <c r="A184" s="13"/>
      <c r="B184" s="197" t="s">
        <v>544</v>
      </c>
      <c r="C184" s="198"/>
      <c r="D184" s="198"/>
      <c r="E184" s="198"/>
      <c r="F184" s="198"/>
      <c r="G184" s="199"/>
      <c r="H184" s="14"/>
    </row>
    <row r="185" spans="1:8" x14ac:dyDescent="0.25">
      <c r="A185" s="13"/>
      <c r="B185" s="114" t="s">
        <v>545</v>
      </c>
      <c r="C185" s="115"/>
      <c r="D185" s="115"/>
      <c r="E185" s="115"/>
      <c r="F185" s="115"/>
      <c r="G185" s="116"/>
      <c r="H185" s="14"/>
    </row>
    <row r="186" spans="1:8" x14ac:dyDescent="0.25">
      <c r="A186" s="13"/>
      <c r="B186" s="117" t="s">
        <v>546</v>
      </c>
      <c r="G186" s="118"/>
      <c r="H186" s="14"/>
    </row>
    <row r="187" spans="1:8" x14ac:dyDescent="0.25">
      <c r="A187" s="13"/>
      <c r="B187" s="117" t="s">
        <v>547</v>
      </c>
      <c r="G187" s="118"/>
      <c r="H187" s="14"/>
    </row>
    <row r="188" spans="1:8" x14ac:dyDescent="0.25">
      <c r="A188" s="13"/>
      <c r="B188" s="117" t="s">
        <v>548</v>
      </c>
      <c r="G188" s="118"/>
      <c r="H188" s="14"/>
    </row>
    <row r="189" spans="1:8" x14ac:dyDescent="0.25">
      <c r="A189" s="13"/>
      <c r="B189" s="117" t="s">
        <v>549</v>
      </c>
      <c r="G189" s="118"/>
      <c r="H189" s="14"/>
    </row>
    <row r="190" spans="1:8" x14ac:dyDescent="0.25">
      <c r="A190" s="13"/>
      <c r="B190" s="117"/>
      <c r="G190" s="118"/>
      <c r="H190" s="14"/>
    </row>
    <row r="191" spans="1:8" x14ac:dyDescent="0.25">
      <c r="A191" s="13"/>
      <c r="B191" s="117"/>
      <c r="G191" s="118"/>
      <c r="H191" s="14"/>
    </row>
    <row r="192" spans="1:8" x14ac:dyDescent="0.25">
      <c r="A192" s="13"/>
      <c r="B192" s="117"/>
      <c r="G192" s="118"/>
      <c r="H192" s="14"/>
    </row>
    <row r="193" spans="1:8" x14ac:dyDescent="0.25">
      <c r="A193" s="13"/>
      <c r="B193" s="119"/>
      <c r="C193" s="120"/>
      <c r="D193" s="120"/>
      <c r="E193" s="120"/>
      <c r="F193" s="120"/>
      <c r="G193" s="121"/>
      <c r="H193" s="14"/>
    </row>
    <row r="194" spans="1:8" x14ac:dyDescent="0.25">
      <c r="A194" s="13"/>
      <c r="B194" s="7"/>
      <c r="C194" s="7"/>
      <c r="D194" s="7"/>
      <c r="E194" s="7"/>
      <c r="F194" s="7"/>
      <c r="G194" s="7"/>
      <c r="H194" s="14"/>
    </row>
    <row r="195" spans="1:8" x14ac:dyDescent="0.25">
      <c r="A195" s="13"/>
      <c r="B195" s="7"/>
      <c r="C195" s="7"/>
      <c r="D195" s="7"/>
      <c r="E195" s="7"/>
      <c r="F195" s="7"/>
      <c r="G195" s="7"/>
      <c r="H195" s="14"/>
    </row>
    <row r="196" spans="1:8" x14ac:dyDescent="0.25">
      <c r="A196" s="13"/>
      <c r="B196" s="7"/>
      <c r="C196" s="7"/>
      <c r="D196" s="7"/>
      <c r="E196" s="7"/>
      <c r="F196" s="7"/>
      <c r="G196" s="7"/>
      <c r="H196" s="14"/>
    </row>
    <row r="197" spans="1:8" ht="15.75" thickBot="1" x14ac:dyDescent="0.3">
      <c r="A197" s="13"/>
      <c r="B197" s="7"/>
      <c r="C197" s="8"/>
      <c r="D197" s="8"/>
      <c r="E197" s="7"/>
      <c r="F197" s="8"/>
      <c r="G197" s="7"/>
      <c r="H197" s="14"/>
    </row>
    <row r="198" spans="1:8" ht="26.25" x14ac:dyDescent="0.25">
      <c r="A198" s="13"/>
      <c r="B198" s="144" t="s">
        <v>550</v>
      </c>
      <c r="C198" s="138"/>
      <c r="D198" s="29"/>
      <c r="E198" s="8" t="s">
        <v>551</v>
      </c>
      <c r="F198" s="61"/>
      <c r="G198" s="7"/>
      <c r="H198" s="14"/>
    </row>
    <row r="199" spans="1:8" x14ac:dyDescent="0.25">
      <c r="A199" s="13"/>
      <c r="B199" s="29"/>
      <c r="C199" s="138"/>
      <c r="D199" s="139"/>
      <c r="E199" s="7"/>
      <c r="F199" s="141"/>
      <c r="G199" s="7"/>
      <c r="H199" s="14"/>
    </row>
    <row r="200" spans="1:8" x14ac:dyDescent="0.25">
      <c r="A200" s="13"/>
      <c r="B200" s="29"/>
      <c r="C200" s="138"/>
      <c r="D200" s="139"/>
      <c r="E200" s="7"/>
      <c r="F200" s="141"/>
      <c r="G200" s="7"/>
      <c r="H200" s="14"/>
    </row>
    <row r="201" spans="1:8" x14ac:dyDescent="0.25">
      <c r="A201" s="13"/>
      <c r="B201" s="7"/>
      <c r="C201" s="11"/>
      <c r="D201" s="7"/>
      <c r="E201" s="7"/>
      <c r="F201" s="55"/>
      <c r="G201" s="7"/>
      <c r="H201" s="14"/>
    </row>
    <row r="202" spans="1:8" x14ac:dyDescent="0.25">
      <c r="A202" s="13"/>
      <c r="B202" s="7"/>
      <c r="C202" s="11"/>
      <c r="D202" s="7"/>
      <c r="E202" s="7"/>
      <c r="F202" s="55"/>
      <c r="G202" s="7"/>
      <c r="H202" s="14"/>
    </row>
    <row r="203" spans="1:8" x14ac:dyDescent="0.25">
      <c r="A203" s="13"/>
      <c r="B203" s="7"/>
      <c r="C203" s="11"/>
      <c r="D203" s="7"/>
      <c r="E203" s="7"/>
      <c r="F203" s="55"/>
      <c r="G203" s="7"/>
      <c r="H203" s="14"/>
    </row>
    <row r="204" spans="1:8" x14ac:dyDescent="0.25">
      <c r="A204" s="13"/>
      <c r="B204" s="7"/>
      <c r="C204" s="8"/>
      <c r="D204" s="8"/>
      <c r="E204" s="55"/>
      <c r="F204" s="58"/>
      <c r="G204" s="7"/>
      <c r="H204" s="14"/>
    </row>
    <row r="205" spans="1:8" x14ac:dyDescent="0.25">
      <c r="A205" s="13"/>
      <c r="B205" s="29"/>
      <c r="C205" s="140"/>
      <c r="D205" s="140"/>
      <c r="E205" s="60"/>
      <c r="F205" s="142"/>
      <c r="G205" s="7"/>
      <c r="H205" s="14"/>
    </row>
    <row r="206" spans="1:8" x14ac:dyDescent="0.25">
      <c r="A206" s="13"/>
      <c r="B206" s="29"/>
      <c r="C206" s="140"/>
      <c r="D206" s="140"/>
      <c r="E206" s="60"/>
      <c r="F206" s="142"/>
      <c r="G206" s="7"/>
      <c r="H206" s="14"/>
    </row>
    <row r="207" spans="1:8" x14ac:dyDescent="0.25">
      <c r="A207" s="13"/>
      <c r="B207" s="29"/>
      <c r="C207" s="140"/>
      <c r="D207" s="7"/>
      <c r="E207" s="60"/>
      <c r="F207" s="142"/>
      <c r="G207" s="7"/>
      <c r="H207" s="14"/>
    </row>
    <row r="208" spans="1:8" x14ac:dyDescent="0.25">
      <c r="A208" s="13"/>
      <c r="B208" s="7"/>
      <c r="C208" s="11"/>
      <c r="D208" s="7"/>
      <c r="E208" s="7"/>
      <c r="F208" s="7"/>
      <c r="G208" s="7"/>
      <c r="H208" s="14"/>
    </row>
    <row r="209" spans="1:8" x14ac:dyDescent="0.25">
      <c r="A209" s="13"/>
      <c r="B209" s="7"/>
      <c r="C209" s="11"/>
      <c r="D209" s="7"/>
      <c r="E209" s="7"/>
      <c r="F209" s="7"/>
      <c r="G209" s="7"/>
      <c r="H209" s="14"/>
    </row>
    <row r="210" spans="1:8" ht="15.75" thickBot="1" x14ac:dyDescent="0.3">
      <c r="A210" s="13"/>
      <c r="B210" s="7"/>
      <c r="C210" s="11"/>
      <c r="D210" s="7"/>
      <c r="E210" s="7"/>
      <c r="F210" s="7"/>
      <c r="G210" s="7"/>
      <c r="H210" s="14"/>
    </row>
    <row r="211" spans="1:8" ht="27" thickBot="1" x14ac:dyDescent="0.45">
      <c r="A211" s="15"/>
      <c r="B211" s="9" t="s">
        <v>552</v>
      </c>
      <c r="C211" s="143"/>
      <c r="D211" s="10"/>
      <c r="E211" s="61">
        <f>F198*40</f>
        <v>0</v>
      </c>
      <c r="F211" s="10"/>
      <c r="G211" s="10"/>
      <c r="H211" s="16"/>
    </row>
    <row r="212" spans="1:8" x14ac:dyDescent="0.25">
      <c r="A212" s="13"/>
      <c r="B212" s="7"/>
      <c r="C212" s="7"/>
      <c r="D212" s="7"/>
      <c r="E212" s="7"/>
      <c r="F212" s="7"/>
      <c r="G212" s="7"/>
      <c r="H212" s="14"/>
    </row>
    <row r="213" spans="1:8" ht="15.75" thickBot="1" x14ac:dyDescent="0.3">
      <c r="A213" s="17"/>
      <c r="B213" s="18"/>
      <c r="C213" s="18"/>
      <c r="D213" s="18"/>
      <c r="E213" s="18"/>
      <c r="F213" s="18"/>
      <c r="G213" s="18"/>
      <c r="H213" s="19"/>
    </row>
  </sheetData>
  <sheetProtection algorithmName="SHA-512" hashValue="K8HdQKCCIWds38vciZrzoy5oe0oyEVxDtuP+aspboZ8UoaU7OEEXABaREkYn+84zTNIS8JxJhLkCBfCuK/NUJQ==" saltValue="ZrjQhibG+cj+2wSZcWYYag==" spinCount="100000" sheet="1" objects="1" scenarios="1"/>
  <protectedRanges>
    <protectedRange algorithmName="SHA-512" hashValue="3meFFxipuZmwbpFZqQM8rKX/ag5wZHf2gOMMkYX+X0yKYyJcrhQIo0psYYDDrdwA/JKfQUmlOB+/4qcPT8e+2Q==" saltValue="+7FrFSapWdTZmxN7wHiocQ==" spinCount="100000" sqref="C55:F60 C91:F96 C65:F68 C101:F104 C127:F132 C137:F140 C163:F168 C173:F176 C198:F203 C208:F211" name="Bereik4"/>
    <protectedRange algorithmName="SHA-512" hashValue="/R4uKv1J9tJzgVQRer5vCWOHN7iuSUbuVDAHg5bZYxdTFa+IP7VQ5wmtDO+On0xUak9EBVD2N7lKH2SN0175oQ==" saltValue="/ep5XKGqav4x/0f47MUvAw==" spinCount="100000" sqref="C19:F32 C61:F64 C97:F100 C133:F136 C169:F172 C204:F207" name="Bereik3"/>
  </protectedRanges>
  <mergeCells count="9">
    <mergeCell ref="B113:G113"/>
    <mergeCell ref="B149:G149"/>
    <mergeCell ref="B184:G184"/>
    <mergeCell ref="B5:G5"/>
    <mergeCell ref="B6:G14"/>
    <mergeCell ref="B41:G41"/>
    <mergeCell ref="B42:G50"/>
    <mergeCell ref="B77:G77"/>
    <mergeCell ref="B78:G8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I11" sqref="I11"/>
    </sheetView>
  </sheetViews>
  <sheetFormatPr defaultRowHeight="15" x14ac:dyDescent="0.25"/>
  <cols>
    <col min="1" max="1" width="114.42578125" bestFit="1" customWidth="1"/>
  </cols>
  <sheetData>
    <row r="1" spans="1:1" s="5" customFormat="1" ht="36" x14ac:dyDescent="0.55000000000000004">
      <c r="A1" s="12" t="s">
        <v>553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I11" sqref="I11"/>
    </sheetView>
  </sheetViews>
  <sheetFormatPr defaultRowHeight="15" x14ac:dyDescent="0.25"/>
  <cols>
    <col min="1" max="1" width="114.42578125" bestFit="1" customWidth="1"/>
  </cols>
  <sheetData>
    <row r="1" spans="1:1" s="5" customFormat="1" ht="36" x14ac:dyDescent="0.55000000000000004">
      <c r="A1" s="12" t="s">
        <v>553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I11" sqref="I11"/>
    </sheetView>
  </sheetViews>
  <sheetFormatPr defaultRowHeight="15" x14ac:dyDescent="0.25"/>
  <cols>
    <col min="1" max="1" width="114.42578125" bestFit="1" customWidth="1"/>
  </cols>
  <sheetData>
    <row r="1" spans="1:1" s="5" customFormat="1" ht="36" x14ac:dyDescent="0.55000000000000004">
      <c r="A1" s="12" t="s">
        <v>553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7E7F3-D443-4DF9-A8F9-CAFBD67411C4}">
  <dimension ref="A1"/>
  <sheetViews>
    <sheetView workbookViewId="0">
      <selection activeCell="I11" sqref="I11"/>
    </sheetView>
  </sheetViews>
  <sheetFormatPr defaultRowHeight="15" x14ac:dyDescent="0.25"/>
  <cols>
    <col min="1" max="1" width="114.42578125" bestFit="1" customWidth="1"/>
  </cols>
  <sheetData>
    <row r="1" spans="1:1" s="5" customFormat="1" ht="36" x14ac:dyDescent="0.55000000000000004">
      <c r="A1" s="12" t="s">
        <v>553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BE537-133C-456B-BB8E-2D9108C4E524}">
  <dimension ref="A1"/>
  <sheetViews>
    <sheetView workbookViewId="0">
      <selection activeCell="I11" sqref="I11"/>
    </sheetView>
  </sheetViews>
  <sheetFormatPr defaultRowHeight="15" x14ac:dyDescent="0.25"/>
  <cols>
    <col min="1" max="1" width="114.42578125" bestFit="1" customWidth="1"/>
  </cols>
  <sheetData>
    <row r="1" spans="1:1" s="5" customFormat="1" ht="36" x14ac:dyDescent="0.55000000000000004">
      <c r="A1" s="12" t="s">
        <v>553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6A69C-F08A-4612-BEDB-2C2F760E9D66}">
  <dimension ref="A1"/>
  <sheetViews>
    <sheetView workbookViewId="0">
      <selection activeCell="A19" sqref="A19"/>
    </sheetView>
  </sheetViews>
  <sheetFormatPr defaultRowHeight="15" x14ac:dyDescent="0.25"/>
  <cols>
    <col min="1" max="1" width="114.42578125" bestFit="1" customWidth="1"/>
  </cols>
  <sheetData>
    <row r="1" spans="1:1" s="5" customFormat="1" ht="36" x14ac:dyDescent="0.55000000000000004">
      <c r="A1" s="12" t="s">
        <v>553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FC12DF79B61A429FEBB6902EDFBB1B" ma:contentTypeVersion="19" ma:contentTypeDescription="Een nieuw document maken." ma:contentTypeScope="" ma:versionID="ff038bf7c955963930e5b508019bb744">
  <xsd:schema xmlns:xsd="http://www.w3.org/2001/XMLSchema" xmlns:xs="http://www.w3.org/2001/XMLSchema" xmlns:p="http://schemas.microsoft.com/office/2006/metadata/properties" xmlns:ns2="8d12b3c7-a07f-4994-91c1-be26c655567e" xmlns:ns3="2c436634-4710-4155-ba7f-f531dc088f01" targetNamespace="http://schemas.microsoft.com/office/2006/metadata/properties" ma:root="true" ma:fieldsID="d44dea9e9f0a63756d584b2c1607b360" ns2:_="" ns3:_="">
    <xsd:import namespace="8d12b3c7-a07f-4994-91c1-be26c655567e"/>
    <xsd:import namespace="2c436634-4710-4155-ba7f-f531dc088f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2b3c7-a07f-4994-91c1-be26c65556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d77313d-61a7-44bf-9570-cccb0de756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436634-4710-4155-ba7f-f531dc088f01"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10e71d74-f456-47d9-a4c6-57957b6e6129}" ma:internalName="TaxCatchAll" ma:showField="CatchAllData" ma:web="2c436634-4710-4155-ba7f-f531dc088f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c436634-4710-4155-ba7f-f531dc088f01">
      <UserInfo>
        <DisplayName/>
        <AccountId xsi:nil="true"/>
        <AccountType/>
      </UserInfo>
    </SharedWithUsers>
    <lcf76f155ced4ddcb4097134ff3c332f xmlns="8d12b3c7-a07f-4994-91c1-be26c655567e">
      <Terms xmlns="http://schemas.microsoft.com/office/infopath/2007/PartnerControls"/>
    </lcf76f155ced4ddcb4097134ff3c332f>
    <TaxCatchAll xmlns="2c436634-4710-4155-ba7f-f531dc088f01" xsi:nil="true"/>
  </documentManagement>
</p:properties>
</file>

<file path=customXml/itemProps1.xml><?xml version="1.0" encoding="utf-8"?>
<ds:datastoreItem xmlns:ds="http://schemas.openxmlformats.org/officeDocument/2006/customXml" ds:itemID="{F8FCD137-F654-4982-AB84-FD832AFBFC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2b3c7-a07f-4994-91c1-be26c655567e"/>
    <ds:schemaRef ds:uri="2c436634-4710-4155-ba7f-f531dc088f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15D225-DEB8-410F-9975-572C4CAEACE3}">
  <ds:schemaRefs>
    <ds:schemaRef ds:uri="http://schemas.microsoft.com/sharepoint/v3/contenttype/forms"/>
  </ds:schemaRefs>
</ds:datastoreItem>
</file>

<file path=customXml/itemProps3.xml><?xml version="1.0" encoding="utf-8"?>
<ds:datastoreItem xmlns:ds="http://schemas.openxmlformats.org/officeDocument/2006/customXml" ds:itemID="{9FD4803B-1EB0-4BCF-AF2A-1D33D85E0C9C}">
  <ds:schemaRefs>
    <ds:schemaRef ds:uri="http://purl.org/dc/terms/"/>
    <ds:schemaRef ds:uri="http://purl.org/dc/dcmitype/"/>
    <ds:schemaRef ds:uri="http://schemas.openxmlformats.org/package/2006/metadata/core-properties"/>
    <ds:schemaRef ds:uri="http://purl.org/dc/elements/1.1/"/>
    <ds:schemaRef ds:uri="2c436634-4710-4155-ba7f-f531dc088f01"/>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8d12b3c7-a07f-4994-91c1-be26c655567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Prijzenblad</vt:lpstr>
      <vt:lpstr>Installaties</vt:lpstr>
      <vt:lpstr>Cases</vt:lpstr>
      <vt:lpstr>Open Begroting Case 2</vt:lpstr>
      <vt:lpstr>Open Begroting Case 1</vt:lpstr>
      <vt:lpstr>Open Begroting Case 3</vt:lpstr>
      <vt:lpstr>Open Begroting Case 4</vt:lpstr>
      <vt:lpstr>Open begroting Case 5</vt:lpstr>
      <vt:lpstr>Open begroting gegevensbestande</vt:lpstr>
      <vt:lpstr>Totaalbeeld installaties</vt:lpstr>
    </vt:vector>
  </TitlesOfParts>
  <Manager/>
  <Company>Anculus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Alwin Roijen</dc:creator>
  <cp:keywords/>
  <dc:description/>
  <cp:lastModifiedBy>Veroniek Tigges</cp:lastModifiedBy>
  <cp:revision/>
  <dcterms:created xsi:type="dcterms:W3CDTF">2014-01-30T07:44:22Z</dcterms:created>
  <dcterms:modified xsi:type="dcterms:W3CDTF">2025-01-20T08:03:36Z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0x0101004DFC12DF79B61A429FEBB6902EDFBB1B</vt:lpwstr>
  </property>
  <property fmtid="{D5CDD505-2E9C-101B-9397-08002B2CF9AE}" pid="3" name="Order">
    <vt:r8>39220600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MediaServiceImageTags">
    <vt:lpwstr/>
  </property>
</Properties>
</file>