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quadraam.sharepoint.com/teams/CBQInkoopenVastgoedTeamsite/inkoopdocumenten/2025 - EA Kantoorartikelen en printpapier/Aanbestedingsstukken/Nota van Inlichtingen/"/>
    </mc:Choice>
  </mc:AlternateContent>
  <xr:revisionPtr revIDLastSave="40" documentId="8_{6FD9086D-D78B-4366-BFF6-B0814514DB5F}" xr6:coauthVersionLast="47" xr6:coauthVersionMax="47" xr10:uidLastSave="{BE921A12-7DD9-450D-99D5-A5B376CF4519}"/>
  <bookViews>
    <workbookView xWindow="-120" yWindow="-120" windowWidth="29040" windowHeight="15840" xr2:uid="{A84C1268-01C3-40BF-89AA-FF27213A786B}"/>
  </bookViews>
  <sheets>
    <sheet name="Uitleg" sheetId="1" r:id="rId1"/>
    <sheet name="Invulsheet Perceel I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5" i="2" l="1"/>
  <c r="K55" i="2" s="1"/>
  <c r="I11" i="2"/>
  <c r="I6" i="2"/>
  <c r="I119" i="2"/>
  <c r="K119" i="2" s="1"/>
  <c r="I118" i="2"/>
  <c r="K118" i="2" s="1"/>
  <c r="I37" i="2"/>
  <c r="K37" i="2" s="1"/>
  <c r="I27" i="2"/>
  <c r="K27" i="2" s="1"/>
  <c r="I76" i="2"/>
  <c r="K76" i="2" s="1"/>
  <c r="I7" i="2"/>
  <c r="K7" i="2" s="1"/>
  <c r="I138" i="2" l="1"/>
  <c r="K138" i="2" s="1"/>
  <c r="I137" i="2"/>
  <c r="K137" i="2" s="1"/>
  <c r="I136" i="2"/>
  <c r="K136" i="2" s="1"/>
  <c r="I135" i="2"/>
  <c r="K135" i="2" s="1"/>
  <c r="I109" i="2"/>
  <c r="K109" i="2" s="1"/>
  <c r="I134" i="2"/>
  <c r="K134" i="2" s="1"/>
  <c r="I133" i="2"/>
  <c r="K133" i="2" s="1"/>
  <c r="I132" i="2"/>
  <c r="K132" i="2" s="1"/>
  <c r="I131" i="2"/>
  <c r="K131" i="2" s="1"/>
  <c r="I130" i="2"/>
  <c r="K130" i="2" s="1"/>
  <c r="I29" i="2"/>
  <c r="K29" i="2" s="1"/>
  <c r="I28" i="2"/>
  <c r="K28" i="2" s="1"/>
  <c r="I124" i="2"/>
  <c r="K124" i="2" s="1"/>
  <c r="I127" i="2"/>
  <c r="K127" i="2" s="1"/>
  <c r="I129" i="2"/>
  <c r="K129" i="2" s="1"/>
  <c r="I128" i="2"/>
  <c r="K128" i="2" s="1"/>
  <c r="I10" i="2"/>
  <c r="K10" i="2" s="1"/>
  <c r="I126" i="2"/>
  <c r="K126" i="2" s="1"/>
  <c r="I125" i="2"/>
  <c r="K125" i="2" s="1"/>
  <c r="I123" i="2"/>
  <c r="K123" i="2" s="1"/>
  <c r="I122" i="2"/>
  <c r="K122" i="2" s="1"/>
  <c r="I58" i="2"/>
  <c r="K58" i="2" s="1"/>
  <c r="I77" i="2"/>
  <c r="K77" i="2" s="1"/>
  <c r="I75" i="2" l="1"/>
  <c r="K75" i="2" s="1"/>
  <c r="I74" i="2"/>
  <c r="K74" i="2" s="1"/>
  <c r="I39" i="2"/>
  <c r="K39" i="2" s="1"/>
  <c r="I121" i="2"/>
  <c r="K121" i="2" s="1"/>
  <c r="I83" i="2"/>
  <c r="K83" i="2" s="1"/>
  <c r="I82" i="2"/>
  <c r="K82" i="2" s="1"/>
  <c r="I30" i="2"/>
  <c r="K30" i="2" s="1"/>
  <c r="I15" i="2"/>
  <c r="K15" i="2" s="1"/>
  <c r="I78" i="2" l="1"/>
  <c r="K78" i="2" s="1"/>
  <c r="I81" i="2"/>
  <c r="K81" i="2" s="1"/>
  <c r="I80" i="2"/>
  <c r="K80" i="2" s="1"/>
  <c r="I79" i="2"/>
  <c r="I73" i="2"/>
  <c r="K73" i="2" s="1"/>
  <c r="I72" i="2"/>
  <c r="K72" i="2" s="1"/>
  <c r="I71" i="2"/>
  <c r="K71" i="2" s="1"/>
  <c r="I70" i="2"/>
  <c r="K70" i="2" s="1"/>
  <c r="I120" i="2"/>
  <c r="K120" i="2" s="1"/>
  <c r="I117" i="2"/>
  <c r="K117" i="2" s="1"/>
  <c r="I116" i="2"/>
  <c r="K116" i="2" s="1"/>
  <c r="I115" i="2"/>
  <c r="K115" i="2" s="1"/>
  <c r="I114" i="2"/>
  <c r="K114" i="2" s="1"/>
  <c r="I113" i="2"/>
  <c r="K113" i="2" s="1"/>
  <c r="I112" i="2"/>
  <c r="K112" i="2" s="1"/>
  <c r="I111" i="2"/>
  <c r="K111" i="2" s="1"/>
  <c r="I110" i="2"/>
  <c r="I59" i="2"/>
  <c r="K59" i="2" s="1"/>
  <c r="I57" i="2"/>
  <c r="K57" i="2" s="1"/>
  <c r="I56" i="2"/>
  <c r="K56" i="2" s="1"/>
  <c r="I38" i="2"/>
  <c r="K38" i="2" s="1"/>
  <c r="I108" i="2"/>
  <c r="K108" i="2" s="1"/>
  <c r="I54" i="2"/>
  <c r="K54" i="2" s="1"/>
  <c r="I53" i="2"/>
  <c r="K53" i="2" s="1"/>
  <c r="I52" i="2"/>
  <c r="K52" i="2" s="1"/>
  <c r="I51" i="2"/>
  <c r="K51" i="2" s="1"/>
  <c r="I103" i="2"/>
  <c r="K103" i="2" s="1"/>
  <c r="I107" i="2"/>
  <c r="K107" i="2" s="1"/>
  <c r="I106" i="2"/>
  <c r="K106" i="2" s="1"/>
  <c r="I105" i="2"/>
  <c r="K105" i="2" s="1"/>
  <c r="I104" i="2"/>
  <c r="K104" i="2" s="1"/>
  <c r="I36" i="2"/>
  <c r="K36" i="2" s="1"/>
  <c r="I35" i="2"/>
  <c r="K35" i="2" s="1"/>
  <c r="I34" i="2"/>
  <c r="K34" i="2" s="1"/>
  <c r="I33" i="2"/>
  <c r="K33" i="2" s="1"/>
  <c r="I32" i="2"/>
  <c r="K32" i="2" s="1"/>
  <c r="I31" i="2"/>
  <c r="K31" i="2" s="1"/>
  <c r="I26" i="2"/>
  <c r="K26" i="2" s="1"/>
  <c r="I25" i="2"/>
  <c r="K25" i="2" s="1"/>
  <c r="I69" i="2"/>
  <c r="K69" i="2" s="1"/>
  <c r="I68" i="2"/>
  <c r="K68" i="2" s="1"/>
  <c r="I67" i="2"/>
  <c r="K67" i="2" s="1"/>
  <c r="I66" i="2"/>
  <c r="K66" i="2" s="1"/>
  <c r="I65" i="2"/>
  <c r="K65" i="2" s="1"/>
  <c r="I64" i="2"/>
  <c r="K64" i="2" s="1"/>
  <c r="I63" i="2"/>
  <c r="K63" i="2" s="1"/>
  <c r="I50" i="2"/>
  <c r="K50" i="2" s="1"/>
  <c r="I49" i="2"/>
  <c r="K49" i="2" s="1"/>
  <c r="I48" i="2"/>
  <c r="K48" i="2" s="1"/>
  <c r="I47" i="2"/>
  <c r="K47" i="2" s="1"/>
  <c r="I102" i="2"/>
  <c r="K102" i="2" s="1"/>
  <c r="I101" i="2"/>
  <c r="K101" i="2" s="1"/>
  <c r="I100" i="2"/>
  <c r="K100" i="2" s="1"/>
  <c r="I87" i="2"/>
  <c r="K87" i="2" s="1"/>
  <c r="K139" i="2" s="1"/>
  <c r="I46" i="2"/>
  <c r="K46" i="2" s="1"/>
  <c r="I45" i="2"/>
  <c r="K45" i="2" s="1"/>
  <c r="I44" i="2"/>
  <c r="K44" i="2" s="1"/>
  <c r="I43" i="2"/>
  <c r="K43" i="2" s="1"/>
  <c r="I99" i="2"/>
  <c r="K99" i="2" s="1"/>
  <c r="I98" i="2"/>
  <c r="K98" i="2" s="1"/>
  <c r="I97" i="2"/>
  <c r="K97" i="2" s="1"/>
  <c r="I96" i="2"/>
  <c r="K96" i="2" s="1"/>
  <c r="I95" i="2"/>
  <c r="K95" i="2" s="1"/>
  <c r="I94" i="2"/>
  <c r="K94" i="2" s="1"/>
  <c r="I93" i="2"/>
  <c r="K93" i="2" s="1"/>
  <c r="I92" i="2"/>
  <c r="K92" i="2" s="1"/>
  <c r="I91" i="2"/>
  <c r="K91" i="2" s="1"/>
  <c r="I90" i="2"/>
  <c r="K90" i="2" s="1"/>
  <c r="I89" i="2"/>
  <c r="K89" i="2" s="1"/>
  <c r="I88" i="2"/>
  <c r="K88" i="2" s="1"/>
  <c r="I24" i="2"/>
  <c r="K24" i="2" s="1"/>
  <c r="I23" i="2"/>
  <c r="K23" i="2" s="1"/>
  <c r="I8" i="2"/>
  <c r="K8" i="2" s="1"/>
  <c r="I9" i="2"/>
  <c r="K9" i="2" s="1"/>
  <c r="K11" i="2"/>
  <c r="I12" i="2"/>
  <c r="K12" i="2" s="1"/>
  <c r="I13" i="2"/>
  <c r="K13" i="2" s="1"/>
  <c r="I14" i="2"/>
  <c r="K14" i="2" s="1"/>
  <c r="I16" i="2"/>
  <c r="K16" i="2" s="1"/>
  <c r="I17" i="2"/>
  <c r="K17" i="2" s="1"/>
  <c r="I18" i="2"/>
  <c r="K18" i="2" s="1"/>
  <c r="I19" i="2"/>
  <c r="K19" i="2" s="1"/>
  <c r="K6" i="2"/>
  <c r="K20" i="2" l="1"/>
  <c r="B141" i="2" s="1"/>
  <c r="B146" i="2" s="1"/>
  <c r="K40" i="2"/>
  <c r="B142" i="2" s="1"/>
  <c r="K84" i="2"/>
  <c r="B144" i="2" s="1"/>
  <c r="K60" i="2"/>
  <c r="B143" i="2" s="1"/>
  <c r="B145" i="2"/>
  <c r="K79" i="2"/>
  <c r="K110" i="2"/>
</calcChain>
</file>

<file path=xl/sharedStrings.xml><?xml version="1.0" encoding="utf-8"?>
<sst xmlns="http://schemas.openxmlformats.org/spreadsheetml/2006/main" count="335" uniqueCount="246">
  <si>
    <t>Bijlage 3. Prijsdocument</t>
  </si>
  <si>
    <t>In het tabblad 'invulsheet' dient u alle gele velden in te voeren.</t>
  </si>
  <si>
    <t xml:space="preserve">Om de lengte van het document te beperken, zijn van veel artikelen niet alle kleuren opgenomen. </t>
  </si>
  <si>
    <t xml:space="preserve">De prijs dient voor iedere kleur hetzelfde te zijn. </t>
  </si>
  <si>
    <t>Omschrijving artikel</t>
  </si>
  <si>
    <t>Aantal stuks per verpakkingseenheid</t>
  </si>
  <si>
    <t>Prijs per verpakkingseenheid</t>
  </si>
  <si>
    <t>Prijs per stuk</t>
  </si>
  <si>
    <t>Afname op jaarbasis</t>
  </si>
  <si>
    <t>Kosten per jaar</t>
  </si>
  <si>
    <t>Categorie 1</t>
  </si>
  <si>
    <t>Merk</t>
  </si>
  <si>
    <t>Categorie 2</t>
  </si>
  <si>
    <t>Categorie 3</t>
  </si>
  <si>
    <t>Overig</t>
  </si>
  <si>
    <t>Whiteboard 90x 120</t>
  </si>
  <si>
    <t>Whiteboard 60 x 90</t>
  </si>
  <si>
    <t>Opmerkingen</t>
  </si>
  <si>
    <t>of vergelijkbare maat</t>
  </si>
  <si>
    <t>Whiteboardwisser navulling</t>
  </si>
  <si>
    <t>Whiteboardwisser spray</t>
  </si>
  <si>
    <t>Whiteboardwisser magnetisch</t>
  </si>
  <si>
    <t>250 ml</t>
  </si>
  <si>
    <t>Schrijf- en tekenwaren</t>
  </si>
  <si>
    <t>Blackboard wisser</t>
  </si>
  <si>
    <t>Batterij AA</t>
  </si>
  <si>
    <t>Batterij AAA</t>
  </si>
  <si>
    <t>Batterij C-cel</t>
  </si>
  <si>
    <t>Batterij D-cel</t>
  </si>
  <si>
    <t>50 x 26,2 mm, 1,5V</t>
  </si>
  <si>
    <t>58 x 33 mm, 1,5V</t>
  </si>
  <si>
    <t>Batterij 9V</t>
  </si>
  <si>
    <t>48,5 x 26,5 x 17,5 mm, 9V</t>
  </si>
  <si>
    <t>Batterij 4,5V</t>
  </si>
  <si>
    <t>62 x 22 x 67 mm, 4,5V</t>
  </si>
  <si>
    <t>Categorie 4</t>
  </si>
  <si>
    <t xml:space="preserve">Lamineerhoes A4 </t>
  </si>
  <si>
    <t>glad of mat</t>
  </si>
  <si>
    <t>Lamineerhoes A5</t>
  </si>
  <si>
    <t>Lamineerhoes A3</t>
  </si>
  <si>
    <t>Lamineermachine</t>
  </si>
  <si>
    <t>Formaat A3</t>
  </si>
  <si>
    <t>Papieren producten</t>
  </si>
  <si>
    <t>Flipover papier</t>
  </si>
  <si>
    <t>65x98cm (per vel)</t>
  </si>
  <si>
    <t>Potlood</t>
  </si>
  <si>
    <t>kleuren: blauw, rood, groen, zwart</t>
  </si>
  <si>
    <t>kleuren: blauw, rood, groen, geel, oranje</t>
  </si>
  <si>
    <t>Potlood driehoekig</t>
  </si>
  <si>
    <t>Potlood zeshoekig</t>
  </si>
  <si>
    <t>Puntenslijper</t>
  </si>
  <si>
    <t>voor potlodentussen  2,0 en 3,15mm</t>
  </si>
  <si>
    <t>Brievenbakje</t>
  </si>
  <si>
    <t>diverse kleuren</t>
  </si>
  <si>
    <t>Dossiermap karton A4</t>
  </si>
  <si>
    <t>Bindrug</t>
  </si>
  <si>
    <t>21 rings 8mm  A4 (zwart &amp; wit)</t>
  </si>
  <si>
    <t>21 rings 12mm  A4 (zwart &amp; wit)</t>
  </si>
  <si>
    <t>A4</t>
  </si>
  <si>
    <t>Voorblad inbind micron transparant</t>
  </si>
  <si>
    <t>Schutblad</t>
  </si>
  <si>
    <t>Categorie 5</t>
  </si>
  <si>
    <t>Nietmachine</t>
  </si>
  <si>
    <t>Niettang</t>
  </si>
  <si>
    <t>minimaal 20 vel</t>
  </si>
  <si>
    <t>Ontnieter</t>
  </si>
  <si>
    <t>Nietjes</t>
  </si>
  <si>
    <t>maat 24/6</t>
  </si>
  <si>
    <t>Schaar</t>
  </si>
  <si>
    <t>Rechtshandig (18 tot 21 cm)</t>
  </si>
  <si>
    <t>Linkshandig (18 tot 21 cm)</t>
  </si>
  <si>
    <t>Papiersnijmachine</t>
  </si>
  <si>
    <t>Schrijfblok</t>
  </si>
  <si>
    <t>Schrijfblok spiraal kop</t>
  </si>
  <si>
    <t>Post-its</t>
  </si>
  <si>
    <t>76 x 76 mm (diverse kleuren) 100 vel</t>
  </si>
  <si>
    <t>76 x 127 mm (diverse kleuren) 100 vel</t>
  </si>
  <si>
    <t>38 x 51 mm (diverse kleuren) 100 vel</t>
  </si>
  <si>
    <t xml:space="preserve">Bureau-onderlegblok </t>
  </si>
  <si>
    <t>Correctieroller</t>
  </si>
  <si>
    <t>Correctievloeistof</t>
  </si>
  <si>
    <t>10 meter</t>
  </si>
  <si>
    <t>20 ml</t>
  </si>
  <si>
    <t>Envelop</t>
  </si>
  <si>
    <t xml:space="preserve">56,5 x 36 cm 50 vel </t>
  </si>
  <si>
    <t>C5 zonder venster met plakrand</t>
  </si>
  <si>
    <t>C4 zonder venster met plakrand</t>
  </si>
  <si>
    <t>Dossiermap kunststof A4</t>
  </si>
  <si>
    <t>Elastiek rubber</t>
  </si>
  <si>
    <t>180 x 16 mm (of vergelijkbaar)</t>
  </si>
  <si>
    <t>60 x 1,5 mm (of vergelijkbaar)</t>
  </si>
  <si>
    <t>140 x 9 mm (of vergelijkbaar)</t>
  </si>
  <si>
    <t>150 x 2,5 mm (of vergelijkbaar)</t>
  </si>
  <si>
    <t>Elastomap  A4 karton</t>
  </si>
  <si>
    <t>Lamineren, inbinden en opbergen</t>
  </si>
  <si>
    <t xml:space="preserve">Tabbladen </t>
  </si>
  <si>
    <t>A4, 10-delig</t>
  </si>
  <si>
    <t>A4, 6-delig</t>
  </si>
  <si>
    <t>A4, 20-delig (A t/m Z)</t>
  </si>
  <si>
    <t>Insteekhoes</t>
  </si>
  <si>
    <t>A4 transparant en kleur</t>
  </si>
  <si>
    <t>Lineaal</t>
  </si>
  <si>
    <t>Geodriehoek</t>
  </si>
  <si>
    <t>16 cm (of vergelijkbaar)</t>
  </si>
  <si>
    <t>30 cm (of  vergelijkbaar)</t>
  </si>
  <si>
    <t>Klembord</t>
  </si>
  <si>
    <t>Snelhechter</t>
  </si>
  <si>
    <t>Showtas</t>
  </si>
  <si>
    <t>Poetspapier op rol</t>
  </si>
  <si>
    <t>2-laags  21cm x 300 m</t>
  </si>
  <si>
    <t>2-laags 20 cm x 160 m</t>
  </si>
  <si>
    <t>1-laags 19 cm x 120 m</t>
  </si>
  <si>
    <t>1-laags 21cm x 300 m</t>
  </si>
  <si>
    <t xml:space="preserve">2-laags 19 cm x 135m </t>
  </si>
  <si>
    <t>1-laags 20,5 cm x 300 m</t>
  </si>
  <si>
    <t>Nieten, knippen en plakken</t>
  </si>
  <si>
    <t>Tape</t>
  </si>
  <si>
    <t>dubbelzijdig 19 mm x 50 m (of vergelijkbaar)</t>
  </si>
  <si>
    <t xml:space="preserve">Met 'of vergelijkbaar' wordt bedoeld een artikel dat maximaal 5% afwijkt in afmetingen. </t>
  </si>
  <si>
    <t>12 mm x 8 m</t>
  </si>
  <si>
    <t>Labeltape (zwart op wit)</t>
  </si>
  <si>
    <t>7 mm x 7 m</t>
  </si>
  <si>
    <t>Verpakkingstape</t>
  </si>
  <si>
    <t>transparant 50mm x 60 m (of vergelijkbaar)</t>
  </si>
  <si>
    <t>Ducttape</t>
  </si>
  <si>
    <t>zilver of zwart 48 mm X 50 m (of vergelijkbaar)</t>
  </si>
  <si>
    <t>Etiket wit klein</t>
  </si>
  <si>
    <t>Etiket wit middel</t>
  </si>
  <si>
    <t>Etiket wit groot</t>
  </si>
  <si>
    <t>63,5 x 33,9mm (of vergelijkbaar)</t>
  </si>
  <si>
    <t>99,1 x 33,9mm (of vergelijkbaar)</t>
  </si>
  <si>
    <t>Etiket wit mini</t>
  </si>
  <si>
    <t>20 x 50 mm (of vergelijkbaar)</t>
  </si>
  <si>
    <t>Gum</t>
  </si>
  <si>
    <t>60 x 21 x 10 mm (of vergelijkbaar)</t>
  </si>
  <si>
    <t xml:space="preserve">Ringbandpapier </t>
  </si>
  <si>
    <t>Lijmstift</t>
  </si>
  <si>
    <t>20 gram (of vergelijkbaar)</t>
  </si>
  <si>
    <t>Secondelijm</t>
  </si>
  <si>
    <t>3gr (of vergelijkbaar)</t>
  </si>
  <si>
    <t>Kliklijst</t>
  </si>
  <si>
    <t>Magneet</t>
  </si>
  <si>
    <t>2,5 kg</t>
  </si>
  <si>
    <t>Notitieboek met harde kaft</t>
  </si>
  <si>
    <t>A4 100 vel (of vergelijkbaar)</t>
  </si>
  <si>
    <t>Plakband</t>
  </si>
  <si>
    <t>12 mm x 33 m (lengte vergelijkbaar)</t>
  </si>
  <si>
    <t>15 mm x 33 m (lengte vergelijkbaar)</t>
  </si>
  <si>
    <t>19 mm x 33 m (lengte vergelijkbaar)</t>
  </si>
  <si>
    <t>Plakbandhouder</t>
  </si>
  <si>
    <t>Ordner</t>
  </si>
  <si>
    <t>Paperclip</t>
  </si>
  <si>
    <t>55 mm (of vergelijkbaar)</t>
  </si>
  <si>
    <t>Perforator</t>
  </si>
  <si>
    <t>Prikbord kurk</t>
  </si>
  <si>
    <t>35 x 35 cm (of vergelijkbaar)</t>
  </si>
  <si>
    <t>60 x 90 cm (of vergelijkbaar)</t>
  </si>
  <si>
    <t>90 x 120 cm (of vergelijkbaar)</t>
  </si>
  <si>
    <t>Punaises</t>
  </si>
  <si>
    <t>Schrift</t>
  </si>
  <si>
    <t>A4 70 gram (gelijnd / geruit) 100 vel</t>
  </si>
  <si>
    <t>A5 70 gram (gelijnd / geruit) 100 vel</t>
  </si>
  <si>
    <t>A5 70 gram (gelijnd / geruit) 200 vel</t>
  </si>
  <si>
    <t>A4 23-gaats (gelijnd / geruit) 150 vel</t>
  </si>
  <si>
    <t>A4 (gelijnd of geblokt) 100 vel (of vergelijkbaar)</t>
  </si>
  <si>
    <t>A5 (gelijnd of geblokt) 100 vel (of vergelijkbaar)</t>
  </si>
  <si>
    <t>80 mm x 250 m (of vergelijkbaar)</t>
  </si>
  <si>
    <t>Signaliseringslint rood/wit</t>
  </si>
  <si>
    <t>Naambordje staand</t>
  </si>
  <si>
    <t>acryl aluminium 105 x 297 mm  (of vergelijkbaar)</t>
  </si>
  <si>
    <t>Naambordje hangend</t>
  </si>
  <si>
    <t>Naambadge</t>
  </si>
  <si>
    <t>om op te hangen aan muur 60 mm x 150 mm (of vergelijkbaar)</t>
  </si>
  <si>
    <t>met klemmetje  54 x 90 mm (of vergelijkbaar)</t>
  </si>
  <si>
    <t>Kaarthouder staand</t>
  </si>
  <si>
    <t>A4 acryl</t>
  </si>
  <si>
    <t>Pagina markers</t>
  </si>
  <si>
    <t>diverse kleuren, kunststof, 12 x 44 mm (of vergelijkbaar)</t>
  </si>
  <si>
    <t>Prullenmand (zonder deksel)</t>
  </si>
  <si>
    <t>15 liter</t>
  </si>
  <si>
    <t>Afvalscheidingsbak 2 vakken</t>
  </si>
  <si>
    <t>2 x 30 liter (of vergelijkbaar)</t>
  </si>
  <si>
    <t>2 x 60 liter (of vergelijkbaar)</t>
  </si>
  <si>
    <t>Afvalscheidingsbak 3 vakken</t>
  </si>
  <si>
    <t>Perceel I</t>
  </si>
  <si>
    <t xml:space="preserve">Totale ingeschatte kosten categorie 1 </t>
  </si>
  <si>
    <t>Totale ingeschatte kosten categorie 2</t>
  </si>
  <si>
    <t>Totale ingeschatte kosten categorie 3</t>
  </si>
  <si>
    <t>Totale ingeschatte kosten categorie 4</t>
  </si>
  <si>
    <t>Totale ingeschatte kosten categorie 5</t>
  </si>
  <si>
    <t>Totaal</t>
  </si>
  <si>
    <t xml:space="preserve">Invulsheet </t>
  </si>
  <si>
    <t>Totale kosten per jaar</t>
  </si>
  <si>
    <t>Plakband merk Scotch (mogelijkheid schrijven op tape)</t>
  </si>
  <si>
    <t>A4, minimaal 10 vel</t>
  </si>
  <si>
    <t>Markeerstift (merk Stabilo/Steadtler of vergelijkbaar)</t>
  </si>
  <si>
    <t>Whiteboardmarker 3mm (merk Edding of vergelijkbaar)</t>
  </si>
  <si>
    <t>Permanent marker 2mm (merk Edding of vergelijkbaar)</t>
  </si>
  <si>
    <t>Fineliner 0,4mm (merk Steadtler/Edding of vergelijkbaar)</t>
  </si>
  <si>
    <t>Things to do notitieblok</t>
  </si>
  <si>
    <t>Minimale afname-eenheid</t>
  </si>
  <si>
    <t>Voorbeeld EAN</t>
  </si>
  <si>
    <t>0070330129627</t>
  </si>
  <si>
    <t>3086121901263</t>
  </si>
  <si>
    <t>4006381376501</t>
  </si>
  <si>
    <t>4004764431618</t>
  </si>
  <si>
    <t>3134375261678</t>
  </si>
  <si>
    <t xml:space="preserve">	5000394146235</t>
  </si>
  <si>
    <t>Artikelnummer</t>
  </si>
  <si>
    <t>3 x 60 liter (of vergelijkbaar)</t>
  </si>
  <si>
    <t>Onderdeel a: kernassortiment</t>
  </si>
  <si>
    <t>Totaal alle categorien kernassortiment</t>
  </si>
  <si>
    <t>Afprijzen artikelen kernassortiment</t>
  </si>
  <si>
    <t>Onderdeel b: inkoopplusmethode</t>
  </si>
  <si>
    <t>Onderdelen</t>
  </si>
  <si>
    <t>Bij het kernassortiment vult u de prijs per product in die, rekening houdende met de inkoopplusmethodiek, gehanteerd wordt.</t>
  </si>
  <si>
    <t>Onderdeel a. Kernassortiment</t>
  </si>
  <si>
    <t>Onderdeel b. randassortiment</t>
  </si>
  <si>
    <t>Bij het randassortiment vult u enkel het percentage in dat u heeft gebruikt voor het invullen van de prijzen van het kernassortiment.</t>
  </si>
  <si>
    <t xml:space="preserve">Opslagpercentage </t>
  </si>
  <si>
    <t xml:space="preserve">Het opslagpercentage is het percentage waarmee de inkoopprijs verhoogd wordt om tot de verkoopprijs te komen. </t>
  </si>
  <si>
    <t>Ter verduidelijking</t>
  </si>
  <si>
    <t>Het kernassortiment is een vast assortiment dat in principe niet wijzigt. Indien een artikel niet langer leverbaar is, wordt en alternatief vervangend artikel opgenomen in de lijst</t>
  </si>
  <si>
    <t>van het kernassortiment. De prijzen worden jaarlijks verhoogd aan de hand van de in het bestek genoemde index.</t>
  </si>
  <si>
    <t>Het randassortiment krijgt een prijs op basis van de inkoopplusmethode en wordt tweemaal per jaar op prijs aangepast met de op dat moment geldende inkoopprijs van Inschrijver.</t>
  </si>
  <si>
    <t>Schrijfblok spiraal zijkant</t>
  </si>
  <si>
    <t>A5 70 gram (gelijnd / geruit) 80 vel</t>
  </si>
  <si>
    <t xml:space="preserve">262x371x38mm </t>
  </si>
  <si>
    <t>Akte-envelop</t>
  </si>
  <si>
    <t>Stoffer en blik</t>
  </si>
  <si>
    <t>Microvezeldoeken</t>
  </si>
  <si>
    <r>
      <t xml:space="preserve">LET OP: het percentage dat u hier invult is </t>
    </r>
    <r>
      <rPr>
        <b/>
        <i/>
        <sz val="10"/>
        <color rgb="FFFF0000"/>
        <rFont val="Trebuchet MS"/>
        <family val="2"/>
      </rPr>
      <t>gelijk</t>
    </r>
    <r>
      <rPr>
        <i/>
        <sz val="10"/>
        <color rgb="FFFF0000"/>
        <rFont val="Trebuchet MS"/>
        <family val="2"/>
      </rPr>
      <t xml:space="preserve"> aan de opslag die u heeft gebruikt voor het invullen van de prijzen van het Kernassortiment. </t>
    </r>
  </si>
  <si>
    <t>Balpen dop (merk BIC of vergelijkbaar)</t>
  </si>
  <si>
    <t>Balpen klik (merk BIC of vergelijkbaar)</t>
  </si>
  <si>
    <t>290 x 140mm (of vergelijkbaar) 100 vel (of vergelijkbaar)</t>
  </si>
  <si>
    <t>A4 diverse kleuren kunsstof 200 micron</t>
  </si>
  <si>
    <t xml:space="preserve">A4 transparant </t>
  </si>
  <si>
    <t>A4 kleur</t>
  </si>
  <si>
    <t>A4 75 mm rugbreedte</t>
  </si>
  <si>
    <t xml:space="preserve">A4 23-gaats, glad </t>
  </si>
  <si>
    <t xml:space="preserve">A5 6-gaats, glad </t>
  </si>
  <si>
    <t>105 x 148 mm (of vergelijkbaar)</t>
  </si>
  <si>
    <t>26 of 28 mm (of vergelijkbaar)</t>
  </si>
  <si>
    <t>2-gaats (minimaal 30 vel)</t>
  </si>
  <si>
    <t>4-gaats (minimaal 30 vel)</t>
  </si>
  <si>
    <t>LET OP: Voor beiden geldt: Bij inschrijven wordt hetzelfde percentage gehanteerd. Schrijft u in met en percentage van 20%, dan zijn de prijzen van het Kernassortiment ook berekend op basis van deze 20%.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</si>
</sst>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#,##0.0000"/>
    <numFmt numFmtId="165" formatCode="_-* #,##0.00_-;\-* #,##0.00_-;_-* &quot;-&quot;??_-;_-@_-"/>
  </numFmts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FFC000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2"/>
      <color rgb="FFFFC000"/>
      <name val="Calibri"/>
      <family val="2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i/>
      <sz val="10"/>
      <color rgb="FFFF0000"/>
      <name val="Trebuchet MS"/>
      <family val="2"/>
    </font>
    <font>
      <i/>
      <sz val="10"/>
      <color rgb="FFFF0000"/>
      <name val="Trebuchet MS"/>
      <family val="2"/>
    </font>
    <font>
      <b/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7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3" fontId="0" fillId="0" borderId="1" xfId="0" applyNumberFormat="1" applyBorder="1"/>
    <xf numFmtId="44" fontId="0" fillId="0" borderId="1" xfId="0" applyNumberFormat="1" applyBorder="1"/>
    <xf numFmtId="16" fontId="0" fillId="0" borderId="1" xfId="0" applyNumberFormat="1" applyBorder="1"/>
    <xf numFmtId="164" fontId="0" fillId="0" borderId="0" xfId="0" applyNumberFormat="1"/>
    <xf numFmtId="16" fontId="1" fillId="0" borderId="1" xfId="0" applyNumberFormat="1" applyFont="1" applyBorder="1"/>
    <xf numFmtId="16" fontId="1" fillId="0" borderId="0" xfId="0" applyNumberFormat="1" applyFont="1"/>
    <xf numFmtId="44" fontId="0" fillId="0" borderId="0" xfId="0" applyNumberFormat="1"/>
    <xf numFmtId="1" fontId="0" fillId="0" borderId="1" xfId="0" applyNumberFormat="1" applyBorder="1"/>
    <xf numFmtId="0" fontId="0" fillId="0" borderId="1" xfId="0" quotePrefix="1" applyBorder="1" applyAlignment="1">
      <alignment horizontal="right"/>
    </xf>
    <xf numFmtId="1" fontId="0" fillId="0" borderId="1" xfId="0" quotePrefix="1" applyNumberFormat="1" applyBorder="1" applyAlignment="1">
      <alignment horizontal="right"/>
    </xf>
    <xf numFmtId="1" fontId="0" fillId="0" borderId="1" xfId="0" applyNumberFormat="1" applyBorder="1" applyAlignment="1">
      <alignment horizontal="right"/>
    </xf>
    <xf numFmtId="0" fontId="8" fillId="0" borderId="1" xfId="0" applyFont="1" applyBorder="1"/>
    <xf numFmtId="0" fontId="0" fillId="2" borderId="1" xfId="0" applyFill="1" applyBorder="1" applyProtection="1">
      <protection locked="0"/>
    </xf>
    <xf numFmtId="10" fontId="0" fillId="2" borderId="1" xfId="0" applyNumberFormat="1" applyFill="1" applyBorder="1" applyProtection="1">
      <protection locked="0"/>
    </xf>
    <xf numFmtId="0" fontId="11" fillId="0" borderId="0" xfId="0" applyFont="1"/>
  </cellXfs>
  <cellStyles count="2">
    <cellStyle name="Komma 2" xfId="1" xr:uid="{C21B5EC8-A0B3-4DB8-9C72-403212463842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85E93-FE24-4686-96D4-FFF1BB7E1A4A}">
  <dimension ref="A1:A23"/>
  <sheetViews>
    <sheetView tabSelected="1" workbookViewId="0">
      <selection activeCell="I19" sqref="I19"/>
    </sheetView>
  </sheetViews>
  <sheetFormatPr defaultColWidth="9.140625" defaultRowHeight="15" x14ac:dyDescent="0.25"/>
  <cols>
    <col min="1" max="16384" width="9.140625" style="2"/>
  </cols>
  <sheetData>
    <row r="1" spans="1:1" ht="18.75" x14ac:dyDescent="0.3">
      <c r="A1" s="1" t="s">
        <v>0</v>
      </c>
    </row>
    <row r="3" spans="1:1" x14ac:dyDescent="0.25">
      <c r="A3" s="3" t="s">
        <v>1</v>
      </c>
    </row>
    <row r="4" spans="1:1" x14ac:dyDescent="0.25">
      <c r="A4" s="2" t="s">
        <v>2</v>
      </c>
    </row>
    <row r="5" spans="1:1" x14ac:dyDescent="0.25">
      <c r="A5" s="2" t="s">
        <v>3</v>
      </c>
    </row>
    <row r="6" spans="1:1" x14ac:dyDescent="0.25">
      <c r="A6" s="2" t="s">
        <v>118</v>
      </c>
    </row>
    <row r="8" spans="1:1" ht="15.75" x14ac:dyDescent="0.25">
      <c r="A8" s="4" t="s">
        <v>214</v>
      </c>
    </row>
    <row r="9" spans="1:1" x14ac:dyDescent="0.25">
      <c r="A9" s="2" t="s">
        <v>216</v>
      </c>
    </row>
    <row r="10" spans="1:1" x14ac:dyDescent="0.25">
      <c r="A10" s="2" t="s">
        <v>215</v>
      </c>
    </row>
    <row r="12" spans="1:1" x14ac:dyDescent="0.25">
      <c r="A12" s="2" t="s">
        <v>217</v>
      </c>
    </row>
    <row r="13" spans="1:1" x14ac:dyDescent="0.25">
      <c r="A13" s="2" t="s">
        <v>218</v>
      </c>
    </row>
    <row r="15" spans="1:1" x14ac:dyDescent="0.25">
      <c r="A15" s="2" t="s">
        <v>220</v>
      </c>
    </row>
    <row r="17" spans="1:1" ht="15.75" x14ac:dyDescent="0.25">
      <c r="A17" s="4" t="s">
        <v>221</v>
      </c>
    </row>
    <row r="18" spans="1:1" x14ac:dyDescent="0.25">
      <c r="A18" s="2" t="s">
        <v>222</v>
      </c>
    </row>
    <row r="19" spans="1:1" x14ac:dyDescent="0.25">
      <c r="A19" s="2" t="s">
        <v>223</v>
      </c>
    </row>
    <row r="21" spans="1:1" x14ac:dyDescent="0.25">
      <c r="A21" s="2" t="s">
        <v>224</v>
      </c>
    </row>
    <row r="23" spans="1:1" x14ac:dyDescent="0.25">
      <c r="A23" s="22" t="s">
        <v>245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71141-DF2F-43AA-AB8D-CEB66810B0B8}">
  <dimension ref="A1:K150"/>
  <sheetViews>
    <sheetView zoomScaleNormal="100" workbookViewId="0">
      <selection activeCell="A10" sqref="A10"/>
    </sheetView>
  </sheetViews>
  <sheetFormatPr defaultRowHeight="15" x14ac:dyDescent="0.25"/>
  <cols>
    <col min="1" max="1" width="50.28515625" bestFit="1" customWidth="1"/>
    <col min="2" max="2" width="56.42578125" bestFit="1" customWidth="1"/>
    <col min="3" max="3" width="15.28515625" customWidth="1"/>
    <col min="4" max="5" width="26" customWidth="1"/>
    <col min="6" max="6" width="23" bestFit="1" customWidth="1"/>
    <col min="7" max="7" width="34" bestFit="1" customWidth="1"/>
    <col min="8" max="8" width="26.85546875" bestFit="1" customWidth="1"/>
    <col min="9" max="9" width="16.7109375" bestFit="1" customWidth="1"/>
    <col min="10" max="10" width="19.5703125" bestFit="1" customWidth="1"/>
    <col min="11" max="11" width="16.7109375" bestFit="1" customWidth="1"/>
  </cols>
  <sheetData>
    <row r="1" spans="1:11" ht="18.75" x14ac:dyDescent="0.3">
      <c r="A1" s="1" t="s">
        <v>191</v>
      </c>
      <c r="B1" s="1" t="s">
        <v>184</v>
      </c>
      <c r="C1" s="1"/>
      <c r="D1" s="1"/>
      <c r="E1" s="1"/>
    </row>
    <row r="2" spans="1:11" ht="18.75" x14ac:dyDescent="0.3">
      <c r="A2" s="1"/>
      <c r="B2" s="1"/>
      <c r="C2" s="1"/>
      <c r="D2" s="1"/>
      <c r="E2" s="1"/>
    </row>
    <row r="3" spans="1:11" ht="18.75" x14ac:dyDescent="0.3">
      <c r="A3" s="1" t="s">
        <v>210</v>
      </c>
      <c r="B3" s="1"/>
      <c r="C3" s="1"/>
      <c r="D3" s="1"/>
      <c r="E3" s="1"/>
    </row>
    <row r="4" spans="1:11" s="4" customFormat="1" ht="15.75" x14ac:dyDescent="0.25">
      <c r="A4" s="4" t="s">
        <v>10</v>
      </c>
      <c r="B4" s="4" t="s">
        <v>23</v>
      </c>
    </row>
    <row r="5" spans="1:11" x14ac:dyDescent="0.25">
      <c r="A5" s="5" t="s">
        <v>4</v>
      </c>
      <c r="B5" s="5" t="s">
        <v>17</v>
      </c>
      <c r="C5" s="5" t="s">
        <v>201</v>
      </c>
      <c r="D5" s="5" t="s">
        <v>11</v>
      </c>
      <c r="E5" s="5" t="s">
        <v>208</v>
      </c>
      <c r="F5" s="5" t="s">
        <v>200</v>
      </c>
      <c r="G5" s="5" t="s">
        <v>5</v>
      </c>
      <c r="H5" s="5" t="s">
        <v>6</v>
      </c>
      <c r="I5" s="5" t="s">
        <v>7</v>
      </c>
      <c r="J5" s="5" t="s">
        <v>8</v>
      </c>
      <c r="K5" s="5" t="s">
        <v>9</v>
      </c>
    </row>
    <row r="6" spans="1:11" x14ac:dyDescent="0.25">
      <c r="A6" s="6" t="s">
        <v>232</v>
      </c>
      <c r="B6" s="6" t="s">
        <v>46</v>
      </c>
      <c r="C6" s="16" t="s">
        <v>202</v>
      </c>
      <c r="D6" s="20"/>
      <c r="E6" s="20"/>
      <c r="F6" s="20"/>
      <c r="G6" s="20"/>
      <c r="H6" s="20"/>
      <c r="I6" s="7" t="e">
        <f>H6/G6</f>
        <v>#DIV/0!</v>
      </c>
      <c r="J6" s="8">
        <v>5150</v>
      </c>
      <c r="K6" s="9" t="e">
        <f>I6*J6</f>
        <v>#DIV/0!</v>
      </c>
    </row>
    <row r="7" spans="1:11" x14ac:dyDescent="0.25">
      <c r="A7" s="6" t="s">
        <v>233</v>
      </c>
      <c r="B7" s="6" t="s">
        <v>46</v>
      </c>
      <c r="C7" s="17" t="s">
        <v>203</v>
      </c>
      <c r="D7" s="20"/>
      <c r="E7" s="20"/>
      <c r="F7" s="20"/>
      <c r="G7" s="20"/>
      <c r="H7" s="20"/>
      <c r="I7" s="7" t="e">
        <f>H7/G7</f>
        <v>#DIV/0!</v>
      </c>
      <c r="J7" s="8">
        <v>5150</v>
      </c>
      <c r="K7" s="9" t="e">
        <f>I7*J7</f>
        <v>#DIV/0!</v>
      </c>
    </row>
    <row r="8" spans="1:11" x14ac:dyDescent="0.25">
      <c r="A8" s="6" t="s">
        <v>195</v>
      </c>
      <c r="B8" s="6" t="s">
        <v>47</v>
      </c>
      <c r="C8" s="17" t="s">
        <v>204</v>
      </c>
      <c r="D8" s="20"/>
      <c r="E8" s="20"/>
      <c r="F8" s="20"/>
      <c r="G8" s="20"/>
      <c r="H8" s="20"/>
      <c r="I8" s="7" t="e">
        <f t="shared" ref="I8:I19" si="0">H8/G8</f>
        <v>#DIV/0!</v>
      </c>
      <c r="J8" s="8">
        <v>700</v>
      </c>
      <c r="K8" s="9" t="e">
        <f t="shared" ref="K8:K19" si="1">I8*J8</f>
        <v>#DIV/0!</v>
      </c>
    </row>
    <row r="9" spans="1:11" x14ac:dyDescent="0.25">
      <c r="A9" s="6" t="s">
        <v>196</v>
      </c>
      <c r="B9" s="6" t="s">
        <v>46</v>
      </c>
      <c r="C9" s="17" t="s">
        <v>205</v>
      </c>
      <c r="D9" s="20"/>
      <c r="E9" s="20"/>
      <c r="F9" s="20"/>
      <c r="G9" s="20"/>
      <c r="H9" s="20"/>
      <c r="I9" s="7" t="e">
        <f t="shared" si="0"/>
        <v>#DIV/0!</v>
      </c>
      <c r="J9" s="8">
        <v>6000</v>
      </c>
      <c r="K9" s="9" t="e">
        <f t="shared" si="1"/>
        <v>#DIV/0!</v>
      </c>
    </row>
    <row r="10" spans="1:11" x14ac:dyDescent="0.25">
      <c r="A10" s="6" t="s">
        <v>197</v>
      </c>
      <c r="B10" s="6" t="s">
        <v>46</v>
      </c>
      <c r="C10" s="15">
        <v>4004764427093</v>
      </c>
      <c r="D10" s="20"/>
      <c r="E10" s="20"/>
      <c r="F10" s="20"/>
      <c r="G10" s="20"/>
      <c r="H10" s="20"/>
      <c r="I10" s="7" t="e">
        <f t="shared" ref="I10" si="2">H10/G10</f>
        <v>#DIV/0!</v>
      </c>
      <c r="J10" s="8">
        <v>250</v>
      </c>
      <c r="K10" s="9" t="e">
        <f t="shared" ref="K10" si="3">I10*J10</f>
        <v>#DIV/0!</v>
      </c>
    </row>
    <row r="11" spans="1:11" x14ac:dyDescent="0.25">
      <c r="A11" s="6" t="s">
        <v>198</v>
      </c>
      <c r="B11" s="6" t="s">
        <v>46</v>
      </c>
      <c r="C11" s="15">
        <v>4902505039836</v>
      </c>
      <c r="D11" s="20"/>
      <c r="E11" s="20"/>
      <c r="F11" s="20"/>
      <c r="G11" s="20"/>
      <c r="H11" s="20"/>
      <c r="I11" s="7" t="e">
        <f t="shared" si="0"/>
        <v>#DIV/0!</v>
      </c>
      <c r="J11" s="8">
        <v>700</v>
      </c>
      <c r="K11" s="9" t="e">
        <f t="shared" si="1"/>
        <v>#DIV/0!</v>
      </c>
    </row>
    <row r="12" spans="1:11" x14ac:dyDescent="0.25">
      <c r="A12" s="6" t="s">
        <v>45</v>
      </c>
      <c r="B12" s="6"/>
      <c r="C12" s="15">
        <v>3270220083924</v>
      </c>
      <c r="D12" s="20"/>
      <c r="E12" s="20"/>
      <c r="F12" s="20"/>
      <c r="G12" s="20"/>
      <c r="H12" s="20"/>
      <c r="I12" s="7" t="e">
        <f t="shared" si="0"/>
        <v>#DIV/0!</v>
      </c>
      <c r="J12" s="8">
        <v>1300</v>
      </c>
      <c r="K12" s="9" t="e">
        <f t="shared" si="1"/>
        <v>#DIV/0!</v>
      </c>
    </row>
    <row r="13" spans="1:11" x14ac:dyDescent="0.25">
      <c r="A13" s="6" t="s">
        <v>48</v>
      </c>
      <c r="B13" s="6"/>
      <c r="C13" s="15">
        <v>4007817157077</v>
      </c>
      <c r="D13" s="20"/>
      <c r="E13" s="20"/>
      <c r="F13" s="20"/>
      <c r="G13" s="20"/>
      <c r="H13" s="20"/>
      <c r="I13" s="7" t="e">
        <f t="shared" si="0"/>
        <v>#DIV/0!</v>
      </c>
      <c r="J13" s="8">
        <v>300</v>
      </c>
      <c r="K13" s="9" t="e">
        <f t="shared" si="1"/>
        <v>#DIV/0!</v>
      </c>
    </row>
    <row r="14" spans="1:11" x14ac:dyDescent="0.25">
      <c r="A14" s="6" t="s">
        <v>49</v>
      </c>
      <c r="B14" s="6"/>
      <c r="C14" s="15">
        <v>4007817185124</v>
      </c>
      <c r="D14" s="20"/>
      <c r="E14" s="20"/>
      <c r="F14" s="20"/>
      <c r="G14" s="20"/>
      <c r="H14" s="20"/>
      <c r="I14" s="7" t="e">
        <f t="shared" si="0"/>
        <v>#DIV/0!</v>
      </c>
      <c r="J14" s="8">
        <v>1000</v>
      </c>
      <c r="K14" s="9" t="e">
        <f t="shared" si="1"/>
        <v>#DIV/0!</v>
      </c>
    </row>
    <row r="15" spans="1:11" x14ac:dyDescent="0.25">
      <c r="A15" s="6" t="s">
        <v>133</v>
      </c>
      <c r="B15" s="6" t="s">
        <v>134</v>
      </c>
      <c r="C15" s="15">
        <v>4007817504598</v>
      </c>
      <c r="D15" s="20"/>
      <c r="E15" s="20"/>
      <c r="F15" s="20"/>
      <c r="G15" s="20"/>
      <c r="H15" s="20"/>
      <c r="I15" s="7" t="e">
        <f t="shared" si="0"/>
        <v>#DIV/0!</v>
      </c>
      <c r="J15" s="8">
        <v>700</v>
      </c>
      <c r="K15" s="9" t="e">
        <f t="shared" si="1"/>
        <v>#DIV/0!</v>
      </c>
    </row>
    <row r="16" spans="1:11" x14ac:dyDescent="0.25">
      <c r="A16" s="6" t="s">
        <v>79</v>
      </c>
      <c r="B16" s="6" t="s">
        <v>81</v>
      </c>
      <c r="C16" s="15">
        <v>3086126631967</v>
      </c>
      <c r="D16" s="20"/>
      <c r="E16" s="20"/>
      <c r="F16" s="20"/>
      <c r="G16" s="20"/>
      <c r="H16" s="20"/>
      <c r="I16" s="7" t="e">
        <f t="shared" si="0"/>
        <v>#DIV/0!</v>
      </c>
      <c r="J16" s="8">
        <v>150</v>
      </c>
      <c r="K16" s="9" t="e">
        <f t="shared" si="1"/>
        <v>#DIV/0!</v>
      </c>
    </row>
    <row r="17" spans="1:11" x14ac:dyDescent="0.25">
      <c r="A17" s="6" t="s">
        <v>80</v>
      </c>
      <c r="B17" s="6" t="s">
        <v>82</v>
      </c>
      <c r="C17" s="15">
        <v>3086126100326</v>
      </c>
      <c r="D17" s="20"/>
      <c r="E17" s="20"/>
      <c r="F17" s="20"/>
      <c r="G17" s="20"/>
      <c r="H17" s="20"/>
      <c r="I17" s="7" t="e">
        <f t="shared" si="0"/>
        <v>#DIV/0!</v>
      </c>
      <c r="J17" s="8">
        <v>75</v>
      </c>
      <c r="K17" s="9" t="e">
        <f t="shared" si="1"/>
        <v>#DIV/0!</v>
      </c>
    </row>
    <row r="18" spans="1:11" x14ac:dyDescent="0.25">
      <c r="A18" s="6" t="s">
        <v>101</v>
      </c>
      <c r="B18" s="6" t="s">
        <v>104</v>
      </c>
      <c r="C18" s="15">
        <v>4007817563304</v>
      </c>
      <c r="D18" s="20"/>
      <c r="E18" s="20"/>
      <c r="F18" s="20"/>
      <c r="G18" s="20"/>
      <c r="H18" s="20"/>
      <c r="I18" s="7" t="e">
        <f t="shared" si="0"/>
        <v>#DIV/0!</v>
      </c>
      <c r="J18" s="8">
        <v>20</v>
      </c>
      <c r="K18" s="9" t="e">
        <f t="shared" si="1"/>
        <v>#DIV/0!</v>
      </c>
    </row>
    <row r="19" spans="1:11" x14ac:dyDescent="0.25">
      <c r="A19" s="6" t="s">
        <v>102</v>
      </c>
      <c r="B19" s="6" t="s">
        <v>103</v>
      </c>
      <c r="C19" s="15">
        <v>4007817568385</v>
      </c>
      <c r="D19" s="20"/>
      <c r="E19" s="20"/>
      <c r="F19" s="20"/>
      <c r="G19" s="20"/>
      <c r="H19" s="20"/>
      <c r="I19" s="7" t="e">
        <f t="shared" si="0"/>
        <v>#DIV/0!</v>
      </c>
      <c r="J19" s="8">
        <v>20</v>
      </c>
      <c r="K19" s="9" t="e">
        <f t="shared" si="1"/>
        <v>#DIV/0!</v>
      </c>
    </row>
    <row r="20" spans="1:11" x14ac:dyDescent="0.25">
      <c r="J20" s="6" t="s">
        <v>190</v>
      </c>
      <c r="K20" s="9" t="e">
        <f>SUM(K6:K19)</f>
        <v>#DIV/0!</v>
      </c>
    </row>
    <row r="21" spans="1:11" s="4" customFormat="1" ht="15.75" x14ac:dyDescent="0.25">
      <c r="A21" s="4" t="s">
        <v>12</v>
      </c>
      <c r="B21" s="4" t="s">
        <v>42</v>
      </c>
    </row>
    <row r="22" spans="1:11" x14ac:dyDescent="0.25">
      <c r="A22" s="5" t="s">
        <v>4</v>
      </c>
      <c r="B22" s="5" t="s">
        <v>17</v>
      </c>
      <c r="C22" s="5" t="s">
        <v>201</v>
      </c>
      <c r="D22" s="5" t="s">
        <v>11</v>
      </c>
      <c r="E22" s="5" t="s">
        <v>208</v>
      </c>
      <c r="F22" s="5" t="s">
        <v>200</v>
      </c>
      <c r="G22" s="5" t="s">
        <v>5</v>
      </c>
      <c r="H22" s="5" t="s">
        <v>6</v>
      </c>
      <c r="I22" s="5" t="s">
        <v>7</v>
      </c>
      <c r="J22" s="5" t="s">
        <v>8</v>
      </c>
      <c r="K22" s="5" t="s">
        <v>9</v>
      </c>
    </row>
    <row r="23" spans="1:11" x14ac:dyDescent="0.25">
      <c r="A23" s="6" t="s">
        <v>43</v>
      </c>
      <c r="B23" s="6" t="s">
        <v>44</v>
      </c>
      <c r="C23" s="15">
        <v>4006140028511</v>
      </c>
      <c r="D23" s="20"/>
      <c r="E23" s="20"/>
      <c r="F23" s="20"/>
      <c r="G23" s="20"/>
      <c r="H23" s="20"/>
      <c r="I23" s="7" t="e">
        <f>H23/G23</f>
        <v>#DIV/0!</v>
      </c>
      <c r="J23" s="8">
        <v>5000</v>
      </c>
      <c r="K23" s="9" t="e">
        <f>I23*J23</f>
        <v>#DIV/0!</v>
      </c>
    </row>
    <row r="24" spans="1:11" x14ac:dyDescent="0.25">
      <c r="A24" s="6" t="s">
        <v>72</v>
      </c>
      <c r="B24" s="6" t="s">
        <v>160</v>
      </c>
      <c r="C24" s="15">
        <v>5411028070268</v>
      </c>
      <c r="D24" s="20"/>
      <c r="E24" s="20"/>
      <c r="F24" s="20"/>
      <c r="G24" s="20"/>
      <c r="H24" s="20"/>
      <c r="I24" s="7" t="e">
        <f t="shared" ref="I24" si="4">H24/G24</f>
        <v>#DIV/0!</v>
      </c>
      <c r="J24" s="8">
        <v>150</v>
      </c>
      <c r="K24" s="9" t="e">
        <f t="shared" ref="K24" si="5">I24*J24</f>
        <v>#DIV/0!</v>
      </c>
    </row>
    <row r="25" spans="1:11" x14ac:dyDescent="0.25">
      <c r="A25" s="6" t="s">
        <v>72</v>
      </c>
      <c r="B25" s="6" t="s">
        <v>161</v>
      </c>
      <c r="C25" s="15">
        <v>5411028703593</v>
      </c>
      <c r="D25" s="20"/>
      <c r="E25" s="20"/>
      <c r="F25" s="20"/>
      <c r="G25" s="20"/>
      <c r="H25" s="20"/>
      <c r="I25" s="7" t="e">
        <f t="shared" ref="I25" si="6">H25/G25</f>
        <v>#DIV/0!</v>
      </c>
      <c r="J25" s="8">
        <v>100</v>
      </c>
      <c r="K25" s="9" t="e">
        <f t="shared" ref="K25" si="7">I25*J25</f>
        <v>#DIV/0!</v>
      </c>
    </row>
    <row r="26" spans="1:11" x14ac:dyDescent="0.25">
      <c r="A26" s="6" t="s">
        <v>73</v>
      </c>
      <c r="B26" s="6" t="s">
        <v>162</v>
      </c>
      <c r="C26" s="15">
        <v>3663619042273</v>
      </c>
      <c r="D26" s="20"/>
      <c r="E26" s="20"/>
      <c r="F26" s="20"/>
      <c r="G26" s="20"/>
      <c r="H26" s="20"/>
      <c r="I26" s="7" t="e">
        <f t="shared" ref="I26:I30" si="8">H26/G26</f>
        <v>#DIV/0!</v>
      </c>
      <c r="J26" s="8">
        <v>70</v>
      </c>
      <c r="K26" s="9" t="e">
        <f t="shared" ref="K26:K30" si="9">I26*J26</f>
        <v>#DIV/0!</v>
      </c>
    </row>
    <row r="27" spans="1:11" x14ac:dyDescent="0.25">
      <c r="A27" s="6" t="s">
        <v>225</v>
      </c>
      <c r="B27" s="6" t="s">
        <v>226</v>
      </c>
      <c r="C27" s="15">
        <v>8712453080226</v>
      </c>
      <c r="D27" s="20"/>
      <c r="E27" s="20"/>
      <c r="F27" s="20"/>
      <c r="G27" s="20"/>
      <c r="H27" s="20"/>
      <c r="I27" s="7" t="e">
        <f t="shared" si="8"/>
        <v>#DIV/0!</v>
      </c>
      <c r="J27" s="8">
        <v>50</v>
      </c>
      <c r="K27" s="9" t="e">
        <f t="shared" si="9"/>
        <v>#DIV/0!</v>
      </c>
    </row>
    <row r="28" spans="1:11" x14ac:dyDescent="0.25">
      <c r="A28" s="6" t="s">
        <v>159</v>
      </c>
      <c r="B28" s="6" t="s">
        <v>164</v>
      </c>
      <c r="C28" s="15">
        <v>5411028702701</v>
      </c>
      <c r="D28" s="20"/>
      <c r="E28" s="20"/>
      <c r="F28" s="20"/>
      <c r="G28" s="20"/>
      <c r="H28" s="20"/>
      <c r="I28" s="7" t="e">
        <f t="shared" ref="I28" si="10">H28/G28</f>
        <v>#DIV/0!</v>
      </c>
      <c r="J28" s="8">
        <v>500</v>
      </c>
      <c r="K28" s="9" t="e">
        <f t="shared" ref="K28" si="11">I28*J28</f>
        <v>#DIV/0!</v>
      </c>
    </row>
    <row r="29" spans="1:11" x14ac:dyDescent="0.25">
      <c r="A29" s="6" t="s">
        <v>159</v>
      </c>
      <c r="B29" s="6" t="s">
        <v>165</v>
      </c>
      <c r="C29" s="15">
        <v>5411028703593</v>
      </c>
      <c r="D29" s="20"/>
      <c r="E29" s="20"/>
      <c r="F29" s="20"/>
      <c r="G29" s="20"/>
      <c r="H29" s="20"/>
      <c r="I29" s="7" t="e">
        <f t="shared" ref="I29" si="12">H29/G29</f>
        <v>#DIV/0!</v>
      </c>
      <c r="J29" s="8">
        <v>600</v>
      </c>
      <c r="K29" s="9" t="e">
        <f t="shared" ref="K29" si="13">I29*J29</f>
        <v>#DIV/0!</v>
      </c>
    </row>
    <row r="30" spans="1:11" x14ac:dyDescent="0.25">
      <c r="A30" s="6" t="s">
        <v>135</v>
      </c>
      <c r="B30" s="6" t="s">
        <v>163</v>
      </c>
      <c r="C30" s="15">
        <v>8412771021122</v>
      </c>
      <c r="D30" s="20"/>
      <c r="E30" s="20"/>
      <c r="F30" s="20"/>
      <c r="G30" s="20"/>
      <c r="H30" s="20"/>
      <c r="I30" s="7" t="e">
        <f t="shared" si="8"/>
        <v>#DIV/0!</v>
      </c>
      <c r="J30" s="8">
        <v>30</v>
      </c>
      <c r="K30" s="9" t="e">
        <f t="shared" si="9"/>
        <v>#DIV/0!</v>
      </c>
    </row>
    <row r="31" spans="1:11" x14ac:dyDescent="0.25">
      <c r="A31" s="6" t="s">
        <v>74</v>
      </c>
      <c r="B31" s="6" t="s">
        <v>75</v>
      </c>
      <c r="C31" s="15">
        <v>4054596926103</v>
      </c>
      <c r="D31" s="20"/>
      <c r="E31" s="20"/>
      <c r="F31" s="20"/>
      <c r="G31" s="20"/>
      <c r="H31" s="20"/>
      <c r="I31" s="7" t="e">
        <f t="shared" ref="I31" si="14">H31/G31</f>
        <v>#DIV/0!</v>
      </c>
      <c r="J31" s="8">
        <v>1200</v>
      </c>
      <c r="K31" s="9" t="e">
        <f t="shared" ref="K31" si="15">I31*J31</f>
        <v>#DIV/0!</v>
      </c>
    </row>
    <row r="32" spans="1:11" x14ac:dyDescent="0.25">
      <c r="A32" s="6" t="s">
        <v>74</v>
      </c>
      <c r="B32" s="6" t="s">
        <v>76</v>
      </c>
      <c r="C32" s="15">
        <v>4054596926493</v>
      </c>
      <c r="D32" s="20"/>
      <c r="E32" s="20"/>
      <c r="F32" s="20"/>
      <c r="G32" s="20"/>
      <c r="H32" s="20"/>
      <c r="I32" s="7" t="e">
        <f t="shared" ref="I32" si="16">H32/G32</f>
        <v>#DIV/0!</v>
      </c>
      <c r="J32" s="8">
        <v>700</v>
      </c>
      <c r="K32" s="9" t="e">
        <f t="shared" ref="K32" si="17">I32*J32</f>
        <v>#DIV/0!</v>
      </c>
    </row>
    <row r="33" spans="1:11" x14ac:dyDescent="0.25">
      <c r="A33" s="6" t="s">
        <v>74</v>
      </c>
      <c r="B33" s="6" t="s">
        <v>77</v>
      </c>
      <c r="C33" s="15">
        <v>4064035065874</v>
      </c>
      <c r="D33" s="20"/>
      <c r="E33" s="20"/>
      <c r="F33" s="20"/>
      <c r="G33" s="20"/>
      <c r="H33" s="20"/>
      <c r="I33" s="7" t="e">
        <f t="shared" ref="I33" si="18">H33/G33</f>
        <v>#DIV/0!</v>
      </c>
      <c r="J33" s="8">
        <v>215</v>
      </c>
      <c r="K33" s="9" t="e">
        <f t="shared" ref="K33" si="19">I33*J33</f>
        <v>#DIV/0!</v>
      </c>
    </row>
    <row r="34" spans="1:11" x14ac:dyDescent="0.25">
      <c r="A34" s="6" t="s">
        <v>78</v>
      </c>
      <c r="B34" s="6" t="s">
        <v>84</v>
      </c>
      <c r="C34" s="15">
        <v>5412303100670</v>
      </c>
      <c r="D34" s="20"/>
      <c r="E34" s="20"/>
      <c r="F34" s="20"/>
      <c r="G34" s="20"/>
      <c r="H34" s="20"/>
      <c r="I34" s="7" t="e">
        <f t="shared" ref="I34" si="20">H34/G34</f>
        <v>#DIV/0!</v>
      </c>
      <c r="J34" s="8">
        <v>5</v>
      </c>
      <c r="K34" s="9" t="e">
        <f t="shared" ref="K34" si="21">I34*J34</f>
        <v>#DIV/0!</v>
      </c>
    </row>
    <row r="35" spans="1:11" x14ac:dyDescent="0.25">
      <c r="A35" s="6" t="s">
        <v>83</v>
      </c>
      <c r="B35" s="6" t="s">
        <v>85</v>
      </c>
      <c r="C35" s="15">
        <v>4026283055304</v>
      </c>
      <c r="D35" s="20"/>
      <c r="E35" s="20"/>
      <c r="F35" s="20"/>
      <c r="G35" s="20"/>
      <c r="H35" s="20"/>
      <c r="I35" s="7" t="e">
        <f t="shared" ref="I35" si="22">H35/G35</f>
        <v>#DIV/0!</v>
      </c>
      <c r="J35" s="8">
        <v>4400</v>
      </c>
      <c r="K35" s="9" t="e">
        <f t="shared" ref="K35" si="23">I35*J35</f>
        <v>#DIV/0!</v>
      </c>
    </row>
    <row r="36" spans="1:11" x14ac:dyDescent="0.25">
      <c r="A36" s="6" t="s">
        <v>83</v>
      </c>
      <c r="B36" s="6" t="s">
        <v>86</v>
      </c>
      <c r="C36" s="15">
        <v>4026283055328</v>
      </c>
      <c r="D36" s="20"/>
      <c r="E36" s="20"/>
      <c r="F36" s="20"/>
      <c r="G36" s="20"/>
      <c r="H36" s="20"/>
      <c r="I36" s="7" t="e">
        <f t="shared" ref="I36:I37" si="24">H36/G36</f>
        <v>#DIV/0!</v>
      </c>
      <c r="J36" s="8">
        <v>2750</v>
      </c>
      <c r="K36" s="9" t="e">
        <f t="shared" ref="K36:K37" si="25">I36*J36</f>
        <v>#DIV/0!</v>
      </c>
    </row>
    <row r="37" spans="1:11" x14ac:dyDescent="0.25">
      <c r="A37" s="6" t="s">
        <v>228</v>
      </c>
      <c r="B37" s="6" t="s">
        <v>227</v>
      </c>
      <c r="C37" s="15">
        <v>4026283050460</v>
      </c>
      <c r="D37" s="20"/>
      <c r="E37" s="20"/>
      <c r="F37" s="20"/>
      <c r="G37" s="20"/>
      <c r="H37" s="20"/>
      <c r="I37" s="7" t="e">
        <f t="shared" si="24"/>
        <v>#DIV/0!</v>
      </c>
      <c r="J37" s="8">
        <v>200</v>
      </c>
      <c r="K37" s="9" t="e">
        <f t="shared" si="25"/>
        <v>#DIV/0!</v>
      </c>
    </row>
    <row r="38" spans="1:11" x14ac:dyDescent="0.25">
      <c r="A38" s="6" t="s">
        <v>199</v>
      </c>
      <c r="B38" s="6" t="s">
        <v>234</v>
      </c>
      <c r="C38" s="15">
        <v>8710968990528</v>
      </c>
      <c r="D38" s="20"/>
      <c r="E38" s="20"/>
      <c r="F38" s="20"/>
      <c r="G38" s="20"/>
      <c r="H38" s="20"/>
      <c r="I38" s="7" t="e">
        <f t="shared" ref="I38" si="26">H38/G38</f>
        <v>#DIV/0!</v>
      </c>
      <c r="J38" s="8">
        <v>100</v>
      </c>
      <c r="K38" s="9" t="e">
        <f t="shared" ref="K38" si="27">I38*J38</f>
        <v>#DIV/0!</v>
      </c>
    </row>
    <row r="39" spans="1:11" x14ac:dyDescent="0.25">
      <c r="A39" s="6" t="s">
        <v>143</v>
      </c>
      <c r="B39" s="6" t="s">
        <v>144</v>
      </c>
      <c r="C39" s="15">
        <v>3020120684796</v>
      </c>
      <c r="D39" s="20"/>
      <c r="E39" s="20"/>
      <c r="F39" s="20"/>
      <c r="G39" s="20"/>
      <c r="H39" s="20"/>
      <c r="I39" s="7" t="e">
        <f>H39/G39</f>
        <v>#DIV/0!</v>
      </c>
      <c r="J39" s="8">
        <v>20</v>
      </c>
      <c r="K39" s="9" t="e">
        <f>I39*J39</f>
        <v>#DIV/0!</v>
      </c>
    </row>
    <row r="40" spans="1:11" x14ac:dyDescent="0.25">
      <c r="J40" s="6" t="s">
        <v>190</v>
      </c>
      <c r="K40" s="9" t="e">
        <f>SUM(K23:K39)</f>
        <v>#DIV/0!</v>
      </c>
    </row>
    <row r="41" spans="1:11" ht="15.75" x14ac:dyDescent="0.25">
      <c r="A41" s="4" t="s">
        <v>13</v>
      </c>
      <c r="B41" s="4" t="s">
        <v>94</v>
      </c>
      <c r="C41" s="4"/>
      <c r="D41" s="4"/>
      <c r="E41" s="4"/>
      <c r="F41" s="4"/>
      <c r="G41" s="4"/>
      <c r="H41" s="4"/>
      <c r="I41" s="4"/>
      <c r="J41" s="4"/>
      <c r="K41" s="4"/>
    </row>
    <row r="42" spans="1:11" x14ac:dyDescent="0.25">
      <c r="A42" s="5" t="s">
        <v>4</v>
      </c>
      <c r="B42" s="5" t="s">
        <v>17</v>
      </c>
      <c r="C42" s="5" t="s">
        <v>201</v>
      </c>
      <c r="D42" s="5" t="s">
        <v>11</v>
      </c>
      <c r="E42" s="5" t="s">
        <v>208</v>
      </c>
      <c r="F42" s="5" t="s">
        <v>200</v>
      </c>
      <c r="G42" s="5" t="s">
        <v>5</v>
      </c>
      <c r="H42" s="5" t="s">
        <v>6</v>
      </c>
      <c r="I42" s="5" t="s">
        <v>7</v>
      </c>
      <c r="J42" s="5" t="s">
        <v>8</v>
      </c>
      <c r="K42" s="5" t="s">
        <v>9</v>
      </c>
    </row>
    <row r="43" spans="1:11" x14ac:dyDescent="0.25">
      <c r="A43" s="6" t="s">
        <v>36</v>
      </c>
      <c r="B43" s="6" t="s">
        <v>37</v>
      </c>
      <c r="C43" s="15">
        <v>33816048072</v>
      </c>
      <c r="D43" s="20"/>
      <c r="E43" s="20"/>
      <c r="F43" s="20"/>
      <c r="G43" s="20"/>
      <c r="H43" s="20"/>
      <c r="I43" s="7" t="e">
        <f>H43/G43</f>
        <v>#DIV/0!</v>
      </c>
      <c r="J43" s="8">
        <v>6000</v>
      </c>
      <c r="K43" s="9" t="e">
        <f>I43*J43</f>
        <v>#DIV/0!</v>
      </c>
    </row>
    <row r="44" spans="1:11" x14ac:dyDescent="0.25">
      <c r="A44" s="6" t="s">
        <v>38</v>
      </c>
      <c r="B44" s="6" t="s">
        <v>37</v>
      </c>
      <c r="C44" s="15">
        <v>33816100411</v>
      </c>
      <c r="D44" s="20"/>
      <c r="E44" s="20"/>
      <c r="F44" s="20"/>
      <c r="G44" s="20"/>
      <c r="H44" s="20"/>
      <c r="I44" s="7" t="e">
        <f t="shared" ref="I44:I46" si="28">H44/G44</f>
        <v>#DIV/0!</v>
      </c>
      <c r="J44" s="8">
        <v>850</v>
      </c>
      <c r="K44" s="9" t="e">
        <f t="shared" ref="K44:K46" si="29">I44*J44</f>
        <v>#DIV/0!</v>
      </c>
    </row>
    <row r="45" spans="1:11" x14ac:dyDescent="0.25">
      <c r="A45" s="6" t="s">
        <v>39</v>
      </c>
      <c r="B45" s="6" t="s">
        <v>37</v>
      </c>
      <c r="C45" s="15">
        <v>33816100381</v>
      </c>
      <c r="D45" s="20"/>
      <c r="E45" s="20"/>
      <c r="F45" s="20"/>
      <c r="G45" s="20"/>
      <c r="H45" s="20"/>
      <c r="I45" s="7" t="e">
        <f t="shared" si="28"/>
        <v>#DIV/0!</v>
      </c>
      <c r="J45" s="8">
        <v>2200</v>
      </c>
      <c r="K45" s="9" t="e">
        <f t="shared" si="29"/>
        <v>#DIV/0!</v>
      </c>
    </row>
    <row r="46" spans="1:11" x14ac:dyDescent="0.25">
      <c r="A46" s="6" t="s">
        <v>40</v>
      </c>
      <c r="B46" s="6" t="s">
        <v>41</v>
      </c>
      <c r="C46" s="15">
        <v>43859763498</v>
      </c>
      <c r="D46" s="20"/>
      <c r="E46" s="20"/>
      <c r="F46" s="20"/>
      <c r="G46" s="20"/>
      <c r="H46" s="20"/>
      <c r="I46" s="7" t="e">
        <f t="shared" si="28"/>
        <v>#DIV/0!</v>
      </c>
      <c r="J46" s="8">
        <v>5</v>
      </c>
      <c r="K46" s="9" t="e">
        <f t="shared" si="29"/>
        <v>#DIV/0!</v>
      </c>
    </row>
    <row r="47" spans="1:11" x14ac:dyDescent="0.25">
      <c r="A47" s="6" t="s">
        <v>55</v>
      </c>
      <c r="B47" s="6" t="s">
        <v>56</v>
      </c>
      <c r="C47" s="15">
        <v>8717448001620</v>
      </c>
      <c r="D47" s="20"/>
      <c r="E47" s="20"/>
      <c r="F47" s="20"/>
      <c r="G47" s="20"/>
      <c r="H47" s="20"/>
      <c r="I47" s="7" t="e">
        <f t="shared" ref="I47" si="30">H47/G47</f>
        <v>#DIV/0!</v>
      </c>
      <c r="J47" s="8">
        <v>100</v>
      </c>
      <c r="K47" s="9" t="e">
        <f t="shared" ref="K47" si="31">I47*J47</f>
        <v>#DIV/0!</v>
      </c>
    </row>
    <row r="48" spans="1:11" x14ac:dyDescent="0.25">
      <c r="A48" s="6" t="s">
        <v>55</v>
      </c>
      <c r="B48" s="6" t="s">
        <v>57</v>
      </c>
      <c r="C48" s="15">
        <v>8717448001750</v>
      </c>
      <c r="D48" s="20"/>
      <c r="E48" s="20"/>
      <c r="F48" s="20"/>
      <c r="G48" s="20"/>
      <c r="H48" s="20"/>
      <c r="I48" s="7" t="e">
        <f t="shared" ref="I48" si="32">H48/G48</f>
        <v>#DIV/0!</v>
      </c>
      <c r="J48" s="8">
        <v>100</v>
      </c>
      <c r="K48" s="9" t="e">
        <f t="shared" ref="K48" si="33">I48*J48</f>
        <v>#DIV/0!</v>
      </c>
    </row>
    <row r="49" spans="1:11" x14ac:dyDescent="0.25">
      <c r="A49" s="6" t="s">
        <v>59</v>
      </c>
      <c r="B49" s="6" t="s">
        <v>58</v>
      </c>
      <c r="C49" s="15">
        <v>5028252262545</v>
      </c>
      <c r="D49" s="20"/>
      <c r="E49" s="20"/>
      <c r="F49" s="20"/>
      <c r="G49" s="20"/>
      <c r="H49" s="20"/>
      <c r="I49" s="7" t="e">
        <f t="shared" ref="I49" si="34">H49/G49</f>
        <v>#DIV/0!</v>
      </c>
      <c r="J49" s="8">
        <v>2100</v>
      </c>
      <c r="K49" s="9" t="e">
        <f t="shared" ref="K49" si="35">I49*J49</f>
        <v>#DIV/0!</v>
      </c>
    </row>
    <row r="50" spans="1:11" x14ac:dyDescent="0.25">
      <c r="A50" s="6" t="s">
        <v>60</v>
      </c>
      <c r="B50" s="6" t="s">
        <v>235</v>
      </c>
      <c r="C50" s="15">
        <v>8715593000338</v>
      </c>
      <c r="D50" s="20"/>
      <c r="E50" s="20"/>
      <c r="F50" s="20"/>
      <c r="G50" s="20"/>
      <c r="H50" s="20"/>
      <c r="I50" s="7" t="e">
        <f t="shared" ref="I50" si="36">H50/G50</f>
        <v>#DIV/0!</v>
      </c>
      <c r="J50" s="8">
        <v>690</v>
      </c>
      <c r="K50" s="9" t="e">
        <f t="shared" ref="K50" si="37">I50*J50</f>
        <v>#DIV/0!</v>
      </c>
    </row>
    <row r="51" spans="1:11" x14ac:dyDescent="0.25">
      <c r="A51" s="6" t="s">
        <v>95</v>
      </c>
      <c r="B51" s="6" t="s">
        <v>97</v>
      </c>
      <c r="C51" s="15">
        <v>3045050160981</v>
      </c>
      <c r="D51" s="20"/>
      <c r="E51" s="20"/>
      <c r="F51" s="20"/>
      <c r="G51" s="20"/>
      <c r="H51" s="20"/>
      <c r="I51" s="7" t="e">
        <f t="shared" ref="I51:I53" si="38">H51/G51</f>
        <v>#DIV/0!</v>
      </c>
      <c r="J51" s="8">
        <v>300</v>
      </c>
      <c r="K51" s="9" t="e">
        <f t="shared" ref="K51:K53" si="39">I51*J51</f>
        <v>#DIV/0!</v>
      </c>
    </row>
    <row r="52" spans="1:11" x14ac:dyDescent="0.25">
      <c r="A52" s="6" t="s">
        <v>95</v>
      </c>
      <c r="B52" s="6" t="s">
        <v>96</v>
      </c>
      <c r="C52" s="15">
        <v>4002030574311</v>
      </c>
      <c r="D52" s="20"/>
      <c r="E52" s="20"/>
      <c r="F52" s="20"/>
      <c r="G52" s="20"/>
      <c r="H52" s="20"/>
      <c r="I52" s="7" t="e">
        <f t="shared" si="38"/>
        <v>#DIV/0!</v>
      </c>
      <c r="J52" s="8">
        <v>30</v>
      </c>
      <c r="K52" s="9" t="e">
        <f t="shared" si="39"/>
        <v>#DIV/0!</v>
      </c>
    </row>
    <row r="53" spans="1:11" x14ac:dyDescent="0.25">
      <c r="A53" s="6" t="s">
        <v>95</v>
      </c>
      <c r="B53" s="6" t="s">
        <v>98</v>
      </c>
      <c r="C53" s="15">
        <v>3045051756206</v>
      </c>
      <c r="D53" s="20"/>
      <c r="E53" s="20"/>
      <c r="F53" s="20"/>
      <c r="G53" s="20"/>
      <c r="H53" s="20"/>
      <c r="I53" s="7" t="e">
        <f t="shared" si="38"/>
        <v>#DIV/0!</v>
      </c>
      <c r="J53" s="8">
        <v>75</v>
      </c>
      <c r="K53" s="9" t="e">
        <f t="shared" si="39"/>
        <v>#DIV/0!</v>
      </c>
    </row>
    <row r="54" spans="1:11" x14ac:dyDescent="0.25">
      <c r="A54" s="6" t="s">
        <v>99</v>
      </c>
      <c r="B54" s="6" t="s">
        <v>237</v>
      </c>
      <c r="C54" s="15">
        <v>8717868049349</v>
      </c>
      <c r="D54" s="20"/>
      <c r="E54" s="20"/>
      <c r="F54" s="20"/>
      <c r="G54" s="20"/>
      <c r="H54" s="20"/>
      <c r="I54" s="7" t="e">
        <f t="shared" ref="I54" si="40">H54/G54</f>
        <v>#DIV/0!</v>
      </c>
      <c r="J54" s="8">
        <v>2000</v>
      </c>
      <c r="K54" s="9" t="e">
        <f t="shared" ref="K54" si="41">I54*J54</f>
        <v>#DIV/0!</v>
      </c>
    </row>
    <row r="55" spans="1:11" x14ac:dyDescent="0.25">
      <c r="A55" s="6" t="s">
        <v>99</v>
      </c>
      <c r="B55" s="6" t="s">
        <v>236</v>
      </c>
      <c r="C55" s="15">
        <v>8712453037213</v>
      </c>
      <c r="D55" s="20"/>
      <c r="E55" s="20"/>
      <c r="F55" s="20"/>
      <c r="G55" s="20"/>
      <c r="H55" s="20"/>
      <c r="I55" s="7" t="e">
        <f t="shared" ref="I55" si="42">H55/G55</f>
        <v>#DIV/0!</v>
      </c>
      <c r="J55" s="8">
        <v>8000</v>
      </c>
      <c r="K55" s="9" t="e">
        <f t="shared" ref="K55" si="43">I55*J55</f>
        <v>#DIV/0!</v>
      </c>
    </row>
    <row r="56" spans="1:11" x14ac:dyDescent="0.25">
      <c r="A56" s="6" t="s">
        <v>106</v>
      </c>
      <c r="B56" s="6" t="s">
        <v>100</v>
      </c>
      <c r="C56" s="15">
        <v>5902812283228</v>
      </c>
      <c r="D56" s="20"/>
      <c r="E56" s="20"/>
      <c r="F56" s="20"/>
      <c r="G56" s="20"/>
      <c r="H56" s="20"/>
      <c r="I56" s="7" t="e">
        <f t="shared" ref="I56" si="44">H56/G56</f>
        <v>#DIV/0!</v>
      </c>
      <c r="J56" s="8">
        <v>5700</v>
      </c>
      <c r="K56" s="9" t="e">
        <f t="shared" ref="K56" si="45">I56*J56</f>
        <v>#DIV/0!</v>
      </c>
    </row>
    <row r="57" spans="1:11" x14ac:dyDescent="0.25">
      <c r="A57" s="6" t="s">
        <v>107</v>
      </c>
      <c r="B57" s="6" t="s">
        <v>239</v>
      </c>
      <c r="C57" s="15">
        <v>8712127004633</v>
      </c>
      <c r="D57" s="20"/>
      <c r="E57" s="20"/>
      <c r="F57" s="20"/>
      <c r="G57" s="20"/>
      <c r="H57" s="20"/>
      <c r="I57" s="7" t="e">
        <f t="shared" ref="I57:I58" si="46">H57/G57</f>
        <v>#DIV/0!</v>
      </c>
      <c r="J57" s="8">
        <v>11200</v>
      </c>
      <c r="K57" s="9" t="e">
        <f t="shared" ref="K57:K58" si="47">I57*J57</f>
        <v>#DIV/0!</v>
      </c>
    </row>
    <row r="58" spans="1:11" x14ac:dyDescent="0.25">
      <c r="A58" s="6" t="s">
        <v>107</v>
      </c>
      <c r="B58" s="6" t="s">
        <v>240</v>
      </c>
      <c r="C58" s="15">
        <v>5706002155711</v>
      </c>
      <c r="D58" s="20"/>
      <c r="E58" s="20"/>
      <c r="F58" s="20"/>
      <c r="G58" s="20"/>
      <c r="H58" s="20"/>
      <c r="I58" s="7" t="e">
        <f t="shared" si="46"/>
        <v>#DIV/0!</v>
      </c>
      <c r="J58" s="8">
        <v>100</v>
      </c>
      <c r="K58" s="9" t="e">
        <f t="shared" si="47"/>
        <v>#DIV/0!</v>
      </c>
    </row>
    <row r="59" spans="1:11" x14ac:dyDescent="0.25">
      <c r="A59" s="6" t="s">
        <v>150</v>
      </c>
      <c r="B59" s="6" t="s">
        <v>238</v>
      </c>
      <c r="C59" s="15">
        <v>8712127108508</v>
      </c>
      <c r="D59" s="20"/>
      <c r="E59" s="20"/>
      <c r="F59" s="20"/>
      <c r="G59" s="20"/>
      <c r="H59" s="20"/>
      <c r="I59" s="7" t="e">
        <f t="shared" ref="I59" si="48">H59/G59</f>
        <v>#DIV/0!</v>
      </c>
      <c r="J59" s="8">
        <v>200</v>
      </c>
      <c r="K59" s="9" t="e">
        <f t="shared" ref="K59" si="49">I59*J59</f>
        <v>#DIV/0!</v>
      </c>
    </row>
    <row r="60" spans="1:11" ht="15.75" x14ac:dyDescent="0.25">
      <c r="D60" s="4"/>
      <c r="E60" s="4"/>
      <c r="F60" s="4"/>
      <c r="G60" s="4"/>
      <c r="H60" s="4"/>
      <c r="I60" s="11"/>
      <c r="J60" s="8" t="s">
        <v>190</v>
      </c>
      <c r="K60" s="9" t="e">
        <f>SUM(K43:K59)</f>
        <v>#DIV/0!</v>
      </c>
    </row>
    <row r="61" spans="1:11" ht="15.75" x14ac:dyDescent="0.25">
      <c r="A61" s="4" t="s">
        <v>35</v>
      </c>
      <c r="B61" s="4" t="s">
        <v>115</v>
      </c>
      <c r="C61" s="4"/>
      <c r="D61" s="4"/>
      <c r="E61" s="4"/>
      <c r="F61" s="4"/>
      <c r="G61" s="4"/>
      <c r="H61" s="4"/>
      <c r="I61" s="4"/>
      <c r="J61" s="4"/>
      <c r="K61" s="4"/>
    </row>
    <row r="62" spans="1:11" x14ac:dyDescent="0.25">
      <c r="A62" s="5" t="s">
        <v>4</v>
      </c>
      <c r="B62" s="5" t="s">
        <v>17</v>
      </c>
      <c r="C62" s="5" t="s">
        <v>201</v>
      </c>
      <c r="D62" s="5" t="s">
        <v>11</v>
      </c>
      <c r="E62" s="5" t="s">
        <v>208</v>
      </c>
      <c r="F62" s="5" t="s">
        <v>200</v>
      </c>
      <c r="G62" s="5" t="s">
        <v>5</v>
      </c>
      <c r="H62" s="5" t="s">
        <v>6</v>
      </c>
      <c r="I62" s="5" t="s">
        <v>7</v>
      </c>
      <c r="J62" s="5" t="s">
        <v>8</v>
      </c>
      <c r="K62" s="5" t="s">
        <v>9</v>
      </c>
    </row>
    <row r="63" spans="1:11" x14ac:dyDescent="0.25">
      <c r="A63" s="6" t="s">
        <v>62</v>
      </c>
      <c r="B63" s="6" t="s">
        <v>64</v>
      </c>
      <c r="C63" s="15">
        <v>7313463057003</v>
      </c>
      <c r="D63" s="20"/>
      <c r="E63" s="20"/>
      <c r="F63" s="20"/>
      <c r="G63" s="20"/>
      <c r="H63" s="20"/>
      <c r="I63" s="7" t="e">
        <f t="shared" ref="I63:I66" si="50">H63/G63</f>
        <v>#DIV/0!</v>
      </c>
      <c r="J63" s="8">
        <v>30</v>
      </c>
      <c r="K63" s="9" t="e">
        <f t="shared" ref="K63:K66" si="51">I63*J63</f>
        <v>#DIV/0!</v>
      </c>
    </row>
    <row r="64" spans="1:11" x14ac:dyDescent="0.25">
      <c r="A64" s="6" t="s">
        <v>63</v>
      </c>
      <c r="B64" s="6" t="s">
        <v>64</v>
      </c>
      <c r="C64" s="15">
        <v>7313465353028</v>
      </c>
      <c r="D64" s="20"/>
      <c r="E64" s="20"/>
      <c r="F64" s="20"/>
      <c r="G64" s="20"/>
      <c r="H64" s="20"/>
      <c r="I64" s="7" t="e">
        <f t="shared" si="50"/>
        <v>#DIV/0!</v>
      </c>
      <c r="J64" s="8">
        <v>10</v>
      </c>
      <c r="K64" s="9" t="e">
        <f t="shared" si="51"/>
        <v>#DIV/0!</v>
      </c>
    </row>
    <row r="65" spans="1:11" x14ac:dyDescent="0.25">
      <c r="A65" s="6" t="s">
        <v>65</v>
      </c>
      <c r="B65" s="6"/>
      <c r="C65" s="15">
        <v>4011462758008</v>
      </c>
      <c r="D65" s="20"/>
      <c r="E65" s="20"/>
      <c r="F65" s="20"/>
      <c r="G65" s="20"/>
      <c r="H65" s="20"/>
      <c r="I65" s="7" t="e">
        <f t="shared" si="50"/>
        <v>#DIV/0!</v>
      </c>
      <c r="J65" s="8">
        <v>10</v>
      </c>
      <c r="K65" s="9" t="e">
        <f t="shared" si="51"/>
        <v>#DIV/0!</v>
      </c>
    </row>
    <row r="66" spans="1:11" x14ac:dyDescent="0.25">
      <c r="A66" s="6" t="s">
        <v>66</v>
      </c>
      <c r="B66" s="10" t="s">
        <v>67</v>
      </c>
      <c r="C66" s="15">
        <v>7313467002450</v>
      </c>
      <c r="D66" s="20"/>
      <c r="E66" s="20"/>
      <c r="F66" s="20"/>
      <c r="G66" s="20"/>
      <c r="H66" s="20"/>
      <c r="I66" s="7" t="e">
        <f t="shared" si="50"/>
        <v>#DIV/0!</v>
      </c>
      <c r="J66" s="8">
        <v>190000</v>
      </c>
      <c r="K66" s="9" t="e">
        <f t="shared" si="51"/>
        <v>#DIV/0!</v>
      </c>
    </row>
    <row r="67" spans="1:11" x14ac:dyDescent="0.25">
      <c r="A67" s="6" t="s">
        <v>68</v>
      </c>
      <c r="B67" s="10" t="s">
        <v>69</v>
      </c>
      <c r="C67" s="15">
        <v>3154144683104</v>
      </c>
      <c r="D67" s="20"/>
      <c r="E67" s="20"/>
      <c r="F67" s="20"/>
      <c r="G67" s="20"/>
      <c r="H67" s="20"/>
      <c r="I67" s="7" t="e">
        <f t="shared" ref="I67" si="52">H67/G67</f>
        <v>#DIV/0!</v>
      </c>
      <c r="J67" s="8">
        <v>130</v>
      </c>
      <c r="K67" s="9" t="e">
        <f t="shared" ref="K67" si="53">I67*J67</f>
        <v>#DIV/0!</v>
      </c>
    </row>
    <row r="68" spans="1:11" x14ac:dyDescent="0.25">
      <c r="A68" s="6" t="s">
        <v>68</v>
      </c>
      <c r="B68" s="10" t="s">
        <v>70</v>
      </c>
      <c r="C68" s="15">
        <v>4027521302822</v>
      </c>
      <c r="D68" s="20"/>
      <c r="E68" s="20"/>
      <c r="F68" s="20"/>
      <c r="G68" s="20"/>
      <c r="H68" s="20"/>
      <c r="I68" s="7" t="e">
        <f t="shared" ref="I68" si="54">H68/G68</f>
        <v>#DIV/0!</v>
      </c>
      <c r="J68" s="8">
        <v>10</v>
      </c>
      <c r="K68" s="9" t="e">
        <f t="shared" ref="K68" si="55">I68*J68</f>
        <v>#DIV/0!</v>
      </c>
    </row>
    <row r="69" spans="1:11" x14ac:dyDescent="0.25">
      <c r="A69" s="6" t="s">
        <v>71</v>
      </c>
      <c r="B69" s="10" t="s">
        <v>194</v>
      </c>
      <c r="C69" s="15">
        <v>4019364100208</v>
      </c>
      <c r="D69" s="20"/>
      <c r="E69" s="20"/>
      <c r="F69" s="20"/>
      <c r="G69" s="20"/>
      <c r="H69" s="20"/>
      <c r="I69" s="7" t="e">
        <f t="shared" ref="I69" si="56">H69/G69</f>
        <v>#DIV/0!</v>
      </c>
      <c r="J69" s="8">
        <v>4</v>
      </c>
      <c r="K69" s="9" t="e">
        <f t="shared" ref="K69" si="57">I69*J69</f>
        <v>#DIV/0!</v>
      </c>
    </row>
    <row r="70" spans="1:11" x14ac:dyDescent="0.25">
      <c r="A70" s="6" t="s">
        <v>116</v>
      </c>
      <c r="B70" s="10" t="s">
        <v>117</v>
      </c>
      <c r="C70" s="15">
        <v>21200726552</v>
      </c>
      <c r="D70" s="20"/>
      <c r="E70" s="20"/>
      <c r="F70" s="20"/>
      <c r="G70" s="20"/>
      <c r="H70" s="20"/>
      <c r="I70" s="7" t="e">
        <f t="shared" ref="I70" si="58">H70/G70</f>
        <v>#DIV/0!</v>
      </c>
      <c r="J70" s="8">
        <v>10</v>
      </c>
      <c r="K70" s="9" t="e">
        <f t="shared" ref="K70" si="59">I70*J70</f>
        <v>#DIV/0!</v>
      </c>
    </row>
    <row r="71" spans="1:11" x14ac:dyDescent="0.25">
      <c r="A71" s="6" t="s">
        <v>122</v>
      </c>
      <c r="B71" s="10" t="s">
        <v>123</v>
      </c>
      <c r="C71" s="15">
        <v>4042448126023</v>
      </c>
      <c r="D71" s="20"/>
      <c r="E71" s="20"/>
      <c r="F71" s="20"/>
      <c r="G71" s="20"/>
      <c r="H71" s="20"/>
      <c r="I71" s="7" t="e">
        <f t="shared" ref="I71:I81" si="60">H71/G71</f>
        <v>#DIV/0!</v>
      </c>
      <c r="J71" s="8">
        <v>30</v>
      </c>
      <c r="K71" s="9" t="e">
        <f t="shared" ref="K71:K81" si="61">I71*J71</f>
        <v>#DIV/0!</v>
      </c>
    </row>
    <row r="72" spans="1:11" x14ac:dyDescent="0.25">
      <c r="A72" s="6" t="s">
        <v>124</v>
      </c>
      <c r="B72" s="10" t="s">
        <v>125</v>
      </c>
      <c r="C72" s="15">
        <v>4042448033284</v>
      </c>
      <c r="D72" s="20"/>
      <c r="E72" s="20"/>
      <c r="F72" s="20"/>
      <c r="G72" s="20"/>
      <c r="H72" s="20"/>
      <c r="I72" s="7" t="e">
        <f t="shared" si="60"/>
        <v>#DIV/0!</v>
      </c>
      <c r="J72" s="8">
        <v>30</v>
      </c>
      <c r="K72" s="9" t="e">
        <f t="shared" si="61"/>
        <v>#DIV/0!</v>
      </c>
    </row>
    <row r="73" spans="1:11" x14ac:dyDescent="0.25">
      <c r="A73" s="6" t="s">
        <v>145</v>
      </c>
      <c r="B73" s="10" t="s">
        <v>146</v>
      </c>
      <c r="C73" s="15">
        <v>5010027117037</v>
      </c>
      <c r="D73" s="20"/>
      <c r="E73" s="20"/>
      <c r="F73" s="20"/>
      <c r="G73" s="20"/>
      <c r="H73" s="20"/>
      <c r="I73" s="7" t="e">
        <f t="shared" si="60"/>
        <v>#DIV/0!</v>
      </c>
      <c r="J73" s="8">
        <v>50</v>
      </c>
      <c r="K73" s="9" t="e">
        <f t="shared" si="61"/>
        <v>#DIV/0!</v>
      </c>
    </row>
    <row r="74" spans="1:11" x14ac:dyDescent="0.25">
      <c r="A74" s="6" t="s">
        <v>145</v>
      </c>
      <c r="B74" s="10" t="s">
        <v>147</v>
      </c>
      <c r="C74" s="15">
        <v>4042448049636</v>
      </c>
      <c r="D74" s="20"/>
      <c r="E74" s="20"/>
      <c r="F74" s="20"/>
      <c r="G74" s="20"/>
      <c r="H74" s="20"/>
      <c r="I74" s="7" t="e">
        <f t="shared" si="60"/>
        <v>#DIV/0!</v>
      </c>
      <c r="J74" s="8">
        <v>150</v>
      </c>
      <c r="K74" s="9" t="e">
        <f t="shared" si="61"/>
        <v>#DIV/0!</v>
      </c>
    </row>
    <row r="75" spans="1:11" x14ac:dyDescent="0.25">
      <c r="A75" s="6" t="s">
        <v>145</v>
      </c>
      <c r="B75" s="10" t="s">
        <v>148</v>
      </c>
      <c r="C75" s="15">
        <v>3134375231596</v>
      </c>
      <c r="D75" s="20"/>
      <c r="E75" s="20"/>
      <c r="F75" s="20"/>
      <c r="G75" s="20"/>
      <c r="H75" s="20"/>
      <c r="I75" s="7" t="e">
        <f t="shared" si="60"/>
        <v>#DIV/0!</v>
      </c>
      <c r="J75" s="8">
        <v>650</v>
      </c>
      <c r="K75" s="9" t="e">
        <f t="shared" si="61"/>
        <v>#DIV/0!</v>
      </c>
    </row>
    <row r="76" spans="1:11" x14ac:dyDescent="0.25">
      <c r="A76" s="6" t="s">
        <v>193</v>
      </c>
      <c r="B76" s="10" t="s">
        <v>148</v>
      </c>
      <c r="C76" s="18" t="s">
        <v>206</v>
      </c>
      <c r="D76" s="20"/>
      <c r="E76" s="20"/>
      <c r="F76" s="20"/>
      <c r="G76" s="20"/>
      <c r="H76" s="20"/>
      <c r="I76" s="7" t="e">
        <f t="shared" si="60"/>
        <v>#DIV/0!</v>
      </c>
      <c r="J76" s="8">
        <v>100</v>
      </c>
      <c r="K76" s="9" t="e">
        <f t="shared" si="61"/>
        <v>#DIV/0!</v>
      </c>
    </row>
    <row r="77" spans="1:11" x14ac:dyDescent="0.25">
      <c r="A77" s="6" t="s">
        <v>149</v>
      </c>
      <c r="B77" s="10"/>
      <c r="C77" s="15">
        <v>4046719105472</v>
      </c>
      <c r="D77" s="20"/>
      <c r="E77" s="20"/>
      <c r="F77" s="20"/>
      <c r="G77" s="20"/>
      <c r="H77" s="20"/>
      <c r="I77" s="7" t="e">
        <f t="shared" ref="I77" si="62">H77/G77</f>
        <v>#DIV/0!</v>
      </c>
      <c r="J77" s="8">
        <v>30</v>
      </c>
      <c r="K77" s="9" t="e">
        <f t="shared" ref="K77" si="63">I77*J77</f>
        <v>#DIV/0!</v>
      </c>
    </row>
    <row r="78" spans="1:11" x14ac:dyDescent="0.25">
      <c r="A78" s="6" t="s">
        <v>131</v>
      </c>
      <c r="B78" s="10" t="s">
        <v>132</v>
      </c>
      <c r="C78" s="15">
        <v>4008705024105</v>
      </c>
      <c r="D78" s="20"/>
      <c r="E78" s="20"/>
      <c r="F78" s="20"/>
      <c r="G78" s="20"/>
      <c r="H78" s="20"/>
      <c r="I78" s="7" t="e">
        <f t="shared" ref="I78" si="64">H78/G78</f>
        <v>#DIV/0!</v>
      </c>
      <c r="J78" s="8">
        <v>2500</v>
      </c>
      <c r="K78" s="9" t="e">
        <f t="shared" si="61"/>
        <v>#DIV/0!</v>
      </c>
    </row>
    <row r="79" spans="1:11" x14ac:dyDescent="0.25">
      <c r="A79" s="6" t="s">
        <v>126</v>
      </c>
      <c r="B79" s="10" t="s">
        <v>129</v>
      </c>
      <c r="C79" s="15">
        <v>4008705046459</v>
      </c>
      <c r="D79" s="20"/>
      <c r="E79" s="20"/>
      <c r="F79" s="20"/>
      <c r="G79" s="20"/>
      <c r="H79" s="20"/>
      <c r="I79" s="7" t="e">
        <f t="shared" si="60"/>
        <v>#DIV/0!</v>
      </c>
      <c r="J79" s="8">
        <v>9500</v>
      </c>
      <c r="K79" s="9" t="e">
        <f t="shared" si="61"/>
        <v>#DIV/0!</v>
      </c>
    </row>
    <row r="80" spans="1:11" x14ac:dyDescent="0.25">
      <c r="A80" s="6" t="s">
        <v>127</v>
      </c>
      <c r="B80" s="10" t="s">
        <v>130</v>
      </c>
      <c r="C80" s="15">
        <v>4008705042673</v>
      </c>
      <c r="D80" s="20"/>
      <c r="E80" s="20"/>
      <c r="F80" s="20"/>
      <c r="G80" s="20"/>
      <c r="H80" s="20"/>
      <c r="I80" s="7" t="e">
        <f t="shared" si="60"/>
        <v>#DIV/0!</v>
      </c>
      <c r="J80" s="8">
        <v>50600</v>
      </c>
      <c r="K80" s="9" t="e">
        <f t="shared" si="61"/>
        <v>#DIV/0!</v>
      </c>
    </row>
    <row r="81" spans="1:11" x14ac:dyDescent="0.25">
      <c r="A81" s="6" t="s">
        <v>128</v>
      </c>
      <c r="B81" s="10" t="s">
        <v>241</v>
      </c>
      <c r="C81" s="15">
        <v>4008705050630</v>
      </c>
      <c r="D81" s="20"/>
      <c r="E81" s="20"/>
      <c r="F81" s="20"/>
      <c r="G81" s="20"/>
      <c r="H81" s="20"/>
      <c r="I81" s="7" t="e">
        <f t="shared" si="60"/>
        <v>#DIV/0!</v>
      </c>
      <c r="J81" s="8">
        <v>220</v>
      </c>
      <c r="K81" s="9" t="e">
        <f t="shared" si="61"/>
        <v>#DIV/0!</v>
      </c>
    </row>
    <row r="82" spans="1:11" x14ac:dyDescent="0.25">
      <c r="A82" s="6" t="s">
        <v>136</v>
      </c>
      <c r="B82" s="10" t="s">
        <v>137</v>
      </c>
      <c r="C82" s="15">
        <v>4042448064714</v>
      </c>
      <c r="D82" s="20"/>
      <c r="E82" s="20"/>
      <c r="F82" s="20"/>
      <c r="G82" s="20"/>
      <c r="H82" s="20"/>
      <c r="I82" s="7" t="e">
        <f t="shared" ref="I82:I83" si="65">H82/G82</f>
        <v>#DIV/0!</v>
      </c>
      <c r="J82" s="8">
        <v>400</v>
      </c>
      <c r="K82" s="9" t="e">
        <f t="shared" ref="K82:K83" si="66">I82*J82</f>
        <v>#DIV/0!</v>
      </c>
    </row>
    <row r="83" spans="1:11" x14ac:dyDescent="0.25">
      <c r="A83" s="6" t="s">
        <v>138</v>
      </c>
      <c r="B83" s="10" t="s">
        <v>139</v>
      </c>
      <c r="C83" s="15">
        <v>5410091669058</v>
      </c>
      <c r="D83" s="20"/>
      <c r="E83" s="20"/>
      <c r="F83" s="20"/>
      <c r="G83" s="20"/>
      <c r="H83" s="20"/>
      <c r="I83" s="7" t="e">
        <f t="shared" si="65"/>
        <v>#DIV/0!</v>
      </c>
      <c r="J83" s="8">
        <v>20</v>
      </c>
      <c r="K83" s="9" t="e">
        <f t="shared" si="66"/>
        <v>#DIV/0!</v>
      </c>
    </row>
    <row r="84" spans="1:11" x14ac:dyDescent="0.25">
      <c r="J84" s="6" t="s">
        <v>190</v>
      </c>
      <c r="K84" s="9" t="e">
        <f>SUM(K63:K83)</f>
        <v>#DIV/0!</v>
      </c>
    </row>
    <row r="85" spans="1:11" ht="15.75" x14ac:dyDescent="0.25">
      <c r="A85" s="4" t="s">
        <v>61</v>
      </c>
      <c r="B85" s="4" t="s">
        <v>14</v>
      </c>
      <c r="C85" s="4"/>
      <c r="D85" s="4"/>
      <c r="E85" s="4"/>
      <c r="F85" s="4"/>
      <c r="G85" s="4"/>
      <c r="H85" s="4"/>
      <c r="I85" s="4"/>
      <c r="J85" s="4"/>
      <c r="K85" s="4"/>
    </row>
    <row r="86" spans="1:11" x14ac:dyDescent="0.25">
      <c r="A86" s="5" t="s">
        <v>4</v>
      </c>
      <c r="B86" s="5" t="s">
        <v>17</v>
      </c>
      <c r="C86" s="5" t="s">
        <v>201</v>
      </c>
      <c r="D86" s="5" t="s">
        <v>11</v>
      </c>
      <c r="E86" s="5" t="s">
        <v>208</v>
      </c>
      <c r="F86" s="5" t="s">
        <v>200</v>
      </c>
      <c r="G86" s="5" t="s">
        <v>5</v>
      </c>
      <c r="H86" s="5" t="s">
        <v>6</v>
      </c>
      <c r="I86" s="5" t="s">
        <v>7</v>
      </c>
      <c r="J86" s="5" t="s">
        <v>8</v>
      </c>
      <c r="K86" s="5" t="s">
        <v>9</v>
      </c>
    </row>
    <row r="87" spans="1:11" x14ac:dyDescent="0.25">
      <c r="A87" s="6" t="s">
        <v>50</v>
      </c>
      <c r="B87" s="6" t="s">
        <v>51</v>
      </c>
      <c r="C87" s="15">
        <v>4005401831006</v>
      </c>
      <c r="D87" s="20"/>
      <c r="E87" s="20"/>
      <c r="F87" s="20"/>
      <c r="G87" s="20"/>
      <c r="H87" s="20"/>
      <c r="I87" s="7" t="e">
        <f>H87/G87</f>
        <v>#DIV/0!</v>
      </c>
      <c r="J87" s="8">
        <v>100</v>
      </c>
      <c r="K87" s="9" t="e">
        <f>I87*J87</f>
        <v>#DIV/0!</v>
      </c>
    </row>
    <row r="88" spans="1:11" x14ac:dyDescent="0.25">
      <c r="A88" s="6" t="s">
        <v>16</v>
      </c>
      <c r="B88" s="6" t="s">
        <v>18</v>
      </c>
      <c r="C88" s="15">
        <v>8713797095266</v>
      </c>
      <c r="D88" s="20"/>
      <c r="E88" s="20"/>
      <c r="F88" s="20"/>
      <c r="G88" s="20"/>
      <c r="H88" s="20"/>
      <c r="I88" s="7" t="e">
        <f>H88/G88</f>
        <v>#DIV/0!</v>
      </c>
      <c r="J88" s="8">
        <v>5</v>
      </c>
      <c r="K88" s="9" t="e">
        <f>I88*J88</f>
        <v>#DIV/0!</v>
      </c>
    </row>
    <row r="89" spans="1:11" x14ac:dyDescent="0.25">
      <c r="A89" s="6" t="s">
        <v>15</v>
      </c>
      <c r="B89" s="6" t="s">
        <v>18</v>
      </c>
      <c r="C89" s="15">
        <v>8713797096287</v>
      </c>
      <c r="D89" s="20"/>
      <c r="E89" s="20"/>
      <c r="F89" s="20"/>
      <c r="G89" s="20"/>
      <c r="H89" s="20"/>
      <c r="I89" s="7" t="e">
        <f t="shared" ref="I89:I90" si="67">H89/G89</f>
        <v>#DIV/0!</v>
      </c>
      <c r="J89" s="8">
        <v>10</v>
      </c>
      <c r="K89" s="9" t="e">
        <f t="shared" ref="K89:K90" si="68">I89*J89</f>
        <v>#DIV/0!</v>
      </c>
    </row>
    <row r="90" spans="1:11" x14ac:dyDescent="0.25">
      <c r="A90" s="6" t="s">
        <v>21</v>
      </c>
      <c r="B90" s="6"/>
      <c r="C90" s="15">
        <v>8713797028325</v>
      </c>
      <c r="D90" s="20"/>
      <c r="E90" s="20"/>
      <c r="F90" s="20"/>
      <c r="G90" s="20"/>
      <c r="H90" s="20"/>
      <c r="I90" s="7" t="e">
        <f t="shared" si="67"/>
        <v>#DIV/0!</v>
      </c>
      <c r="J90" s="8">
        <v>150</v>
      </c>
      <c r="K90" s="9" t="e">
        <f t="shared" si="68"/>
        <v>#DIV/0!</v>
      </c>
    </row>
    <row r="91" spans="1:11" x14ac:dyDescent="0.25">
      <c r="A91" s="6" t="s">
        <v>19</v>
      </c>
      <c r="B91" s="6"/>
      <c r="C91" s="15">
        <v>5016812344978</v>
      </c>
      <c r="D91" s="20"/>
      <c r="E91" s="20"/>
      <c r="F91" s="20"/>
      <c r="G91" s="20"/>
      <c r="H91" s="20"/>
      <c r="I91" s="7" t="e">
        <f t="shared" ref="I91" si="69">H91/G91</f>
        <v>#DIV/0!</v>
      </c>
      <c r="J91" s="8">
        <v>10</v>
      </c>
      <c r="K91" s="9" t="e">
        <f t="shared" ref="K91" si="70">I91*J91</f>
        <v>#DIV/0!</v>
      </c>
    </row>
    <row r="92" spans="1:11" x14ac:dyDescent="0.25">
      <c r="A92" s="6" t="s">
        <v>20</v>
      </c>
      <c r="B92" s="6" t="s">
        <v>22</v>
      </c>
      <c r="C92" s="15">
        <v>5028252139854</v>
      </c>
      <c r="D92" s="20"/>
      <c r="E92" s="20"/>
      <c r="F92" s="20"/>
      <c r="G92" s="20"/>
      <c r="H92" s="20"/>
      <c r="I92" s="7" t="e">
        <f t="shared" ref="I92" si="71">H92/G92</f>
        <v>#DIV/0!</v>
      </c>
      <c r="J92" s="8">
        <v>85</v>
      </c>
      <c r="K92" s="9" t="e">
        <f t="shared" ref="K92" si="72">I92*J92</f>
        <v>#DIV/0!</v>
      </c>
    </row>
    <row r="93" spans="1:11" x14ac:dyDescent="0.25">
      <c r="A93" s="6" t="s">
        <v>24</v>
      </c>
      <c r="B93" s="6"/>
      <c r="C93" s="15">
        <v>8711557408608</v>
      </c>
      <c r="D93" s="20"/>
      <c r="E93" s="20"/>
      <c r="F93" s="20"/>
      <c r="G93" s="20"/>
      <c r="H93" s="20"/>
      <c r="I93" s="7" t="e">
        <f t="shared" ref="I93" si="73">H93/G93</f>
        <v>#DIV/0!</v>
      </c>
      <c r="J93" s="8">
        <v>10</v>
      </c>
      <c r="K93" s="9" t="e">
        <f t="shared" ref="K93" si="74">I93*J93</f>
        <v>#DIV/0!</v>
      </c>
    </row>
    <row r="94" spans="1:11" x14ac:dyDescent="0.25">
      <c r="A94" s="6" t="s">
        <v>25</v>
      </c>
      <c r="B94" s="6"/>
      <c r="C94" s="15">
        <v>7638900423372</v>
      </c>
      <c r="D94" s="20"/>
      <c r="E94" s="20"/>
      <c r="F94" s="20"/>
      <c r="G94" s="20"/>
      <c r="H94" s="20"/>
      <c r="I94" s="7" t="e">
        <f t="shared" ref="I94" si="75">H94/G94</f>
        <v>#DIV/0!</v>
      </c>
      <c r="J94" s="8">
        <v>2400</v>
      </c>
      <c r="K94" s="9" t="e">
        <f t="shared" ref="K94" si="76">I94*J94</f>
        <v>#DIV/0!</v>
      </c>
    </row>
    <row r="95" spans="1:11" x14ac:dyDescent="0.25">
      <c r="A95" s="6" t="s">
        <v>26</v>
      </c>
      <c r="B95" s="6"/>
      <c r="C95" s="15">
        <v>7638900423174</v>
      </c>
      <c r="D95" s="20"/>
      <c r="E95" s="20"/>
      <c r="F95" s="20"/>
      <c r="G95" s="20"/>
      <c r="H95" s="20"/>
      <c r="I95" s="7" t="e">
        <f t="shared" ref="I95" si="77">H95/G95</f>
        <v>#DIV/0!</v>
      </c>
      <c r="J95" s="8">
        <v>450</v>
      </c>
      <c r="K95" s="9" t="e">
        <f t="shared" ref="K95" si="78">I95*J95</f>
        <v>#DIV/0!</v>
      </c>
    </row>
    <row r="96" spans="1:11" x14ac:dyDescent="0.25">
      <c r="A96" s="6" t="s">
        <v>27</v>
      </c>
      <c r="B96" s="6" t="s">
        <v>29</v>
      </c>
      <c r="C96" s="15">
        <v>7638900423334</v>
      </c>
      <c r="D96" s="20"/>
      <c r="E96" s="20"/>
      <c r="F96" s="20"/>
      <c r="G96" s="20"/>
      <c r="H96" s="20"/>
      <c r="I96" s="7" t="e">
        <f t="shared" ref="I96:I97" si="79">H96/G96</f>
        <v>#DIV/0!</v>
      </c>
      <c r="J96" s="8">
        <v>10</v>
      </c>
      <c r="K96" s="9" t="e">
        <f t="shared" ref="K96:K97" si="80">I96*J96</f>
        <v>#DIV/0!</v>
      </c>
    </row>
    <row r="97" spans="1:11" x14ac:dyDescent="0.25">
      <c r="A97" s="6" t="s">
        <v>28</v>
      </c>
      <c r="B97" s="6" t="s">
        <v>30</v>
      </c>
      <c r="C97" s="15">
        <v>7638900423358</v>
      </c>
      <c r="D97" s="20"/>
      <c r="E97" s="20"/>
      <c r="F97" s="20"/>
      <c r="G97" s="20"/>
      <c r="H97" s="20"/>
      <c r="I97" s="7" t="e">
        <f t="shared" si="79"/>
        <v>#DIV/0!</v>
      </c>
      <c r="J97" s="8">
        <v>10</v>
      </c>
      <c r="K97" s="9" t="e">
        <f t="shared" si="80"/>
        <v>#DIV/0!</v>
      </c>
    </row>
    <row r="98" spans="1:11" x14ac:dyDescent="0.25">
      <c r="A98" s="6" t="s">
        <v>31</v>
      </c>
      <c r="B98" s="6" t="s">
        <v>32</v>
      </c>
      <c r="C98" s="15">
        <v>7638900332872</v>
      </c>
      <c r="D98" s="20"/>
      <c r="E98" s="20"/>
      <c r="F98" s="20"/>
      <c r="G98" s="20"/>
      <c r="H98" s="20"/>
      <c r="I98" s="7" t="e">
        <f t="shared" ref="I98:I99" si="81">H98/G98</f>
        <v>#DIV/0!</v>
      </c>
      <c r="J98" s="8">
        <v>10</v>
      </c>
      <c r="K98" s="9" t="e">
        <f t="shared" ref="K98:K99" si="82">I98*J98</f>
        <v>#DIV/0!</v>
      </c>
    </row>
    <row r="99" spans="1:11" x14ac:dyDescent="0.25">
      <c r="A99" s="6" t="s">
        <v>33</v>
      </c>
      <c r="B99" s="6" t="s">
        <v>34</v>
      </c>
      <c r="C99" s="18" t="s">
        <v>207</v>
      </c>
      <c r="D99" s="20"/>
      <c r="E99" s="20"/>
      <c r="F99" s="20"/>
      <c r="G99" s="20"/>
      <c r="H99" s="20"/>
      <c r="I99" s="7" t="e">
        <f t="shared" si="81"/>
        <v>#DIV/0!</v>
      </c>
      <c r="J99" s="8">
        <v>10</v>
      </c>
      <c r="K99" s="9" t="e">
        <f t="shared" si="82"/>
        <v>#DIV/0!</v>
      </c>
    </row>
    <row r="100" spans="1:11" x14ac:dyDescent="0.25">
      <c r="A100" s="6" t="s">
        <v>52</v>
      </c>
      <c r="B100" s="6" t="s">
        <v>53</v>
      </c>
      <c r="C100" s="15">
        <v>4049793015422</v>
      </c>
      <c r="D100" s="20"/>
      <c r="E100" s="20"/>
      <c r="F100" s="20"/>
      <c r="G100" s="20"/>
      <c r="H100" s="20"/>
      <c r="I100" s="7" t="e">
        <f t="shared" ref="I100" si="83">H100/G100</f>
        <v>#DIV/0!</v>
      </c>
      <c r="J100" s="8">
        <v>330</v>
      </c>
      <c r="K100" s="9" t="e">
        <f t="shared" ref="K100" si="84">I100*J100</f>
        <v>#DIV/0!</v>
      </c>
    </row>
    <row r="101" spans="1:11" x14ac:dyDescent="0.25">
      <c r="A101" s="6" t="s">
        <v>54</v>
      </c>
      <c r="B101" s="6" t="s">
        <v>53</v>
      </c>
      <c r="C101" s="15">
        <v>3362941031107</v>
      </c>
      <c r="D101" s="20"/>
      <c r="E101" s="20"/>
      <c r="F101" s="20"/>
      <c r="G101" s="20"/>
      <c r="H101" s="20"/>
      <c r="I101" s="7" t="e">
        <f t="shared" ref="I101:I102" si="85">H101/G101</f>
        <v>#DIV/0!</v>
      </c>
      <c r="J101" s="8">
        <v>4000</v>
      </c>
      <c r="K101" s="9" t="e">
        <f t="shared" ref="K101:K102" si="86">I101*J101</f>
        <v>#DIV/0!</v>
      </c>
    </row>
    <row r="102" spans="1:11" x14ac:dyDescent="0.25">
      <c r="A102" s="6" t="s">
        <v>87</v>
      </c>
      <c r="B102" s="6" t="s">
        <v>53</v>
      </c>
      <c r="C102" s="15">
        <v>4045348972318</v>
      </c>
      <c r="D102" s="20"/>
      <c r="E102" s="20"/>
      <c r="F102" s="20"/>
      <c r="G102" s="20"/>
      <c r="H102" s="20"/>
      <c r="I102" s="7" t="e">
        <f t="shared" si="85"/>
        <v>#DIV/0!</v>
      </c>
      <c r="J102" s="8">
        <v>800</v>
      </c>
      <c r="K102" s="9" t="e">
        <f t="shared" si="86"/>
        <v>#DIV/0!</v>
      </c>
    </row>
    <row r="103" spans="1:11" x14ac:dyDescent="0.25">
      <c r="A103" s="6" t="s">
        <v>93</v>
      </c>
      <c r="B103" s="6" t="s">
        <v>53</v>
      </c>
      <c r="C103" s="15">
        <v>3130632555030</v>
      </c>
      <c r="D103" s="20"/>
      <c r="E103" s="20"/>
      <c r="F103" s="20"/>
      <c r="G103" s="20"/>
      <c r="H103" s="20"/>
      <c r="I103" s="7" t="e">
        <f t="shared" ref="I103" si="87">H103/G103</f>
        <v>#DIV/0!</v>
      </c>
      <c r="J103" s="8">
        <v>75</v>
      </c>
      <c r="K103" s="9" t="e">
        <f t="shared" ref="K103" si="88">I103*J103</f>
        <v>#DIV/0!</v>
      </c>
    </row>
    <row r="104" spans="1:11" x14ac:dyDescent="0.25">
      <c r="A104" s="6" t="s">
        <v>88</v>
      </c>
      <c r="B104" s="6" t="s">
        <v>89</v>
      </c>
      <c r="C104" s="15">
        <v>8714603001174</v>
      </c>
      <c r="D104" s="20"/>
      <c r="E104" s="20"/>
      <c r="F104" s="20"/>
      <c r="G104" s="20"/>
      <c r="H104" s="20"/>
      <c r="I104" s="7" t="e">
        <f t="shared" ref="I104" si="89">H104/G104</f>
        <v>#DIV/0!</v>
      </c>
      <c r="J104" s="8">
        <v>200</v>
      </c>
      <c r="K104" s="9" t="e">
        <f t="shared" ref="K104" si="90">I104*J104</f>
        <v>#DIV/0!</v>
      </c>
    </row>
    <row r="105" spans="1:11" x14ac:dyDescent="0.25">
      <c r="A105" s="6" t="s">
        <v>88</v>
      </c>
      <c r="B105" s="6" t="s">
        <v>90</v>
      </c>
      <c r="C105" s="15">
        <v>8714603835052</v>
      </c>
      <c r="D105" s="20"/>
      <c r="E105" s="20"/>
      <c r="F105" s="20"/>
      <c r="G105" s="20"/>
      <c r="H105" s="20"/>
      <c r="I105" s="7" t="e">
        <f t="shared" ref="I105" si="91">H105/G105</f>
        <v>#DIV/0!</v>
      </c>
      <c r="J105" s="8">
        <v>6000</v>
      </c>
      <c r="K105" s="9" t="e">
        <f t="shared" ref="K105" si="92">I105*J105</f>
        <v>#DIV/0!</v>
      </c>
    </row>
    <row r="106" spans="1:11" x14ac:dyDescent="0.25">
      <c r="A106" s="6" t="s">
        <v>88</v>
      </c>
      <c r="B106" s="6" t="s">
        <v>91</v>
      </c>
      <c r="C106" s="15">
        <v>8714603001167</v>
      </c>
      <c r="D106" s="20"/>
      <c r="E106" s="20"/>
      <c r="F106" s="20"/>
      <c r="G106" s="20"/>
      <c r="H106" s="20"/>
      <c r="I106" s="7" t="e">
        <f t="shared" ref="I106" si="93">H106/G106</f>
        <v>#DIV/0!</v>
      </c>
      <c r="J106" s="8">
        <v>400</v>
      </c>
      <c r="K106" s="9" t="e">
        <f t="shared" ref="K106" si="94">I106*J106</f>
        <v>#DIV/0!</v>
      </c>
    </row>
    <row r="107" spans="1:11" x14ac:dyDescent="0.25">
      <c r="A107" s="6" t="s">
        <v>88</v>
      </c>
      <c r="B107" s="6" t="s">
        <v>92</v>
      </c>
      <c r="C107" s="15">
        <v>8714603229301</v>
      </c>
      <c r="D107" s="20"/>
      <c r="E107" s="20"/>
      <c r="F107" s="20"/>
      <c r="G107" s="20"/>
      <c r="H107" s="20"/>
      <c r="I107" s="7" t="e">
        <f t="shared" ref="I107" si="95">H107/G107</f>
        <v>#DIV/0!</v>
      </c>
      <c r="J107" s="8">
        <v>1500</v>
      </c>
      <c r="K107" s="9" t="e">
        <f t="shared" ref="K107" si="96">I107*J107</f>
        <v>#DIV/0!</v>
      </c>
    </row>
    <row r="108" spans="1:11" x14ac:dyDescent="0.25">
      <c r="A108" s="6" t="s">
        <v>105</v>
      </c>
      <c r="B108" s="6" t="s">
        <v>58</v>
      </c>
      <c r="C108" s="15">
        <v>4027521520615</v>
      </c>
      <c r="D108" s="20"/>
      <c r="E108" s="20"/>
      <c r="F108" s="20"/>
      <c r="G108" s="20"/>
      <c r="H108" s="20"/>
      <c r="I108" s="7" t="e">
        <f t="shared" ref="I108:I109" si="97">H108/G108</f>
        <v>#DIV/0!</v>
      </c>
      <c r="J108" s="8">
        <v>100</v>
      </c>
      <c r="K108" s="9" t="e">
        <f t="shared" ref="K108:K109" si="98">I108*J108</f>
        <v>#DIV/0!</v>
      </c>
    </row>
    <row r="109" spans="1:11" x14ac:dyDescent="0.25">
      <c r="A109" s="6" t="s">
        <v>176</v>
      </c>
      <c r="B109" s="6" t="s">
        <v>177</v>
      </c>
      <c r="C109" s="15">
        <v>3134375317085</v>
      </c>
      <c r="D109" s="20"/>
      <c r="E109" s="20"/>
      <c r="F109" s="20"/>
      <c r="G109" s="20"/>
      <c r="H109" s="20"/>
      <c r="I109" s="7" t="e">
        <f t="shared" si="97"/>
        <v>#DIV/0!</v>
      </c>
      <c r="J109" s="8">
        <v>1000</v>
      </c>
      <c r="K109" s="9" t="e">
        <f t="shared" si="98"/>
        <v>#DIV/0!</v>
      </c>
    </row>
    <row r="110" spans="1:11" x14ac:dyDescent="0.25">
      <c r="A110" s="6" t="s">
        <v>108</v>
      </c>
      <c r="B110" s="6" t="s">
        <v>109</v>
      </c>
      <c r="C110" s="15">
        <v>6414301064403</v>
      </c>
      <c r="D110" s="20"/>
      <c r="E110" s="20"/>
      <c r="F110" s="20"/>
      <c r="G110" s="20"/>
      <c r="H110" s="20"/>
      <c r="I110" s="7" t="e">
        <f t="shared" ref="I110" si="99">H110/G110</f>
        <v>#DIV/0!</v>
      </c>
      <c r="J110" s="8">
        <v>100</v>
      </c>
      <c r="K110" s="9" t="e">
        <f t="shared" ref="K110" si="100">I110*J110</f>
        <v>#DIV/0!</v>
      </c>
    </row>
    <row r="111" spans="1:11" x14ac:dyDescent="0.25">
      <c r="A111" s="6" t="s">
        <v>108</v>
      </c>
      <c r="B111" s="6" t="s">
        <v>110</v>
      </c>
      <c r="C111" s="15">
        <v>7310791213538</v>
      </c>
      <c r="D111" s="20"/>
      <c r="E111" s="20"/>
      <c r="F111" s="20"/>
      <c r="G111" s="20"/>
      <c r="H111" s="20"/>
      <c r="I111" s="7" t="e">
        <f t="shared" ref="I111" si="101">H111/G111</f>
        <v>#DIV/0!</v>
      </c>
      <c r="J111" s="8">
        <v>350</v>
      </c>
      <c r="K111" s="9" t="e">
        <f t="shared" ref="K111" si="102">I111*J111</f>
        <v>#DIV/0!</v>
      </c>
    </row>
    <row r="112" spans="1:11" x14ac:dyDescent="0.25">
      <c r="A112" s="6" t="s">
        <v>108</v>
      </c>
      <c r="B112" s="6" t="s">
        <v>111</v>
      </c>
      <c r="C112" s="15">
        <v>7322540465402</v>
      </c>
      <c r="D112" s="20"/>
      <c r="E112" s="20"/>
      <c r="F112" s="20"/>
      <c r="G112" s="20"/>
      <c r="H112" s="20"/>
      <c r="I112" s="7" t="e">
        <f t="shared" ref="I112:I121" si="103">H112/G112</f>
        <v>#DIV/0!</v>
      </c>
      <c r="J112" s="8">
        <v>300</v>
      </c>
      <c r="K112" s="9" t="e">
        <f t="shared" ref="K112:K121" si="104">I112*J112</f>
        <v>#DIV/0!</v>
      </c>
    </row>
    <row r="113" spans="1:11" x14ac:dyDescent="0.25">
      <c r="A113" s="6" t="s">
        <v>108</v>
      </c>
      <c r="B113" s="6" t="s">
        <v>112</v>
      </c>
      <c r="C113" s="15">
        <v>7316975485043</v>
      </c>
      <c r="D113" s="20"/>
      <c r="E113" s="20"/>
      <c r="F113" s="20"/>
      <c r="G113" s="20"/>
      <c r="H113" s="20"/>
      <c r="I113" s="7" t="e">
        <f t="shared" si="103"/>
        <v>#DIV/0!</v>
      </c>
      <c r="J113" s="8">
        <v>100</v>
      </c>
      <c r="K113" s="9" t="e">
        <f t="shared" si="104"/>
        <v>#DIV/0!</v>
      </c>
    </row>
    <row r="114" spans="1:11" x14ac:dyDescent="0.25">
      <c r="A114" s="6" t="s">
        <v>108</v>
      </c>
      <c r="B114" s="6" t="s">
        <v>113</v>
      </c>
      <c r="C114" s="15">
        <v>4000735816712</v>
      </c>
      <c r="D114" s="20"/>
      <c r="E114" s="20"/>
      <c r="F114" s="20"/>
      <c r="G114" s="20"/>
      <c r="H114" s="20"/>
      <c r="I114" s="7" t="e">
        <f t="shared" si="103"/>
        <v>#DIV/0!</v>
      </c>
      <c r="J114" s="8">
        <v>250</v>
      </c>
      <c r="K114" s="9" t="e">
        <f t="shared" si="104"/>
        <v>#DIV/0!</v>
      </c>
    </row>
    <row r="115" spans="1:11" x14ac:dyDescent="0.25">
      <c r="A115" s="6" t="s">
        <v>108</v>
      </c>
      <c r="B115" s="6" t="s">
        <v>114</v>
      </c>
      <c r="C115" s="15">
        <v>7310791229737</v>
      </c>
      <c r="D115" s="20"/>
      <c r="E115" s="20"/>
      <c r="F115" s="20"/>
      <c r="G115" s="20"/>
      <c r="H115" s="20"/>
      <c r="I115" s="7" t="e">
        <f t="shared" si="103"/>
        <v>#DIV/0!</v>
      </c>
      <c r="J115" s="8">
        <v>100</v>
      </c>
      <c r="K115" s="9" t="e">
        <f t="shared" si="104"/>
        <v>#DIV/0!</v>
      </c>
    </row>
    <row r="116" spans="1:11" x14ac:dyDescent="0.25">
      <c r="A116" s="6" t="s">
        <v>120</v>
      </c>
      <c r="B116" s="6" t="s">
        <v>119</v>
      </c>
      <c r="C116" s="15">
        <v>5411313450133</v>
      </c>
      <c r="D116" s="20"/>
      <c r="E116" s="20"/>
      <c r="F116" s="20"/>
      <c r="G116" s="20"/>
      <c r="H116" s="20"/>
      <c r="I116" s="7" t="e">
        <f t="shared" si="103"/>
        <v>#DIV/0!</v>
      </c>
      <c r="J116" s="8">
        <v>150</v>
      </c>
      <c r="K116" s="9" t="e">
        <f t="shared" si="104"/>
        <v>#DIV/0!</v>
      </c>
    </row>
    <row r="117" spans="1:11" x14ac:dyDescent="0.25">
      <c r="A117" s="6" t="s">
        <v>120</v>
      </c>
      <c r="B117" s="6" t="s">
        <v>121</v>
      </c>
      <c r="C117" s="15">
        <v>5411313436137</v>
      </c>
      <c r="D117" s="20"/>
      <c r="E117" s="20"/>
      <c r="F117" s="20"/>
      <c r="G117" s="20"/>
      <c r="H117" s="20"/>
      <c r="I117" s="7" t="e">
        <f t="shared" si="103"/>
        <v>#DIV/0!</v>
      </c>
      <c r="J117" s="8">
        <v>30</v>
      </c>
      <c r="K117" s="9" t="e">
        <f t="shared" si="104"/>
        <v>#DIV/0!</v>
      </c>
    </row>
    <row r="118" spans="1:11" x14ac:dyDescent="0.25">
      <c r="A118" s="6" t="s">
        <v>229</v>
      </c>
      <c r="B118" s="6"/>
      <c r="C118" s="15">
        <v>5413178380419</v>
      </c>
      <c r="D118" s="20"/>
      <c r="E118" s="20"/>
      <c r="F118" s="20"/>
      <c r="G118" s="20"/>
      <c r="H118" s="20"/>
      <c r="I118" s="7" t="e">
        <f t="shared" ref="I118:I119" si="105">H118/G118</f>
        <v>#DIV/0!</v>
      </c>
      <c r="J118" s="8">
        <v>20</v>
      </c>
      <c r="K118" s="9" t="e">
        <f t="shared" ref="K118:K119" si="106">I118*J118</f>
        <v>#DIV/0!</v>
      </c>
    </row>
    <row r="119" spans="1:11" x14ac:dyDescent="0.25">
      <c r="A119" s="6" t="s">
        <v>230</v>
      </c>
      <c r="B119" s="6"/>
      <c r="C119" s="15">
        <v>5412276216279</v>
      </c>
      <c r="D119" s="20"/>
      <c r="E119" s="20"/>
      <c r="F119" s="20"/>
      <c r="G119" s="20"/>
      <c r="H119" s="20"/>
      <c r="I119" s="7" t="e">
        <f t="shared" si="105"/>
        <v>#DIV/0!</v>
      </c>
      <c r="J119" s="8">
        <v>20</v>
      </c>
      <c r="K119" s="9" t="e">
        <f t="shared" si="106"/>
        <v>#DIV/0!</v>
      </c>
    </row>
    <row r="120" spans="1:11" x14ac:dyDescent="0.25">
      <c r="A120" s="6" t="s">
        <v>140</v>
      </c>
      <c r="B120" s="6" t="s">
        <v>58</v>
      </c>
      <c r="C120" s="15">
        <v>5028252620697</v>
      </c>
      <c r="D120" s="20"/>
      <c r="E120" s="20"/>
      <c r="F120" s="20"/>
      <c r="G120" s="20"/>
      <c r="H120" s="20"/>
      <c r="I120" s="7" t="e">
        <f t="shared" si="103"/>
        <v>#DIV/0!</v>
      </c>
      <c r="J120" s="8">
        <v>250</v>
      </c>
      <c r="K120" s="9" t="e">
        <f t="shared" si="104"/>
        <v>#DIV/0!</v>
      </c>
    </row>
    <row r="121" spans="1:11" x14ac:dyDescent="0.25">
      <c r="A121" s="6" t="s">
        <v>141</v>
      </c>
      <c r="B121" s="10" t="s">
        <v>142</v>
      </c>
      <c r="C121" s="15">
        <v>8713797028608</v>
      </c>
      <c r="D121" s="20"/>
      <c r="E121" s="20"/>
      <c r="F121" s="20"/>
      <c r="G121" s="20"/>
      <c r="H121" s="20"/>
      <c r="I121" s="7" t="e">
        <f t="shared" si="103"/>
        <v>#DIV/0!</v>
      </c>
      <c r="J121" s="8">
        <v>200</v>
      </c>
      <c r="K121" s="9" t="e">
        <f t="shared" si="104"/>
        <v>#DIV/0!</v>
      </c>
    </row>
    <row r="122" spans="1:11" x14ac:dyDescent="0.25">
      <c r="A122" s="6" t="s">
        <v>151</v>
      </c>
      <c r="B122" s="10" t="s">
        <v>242</v>
      </c>
      <c r="C122" s="15">
        <v>4007735002152</v>
      </c>
      <c r="D122" s="20"/>
      <c r="E122" s="20"/>
      <c r="F122" s="20"/>
      <c r="G122" s="20"/>
      <c r="H122" s="20"/>
      <c r="I122" s="7" t="e">
        <f t="shared" ref="I122" si="107">H122/G122</f>
        <v>#DIV/0!</v>
      </c>
      <c r="J122" s="8">
        <v>8500</v>
      </c>
      <c r="K122" s="9" t="e">
        <f t="shared" ref="K122" si="108">I122*J122</f>
        <v>#DIV/0!</v>
      </c>
    </row>
    <row r="123" spans="1:11" x14ac:dyDescent="0.25">
      <c r="A123" s="6" t="s">
        <v>151</v>
      </c>
      <c r="B123" s="10" t="s">
        <v>152</v>
      </c>
      <c r="C123" s="15">
        <v>8712127014939</v>
      </c>
      <c r="D123" s="20"/>
      <c r="E123" s="20"/>
      <c r="F123" s="20"/>
      <c r="G123" s="20"/>
      <c r="H123" s="20"/>
      <c r="I123" s="7" t="e">
        <f t="shared" ref="I123:I124" si="109">H123/G123</f>
        <v>#DIV/0!</v>
      </c>
      <c r="J123" s="8">
        <v>7000</v>
      </c>
      <c r="K123" s="9" t="e">
        <f t="shared" ref="K123:K124" si="110">I123*J123</f>
        <v>#DIV/0!</v>
      </c>
    </row>
    <row r="124" spans="1:11" x14ac:dyDescent="0.25">
      <c r="A124" s="6" t="s">
        <v>158</v>
      </c>
      <c r="B124" s="10"/>
      <c r="C124" s="15">
        <v>8712127115216</v>
      </c>
      <c r="D124" s="20"/>
      <c r="E124" s="20"/>
      <c r="F124" s="20"/>
      <c r="G124" s="20"/>
      <c r="H124" s="20"/>
      <c r="I124" s="7" t="e">
        <f t="shared" si="109"/>
        <v>#DIV/0!</v>
      </c>
      <c r="J124" s="8">
        <v>12000</v>
      </c>
      <c r="K124" s="9" t="e">
        <f t="shared" si="110"/>
        <v>#DIV/0!</v>
      </c>
    </row>
    <row r="125" spans="1:11" x14ac:dyDescent="0.25">
      <c r="A125" s="6" t="s">
        <v>153</v>
      </c>
      <c r="B125" s="10" t="s">
        <v>243</v>
      </c>
      <c r="C125" s="15">
        <v>4002432395965</v>
      </c>
      <c r="D125" s="20"/>
      <c r="E125" s="20"/>
      <c r="F125" s="20"/>
      <c r="G125" s="20"/>
      <c r="H125" s="20"/>
      <c r="I125" s="7" t="e">
        <f t="shared" ref="I125" si="111">H125/G125</f>
        <v>#DIV/0!</v>
      </c>
      <c r="J125" s="8">
        <v>10</v>
      </c>
      <c r="K125" s="9" t="e">
        <f t="shared" ref="K125" si="112">I125*J125</f>
        <v>#DIV/0!</v>
      </c>
    </row>
    <row r="126" spans="1:11" x14ac:dyDescent="0.25">
      <c r="A126" s="6" t="s">
        <v>153</v>
      </c>
      <c r="B126" s="10" t="s">
        <v>244</v>
      </c>
      <c r="C126" s="15">
        <v>4002432364046</v>
      </c>
      <c r="D126" s="20"/>
      <c r="E126" s="20"/>
      <c r="F126" s="20"/>
      <c r="G126" s="20"/>
      <c r="H126" s="20"/>
      <c r="I126" s="7" t="e">
        <f t="shared" ref="I126:I127" si="113">H126/G126</f>
        <v>#DIV/0!</v>
      </c>
      <c r="J126" s="8">
        <v>10</v>
      </c>
      <c r="K126" s="9" t="e">
        <f t="shared" ref="K126:K127" si="114">I126*J126</f>
        <v>#DIV/0!</v>
      </c>
    </row>
    <row r="127" spans="1:11" x14ac:dyDescent="0.25">
      <c r="A127" s="6" t="s">
        <v>154</v>
      </c>
      <c r="B127" s="10" t="s">
        <v>155</v>
      </c>
      <c r="C127" s="15">
        <v>8717249814344</v>
      </c>
      <c r="D127" s="20"/>
      <c r="E127" s="20"/>
      <c r="F127" s="20"/>
      <c r="G127" s="20"/>
      <c r="H127" s="20"/>
      <c r="I127" s="7" t="e">
        <f t="shared" si="113"/>
        <v>#DIV/0!</v>
      </c>
      <c r="J127" s="8">
        <v>5</v>
      </c>
      <c r="K127" s="9" t="e">
        <f t="shared" si="114"/>
        <v>#DIV/0!</v>
      </c>
    </row>
    <row r="128" spans="1:11" x14ac:dyDescent="0.25">
      <c r="A128" s="6" t="s">
        <v>154</v>
      </c>
      <c r="B128" s="10" t="s">
        <v>156</v>
      </c>
      <c r="C128" s="15">
        <v>5028252608527</v>
      </c>
      <c r="D128" s="20"/>
      <c r="E128" s="20"/>
      <c r="F128" s="20"/>
      <c r="G128" s="20"/>
      <c r="H128" s="20"/>
      <c r="I128" s="7" t="e">
        <f t="shared" ref="I128" si="115">H128/G128</f>
        <v>#DIV/0!</v>
      </c>
      <c r="J128" s="8">
        <v>5</v>
      </c>
      <c r="K128" s="9" t="e">
        <f t="shared" ref="K128" si="116">I128*J128</f>
        <v>#DIV/0!</v>
      </c>
    </row>
    <row r="129" spans="1:11" x14ac:dyDescent="0.25">
      <c r="A129" s="6" t="s">
        <v>154</v>
      </c>
      <c r="B129" s="10" t="s">
        <v>157</v>
      </c>
      <c r="C129" s="15">
        <v>5028252608534</v>
      </c>
      <c r="D129" s="20"/>
      <c r="E129" s="20"/>
      <c r="F129" s="20"/>
      <c r="G129" s="20"/>
      <c r="H129" s="20"/>
      <c r="I129" s="7" t="e">
        <f t="shared" ref="I129" si="117">H129/G129</f>
        <v>#DIV/0!</v>
      </c>
      <c r="J129" s="8">
        <v>5</v>
      </c>
      <c r="K129" s="9" t="e">
        <f t="shared" ref="K129" si="118">I129*J129</f>
        <v>#DIV/0!</v>
      </c>
    </row>
    <row r="130" spans="1:11" x14ac:dyDescent="0.25">
      <c r="A130" s="6" t="s">
        <v>167</v>
      </c>
      <c r="B130" s="10" t="s">
        <v>166</v>
      </c>
      <c r="C130" s="15">
        <v>2014405000051</v>
      </c>
      <c r="D130" s="20"/>
      <c r="E130" s="20"/>
      <c r="F130" s="20"/>
      <c r="G130" s="20"/>
      <c r="H130" s="20"/>
      <c r="I130" s="7" t="e">
        <f t="shared" ref="I130" si="119">H130/G130</f>
        <v>#DIV/0!</v>
      </c>
      <c r="J130" s="8">
        <v>10</v>
      </c>
      <c r="K130" s="9" t="e">
        <f t="shared" ref="K130" si="120">I130*J130</f>
        <v>#DIV/0!</v>
      </c>
    </row>
    <row r="131" spans="1:11" x14ac:dyDescent="0.25">
      <c r="A131" s="6" t="s">
        <v>168</v>
      </c>
      <c r="B131" s="10" t="s">
        <v>169</v>
      </c>
      <c r="C131" s="15">
        <v>4005546810539</v>
      </c>
      <c r="D131" s="20"/>
      <c r="E131" s="20"/>
      <c r="F131" s="20"/>
      <c r="G131" s="20"/>
      <c r="H131" s="20"/>
      <c r="I131" s="7" t="e">
        <f t="shared" ref="I131" si="121">H131/G131</f>
        <v>#DIV/0!</v>
      </c>
      <c r="J131" s="8">
        <v>10</v>
      </c>
      <c r="K131" s="9" t="e">
        <f t="shared" ref="K131" si="122">I131*J131</f>
        <v>#DIV/0!</v>
      </c>
    </row>
    <row r="132" spans="1:11" x14ac:dyDescent="0.25">
      <c r="A132" s="6" t="s">
        <v>170</v>
      </c>
      <c r="B132" s="10" t="s">
        <v>172</v>
      </c>
      <c r="C132" s="15">
        <v>4005546400020</v>
      </c>
      <c r="D132" s="20"/>
      <c r="E132" s="20"/>
      <c r="F132" s="20"/>
      <c r="G132" s="20"/>
      <c r="H132" s="20"/>
      <c r="I132" s="7" t="e">
        <f t="shared" ref="I132" si="123">H132/G132</f>
        <v>#DIV/0!</v>
      </c>
      <c r="J132" s="8">
        <v>10</v>
      </c>
      <c r="K132" s="9" t="e">
        <f t="shared" ref="K132" si="124">I132*J132</f>
        <v>#DIV/0!</v>
      </c>
    </row>
    <row r="133" spans="1:11" x14ac:dyDescent="0.25">
      <c r="A133" s="6" t="s">
        <v>174</v>
      </c>
      <c r="B133" s="10" t="s">
        <v>175</v>
      </c>
      <c r="C133" s="15">
        <v>5055425906845</v>
      </c>
      <c r="D133" s="20"/>
      <c r="E133" s="20"/>
      <c r="F133" s="20"/>
      <c r="G133" s="20"/>
      <c r="H133" s="20"/>
      <c r="I133" s="7" t="e">
        <f t="shared" ref="I133" si="125">H133/G133</f>
        <v>#DIV/0!</v>
      </c>
      <c r="J133" s="8">
        <v>500</v>
      </c>
      <c r="K133" s="9" t="e">
        <f t="shared" ref="K133" si="126">I133*J133</f>
        <v>#DIV/0!</v>
      </c>
    </row>
    <row r="134" spans="1:11" x14ac:dyDescent="0.25">
      <c r="A134" s="6" t="s">
        <v>171</v>
      </c>
      <c r="B134" s="10" t="s">
        <v>173</v>
      </c>
      <c r="C134" s="15">
        <v>4005546810126</v>
      </c>
      <c r="D134" s="20"/>
      <c r="E134" s="20"/>
      <c r="F134" s="20"/>
      <c r="G134" s="20"/>
      <c r="H134" s="20"/>
      <c r="I134" s="7" t="e">
        <f t="shared" ref="I134" si="127">H134/G134</f>
        <v>#DIV/0!</v>
      </c>
      <c r="J134" s="8">
        <v>10</v>
      </c>
      <c r="K134" s="9" t="e">
        <f t="shared" ref="K134" si="128">I134*J134</f>
        <v>#DIV/0!</v>
      </c>
    </row>
    <row r="135" spans="1:11" x14ac:dyDescent="0.25">
      <c r="A135" s="6" t="s">
        <v>178</v>
      </c>
      <c r="B135" s="10" t="s">
        <v>179</v>
      </c>
      <c r="C135" s="15">
        <v>4005546988344</v>
      </c>
      <c r="D135" s="20"/>
      <c r="E135" s="20"/>
      <c r="F135" s="20"/>
      <c r="G135" s="20"/>
      <c r="H135" s="20"/>
      <c r="I135" s="7" t="e">
        <f t="shared" ref="I135" si="129">H135/G135</f>
        <v>#DIV/0!</v>
      </c>
      <c r="J135" s="8">
        <v>10</v>
      </c>
      <c r="K135" s="9" t="e">
        <f t="shared" ref="K135" si="130">I135*J135</f>
        <v>#DIV/0!</v>
      </c>
    </row>
    <row r="136" spans="1:11" x14ac:dyDescent="0.25">
      <c r="A136" s="6" t="s">
        <v>180</v>
      </c>
      <c r="B136" s="10" t="s">
        <v>181</v>
      </c>
      <c r="C136" s="15">
        <v>8713631200245</v>
      </c>
      <c r="D136" s="20"/>
      <c r="E136" s="20"/>
      <c r="F136" s="20"/>
      <c r="G136" s="20"/>
      <c r="H136" s="20"/>
      <c r="I136" s="7" t="e">
        <f t="shared" ref="I136" si="131">H136/G136</f>
        <v>#DIV/0!</v>
      </c>
      <c r="J136" s="8">
        <v>5</v>
      </c>
      <c r="K136" s="9" t="e">
        <f t="shared" ref="K136" si="132">I136*J136</f>
        <v>#DIV/0!</v>
      </c>
    </row>
    <row r="137" spans="1:11" x14ac:dyDescent="0.25">
      <c r="A137" s="6" t="s">
        <v>180</v>
      </c>
      <c r="B137" s="10" t="s">
        <v>182</v>
      </c>
      <c r="C137" s="15">
        <v>8713631667765</v>
      </c>
      <c r="D137" s="20"/>
      <c r="E137" s="20"/>
      <c r="F137" s="20"/>
      <c r="G137" s="20"/>
      <c r="H137" s="20"/>
      <c r="I137" s="7" t="e">
        <f t="shared" ref="I137" si="133">H137/G137</f>
        <v>#DIV/0!</v>
      </c>
      <c r="J137" s="8">
        <v>5</v>
      </c>
      <c r="K137" s="9" t="e">
        <f t="shared" ref="K137" si="134">I137*J137</f>
        <v>#DIV/0!</v>
      </c>
    </row>
    <row r="138" spans="1:11" x14ac:dyDescent="0.25">
      <c r="A138" s="6" t="s">
        <v>183</v>
      </c>
      <c r="B138" s="10" t="s">
        <v>209</v>
      </c>
      <c r="C138" s="15">
        <v>6097145379331</v>
      </c>
      <c r="D138" s="20"/>
      <c r="E138" s="20"/>
      <c r="F138" s="20"/>
      <c r="G138" s="20"/>
      <c r="H138" s="20"/>
      <c r="I138" s="7" t="e">
        <f t="shared" ref="I138" si="135">H138/G138</f>
        <v>#DIV/0!</v>
      </c>
      <c r="J138" s="8">
        <v>100</v>
      </c>
      <c r="K138" s="9" t="e">
        <f t="shared" ref="K138" si="136">I138*J138</f>
        <v>#DIV/0!</v>
      </c>
    </row>
    <row r="139" spans="1:11" x14ac:dyDescent="0.25">
      <c r="J139" s="6" t="s">
        <v>190</v>
      </c>
      <c r="K139" s="9" t="e">
        <f>SUM(K87:K138)</f>
        <v>#DIV/0!</v>
      </c>
    </row>
    <row r="140" spans="1:11" x14ac:dyDescent="0.25">
      <c r="A140" s="5" t="s">
        <v>212</v>
      </c>
      <c r="B140" s="12" t="s">
        <v>192</v>
      </c>
      <c r="C140" s="13"/>
    </row>
    <row r="141" spans="1:11" x14ac:dyDescent="0.25">
      <c r="A141" s="5" t="s">
        <v>185</v>
      </c>
      <c r="B141" s="9" t="e">
        <f>K20</f>
        <v>#DIV/0!</v>
      </c>
      <c r="C141" s="14"/>
    </row>
    <row r="142" spans="1:11" x14ac:dyDescent="0.25">
      <c r="A142" s="5" t="s">
        <v>186</v>
      </c>
      <c r="B142" s="9" t="e">
        <f>K40</f>
        <v>#DIV/0!</v>
      </c>
      <c r="C142" s="14"/>
    </row>
    <row r="143" spans="1:11" x14ac:dyDescent="0.25">
      <c r="A143" s="5" t="s">
        <v>187</v>
      </c>
      <c r="B143" s="9" t="e">
        <f>K60</f>
        <v>#DIV/0!</v>
      </c>
      <c r="C143" s="14"/>
    </row>
    <row r="144" spans="1:11" x14ac:dyDescent="0.25">
      <c r="A144" s="5" t="s">
        <v>188</v>
      </c>
      <c r="B144" s="9" t="e">
        <f>K84</f>
        <v>#DIV/0!</v>
      </c>
      <c r="C144" s="14"/>
    </row>
    <row r="145" spans="1:5" x14ac:dyDescent="0.25">
      <c r="A145" s="5" t="s">
        <v>189</v>
      </c>
      <c r="B145" s="9" t="e">
        <f>K139</f>
        <v>#DIV/0!</v>
      </c>
      <c r="C145" s="14"/>
    </row>
    <row r="146" spans="1:5" x14ac:dyDescent="0.25">
      <c r="A146" s="5" t="s">
        <v>211</v>
      </c>
      <c r="B146" s="9" t="e">
        <f>SUM(B141:B145)</f>
        <v>#DIV/0!</v>
      </c>
      <c r="C146" s="14"/>
    </row>
    <row r="148" spans="1:5" ht="18.75" x14ac:dyDescent="0.3">
      <c r="A148" s="1" t="s">
        <v>213</v>
      </c>
      <c r="D148" s="1"/>
      <c r="E148" s="1"/>
    </row>
    <row r="149" spans="1:5" x14ac:dyDescent="0.25">
      <c r="A149" s="5" t="s">
        <v>219</v>
      </c>
      <c r="B149" s="21"/>
    </row>
    <row r="150" spans="1:5" ht="15.75" x14ac:dyDescent="0.3">
      <c r="A150" s="19" t="s">
        <v>231</v>
      </c>
    </row>
  </sheetData>
  <sheetProtection algorithmName="SHA-512" hashValue="6B3pFzeo+8kCuPsrd7FQ0VqdLEhiF5W9CxsveqfgsZYhdYSn0jWCx12J3qTdnKrAUaUwSH/jBWUobtgE0rGpQg==" saltValue="PpWQ01SqeMGf8nSqYcpDVQ==" spinCount="100000" sheet="1" objects="1" scenarios="1"/>
  <phoneticPr fontId="6" type="noConversion"/>
  <conditionalFormatting sqref="F6:F7">
    <cfRule type="colorScale" priority="1">
      <colorScale>
        <cfvo type="num" val="1"/>
        <cfvo type="num" val="20"/>
        <color rgb="FF00B050"/>
        <color rgb="FFFF0000"/>
      </colorScale>
    </cfRule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213E14B9C77A4FA30133C153F4E003" ma:contentTypeVersion="18" ma:contentTypeDescription="Een nieuw document maken." ma:contentTypeScope="" ma:versionID="48209a844ff912c8c1095e6ddf9110b2">
  <xsd:schema xmlns:xsd="http://www.w3.org/2001/XMLSchema" xmlns:xs="http://www.w3.org/2001/XMLSchema" xmlns:p="http://schemas.microsoft.com/office/2006/metadata/properties" xmlns:ns2="c6a99bf1-12cf-4431-aaae-bef2ab31ef65" xmlns:ns3="07afad60-6013-48c9-8cd9-1f4489074547" xmlns:ns4="9c7014da-4b1d-4a23-b062-ee5152892d1b" targetNamespace="http://schemas.microsoft.com/office/2006/metadata/properties" ma:root="true" ma:fieldsID="590c7d12716cf79efa616fa56cc43053" ns2:_="" ns3:_="" ns4:_="">
    <xsd:import namespace="c6a99bf1-12cf-4431-aaae-bef2ab31ef65"/>
    <xsd:import namespace="07afad60-6013-48c9-8cd9-1f4489074547"/>
    <xsd:import namespace="9c7014da-4b1d-4a23-b062-ee5152892d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a99bf1-12cf-4431-aaae-bef2ab31ef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a19a29a-4b9b-469f-973f-47a12a7af4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afad60-6013-48c9-8cd9-1f448907454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7014da-4b1d-4a23-b062-ee5152892d1b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c90dca43-306a-42d2-834a-ff68f01e3838}" ma:internalName="TaxCatchAll" ma:showField="CatchAllData" ma:web="07afad60-6013-48c9-8cd9-1f44890745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c7014da-4b1d-4a23-b062-ee5152892d1b" xsi:nil="true"/>
    <lcf76f155ced4ddcb4097134ff3c332f xmlns="c6a99bf1-12cf-4431-aaae-bef2ab31ef6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FCFBAFE-2BA4-4C2F-9273-51127A34EB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a99bf1-12cf-4431-aaae-bef2ab31ef65"/>
    <ds:schemaRef ds:uri="07afad60-6013-48c9-8cd9-1f4489074547"/>
    <ds:schemaRef ds:uri="9c7014da-4b1d-4a23-b062-ee5152892d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E5E598-3597-4ABD-8473-FF7C90AF0A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872C18-A132-4349-9A88-290B3B8E88A2}">
  <ds:schemaRefs>
    <ds:schemaRef ds:uri="http://schemas.microsoft.com/office/2006/metadata/properties"/>
    <ds:schemaRef ds:uri="http://schemas.microsoft.com/office/infopath/2007/PartnerControls"/>
    <ds:schemaRef ds:uri="9c7014da-4b1d-4a23-b062-ee5152892d1b"/>
    <ds:schemaRef ds:uri="c6a99bf1-12cf-4431-aaae-bef2ab31ef6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Uitleg</vt:lpstr>
      <vt:lpstr>Invulsheet Perceel 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Anne-Marie Yuen</dc:creator>
  <cp:lastModifiedBy>Anne-Marie Yuen</cp:lastModifiedBy>
  <dcterms:created xsi:type="dcterms:W3CDTF">2024-05-27T13:16:40Z</dcterms:created>
  <dcterms:modified xsi:type="dcterms:W3CDTF">2025-02-20T13:04:53Z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0x010100CC213E14B9C77A4FA30133C153F4E003</vt:lpwstr>
  </property>
  <property fmtid="{D5CDD505-2E9C-101B-9397-08002B2CF9AE}" pid="3" name="MediaServiceImageTags">
    <vt:lpwstr/>
  </property>
</Properties>
</file>