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ll-EcologischonderzoekivmVleermuizen/Gedeelde documenten/Soortenmanagementplan (SMP)  1182804/1. Offerteaanvraag/"/>
    </mc:Choice>
  </mc:AlternateContent>
  <xr:revisionPtr revIDLastSave="98" documentId="14_{DB1597DA-F762-4291-B356-B93DB03E4D8F}" xr6:coauthVersionLast="47" xr6:coauthVersionMax="47" xr10:uidLastSave="{331644A2-8E75-4E7F-88C2-A8F4350E9FF5}"/>
  <bookViews>
    <workbookView xWindow="-120" yWindow="-120" windowWidth="29040" windowHeight="15840" xr2:uid="{FA024CC8-D68C-4F87-875F-44E1649EEBDD}"/>
  </bookViews>
  <sheets>
    <sheet name="Blad1" sheetId="1" r:id="rId1"/>
  </sheets>
  <definedNames>
    <definedName name="_Toc345680391" localSheetId="0">Blad1!$B$7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6" i="1"/>
  <c r="K9" i="1"/>
  <c r="K8" i="1"/>
  <c r="K7" i="1"/>
  <c r="K6" i="1"/>
  <c r="I9" i="1"/>
  <c r="G9" i="1"/>
  <c r="I8" i="1"/>
  <c r="G8" i="1"/>
  <c r="I7" i="1"/>
  <c r="G7" i="1"/>
  <c r="E8" i="1"/>
  <c r="E7" i="1"/>
  <c r="I6" i="1"/>
  <c r="G6" i="1"/>
  <c r="I10" i="1" l="1"/>
  <c r="E10" i="1"/>
  <c r="K10" i="1"/>
  <c r="G10" i="1"/>
</calcChain>
</file>

<file path=xl/sharedStrings.xml><?xml version="1.0" encoding="utf-8"?>
<sst xmlns="http://schemas.openxmlformats.org/spreadsheetml/2006/main" count="46" uniqueCount="39">
  <si>
    <t>Bijlage 3</t>
  </si>
  <si>
    <t>Scorematrix met voorbeeldscores</t>
  </si>
  <si>
    <t>EU aanbesteding: Soortenmanagementplan gemeente Schouwen-Duiveland</t>
  </si>
  <si>
    <t>Inschrijver 1</t>
  </si>
  <si>
    <t>Inschrijver 2</t>
  </si>
  <si>
    <t>Inschrijver 3</t>
  </si>
  <si>
    <t>Inschrijver 4</t>
  </si>
  <si>
    <t>Score</t>
  </si>
  <si>
    <t>nr.</t>
  </si>
  <si>
    <t>Gunningscriterium</t>
  </si>
  <si>
    <t>Weging</t>
  </si>
  <si>
    <t xml:space="preserve">Score </t>
  </si>
  <si>
    <t xml:space="preserve">Score x weging </t>
  </si>
  <si>
    <t>Score x weging</t>
  </si>
  <si>
    <t xml:space="preserve"> </t>
  </si>
  <si>
    <t>Gewogen Eindscore:</t>
  </si>
  <si>
    <t>&lt; 6 = uitsluiting*</t>
  </si>
  <si>
    <t>Nummer 3</t>
  </si>
  <si>
    <t>Nummer 2</t>
  </si>
  <si>
    <t>Winnaar</t>
  </si>
  <si>
    <t>*Bij een gewogen score lager dan een 6 wordt de inschrijver uitgesloten van verdere deelname aan de aanbesteding.</t>
  </si>
  <si>
    <t>Een aanpak voor opstellen van een SMP volgens het programma van eisen dat is bijgevoegd in bijlage 4 punt A  1 t/m 8</t>
  </si>
  <si>
    <t>Een procesbeschrijving voor het aanvragen van een gebiedsgerichte omgevingsvergunning zie bijlage 4 punt B 1 t/m 2</t>
  </si>
  <si>
    <t>Een planning van het hele traject met gegarandeerde startdatum en datum oplevering. (maximale doorlooptijd is 18 maanden)</t>
  </si>
  <si>
    <t>Een omschrijving omtrent invulling van het projectmanagement en een beschrijving van de gecertificeerde medewerkers die het project gaan uitvoeren zie bijlage 4 punt C 1 t/m5</t>
  </si>
  <si>
    <t xml:space="preserve">Omschrijving </t>
  </si>
  <si>
    <t>Uitmuntend, met toegevoegde waarde:</t>
  </si>
  <si>
    <t>Inschrijver heeft volledig en overtuigend aangetoond dat de doelstellingen worden behaald en heeft aangetoond belangrijke toegevoegde waarde te leveren voor de uitvoering van de Opdracht.</t>
  </si>
  <si>
    <t>Goed, met enige toegevoegde waarde:</t>
  </si>
  <si>
    <t>Inschrijver heeft goed aangetoond dat de doelstellingen worden behaald en heeft aangetoond enige, doch beperkte toegevoegde waarde te leveren voor de uitvoering van de Opdracht.</t>
  </si>
  <si>
    <t>Voldoende:</t>
  </si>
  <si>
    <t>Inschrijver heeft aangetoond dat de doelstellingen worden behaald en levert geen toegevoegde waarde voor de uitvoering van de Opdracht.</t>
  </si>
  <si>
    <t>Onvoldoende:</t>
  </si>
  <si>
    <t>Inschrijver heeft niet aangetoond dat de doelstellingen worden behaald.</t>
  </si>
  <si>
    <t>Beoordeling gunningscriteria 1 t/m 3</t>
  </si>
  <si>
    <t>Planning</t>
  </si>
  <si>
    <t>Start voor 1 april 2025</t>
  </si>
  <si>
    <t>Start na 1 april 2025</t>
  </si>
  <si>
    <t>Beoordeling gunningscriterium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</si>
</sst>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B05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231F20"/>
      <name val="Arial"/>
      <family val="2"/>
    </font>
    <font>
      <b/>
      <sz val="10"/>
      <color rgb="FF231F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9FDF"/>
      </left>
      <right style="medium">
        <color rgb="FF009FDF"/>
      </right>
      <top style="medium">
        <color rgb="FF009FDF"/>
      </top>
      <bottom style="medium">
        <color rgb="FF009FDF"/>
      </bottom>
      <diagonal/>
    </border>
    <border>
      <left/>
      <right style="medium">
        <color rgb="FF009FDF"/>
      </right>
      <top style="medium">
        <color rgb="FF009FDF"/>
      </top>
      <bottom style="medium">
        <color rgb="FF009FDF"/>
      </bottom>
      <diagonal/>
    </border>
    <border>
      <left style="medium">
        <color rgb="FF009FDF"/>
      </left>
      <right style="medium">
        <color rgb="FF009FDF"/>
      </right>
      <top/>
      <bottom style="medium">
        <color rgb="FF009FDF"/>
      </bottom>
      <diagonal/>
    </border>
    <border>
      <left style="medium">
        <color rgb="FF009FDF"/>
      </left>
      <right style="medium">
        <color rgb="FF009FDF"/>
      </right>
      <top/>
      <bottom/>
      <diagonal/>
    </border>
    <border>
      <left style="medium">
        <color rgb="FF009FDF"/>
      </left>
      <right style="medium">
        <color rgb="FF009FDF"/>
      </right>
      <top style="medium">
        <color rgb="FF009FDF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2" fontId="4" fillId="2" borderId="7" xfId="0" applyNumberFormat="1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top"/>
    </xf>
    <xf numFmtId="0" fontId="0" fillId="0" borderId="1" xfId="0" applyBorder="1" applyAlignment="1">
      <alignment horizontal="left" vertical="top" wrapText="1"/>
    </xf>
    <xf numFmtId="9" fontId="2" fillId="0" borderId="2" xfId="0" applyNumberFormat="1" applyFont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2" fontId="5" fillId="5" borderId="7" xfId="0" applyNumberFormat="1" applyFont="1" applyFill="1" applyBorder="1" applyAlignment="1">
      <alignment horizontal="center" vertical="center"/>
    </xf>
    <xf numFmtId="2" fontId="5" fillId="5" borderId="8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justify" vertical="center" wrapText="1"/>
    </xf>
    <xf numFmtId="0" fontId="13" fillId="0" borderId="14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justify" vertical="center" wrapText="1"/>
    </xf>
    <xf numFmtId="0" fontId="0" fillId="0" borderId="13" xfId="0" applyBorder="1" applyAlignment="1">
      <alignment vertical="top" wrapText="1"/>
    </xf>
    <xf numFmtId="0" fontId="12" fillId="0" borderId="15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14" fillId="0" borderId="1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justify" vertical="center" wrapText="1"/>
    </xf>
    <xf numFmtId="0" fontId="13" fillId="0" borderId="19" xfId="0" applyFont="1" applyBorder="1" applyAlignment="1">
      <alignment horizontal="justify" vertical="center" wrapText="1"/>
    </xf>
    <xf numFmtId="0" fontId="0" fillId="0" borderId="0" xfId="0" applyBorder="1" applyAlignment="1">
      <alignment vertical="top" wrapText="1"/>
    </xf>
    <xf numFmtId="0" fontId="12" fillId="0" borderId="0" xfId="0" applyFont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sheetPr>
    <pageSetUpPr fitToPage="1"/>
  </sheetPr>
  <dimension ref="A1:V31"/>
  <sheetViews>
    <sheetView tabSelected="1" workbookViewId="0">
      <selection activeCell="H18" sqref="H18"/>
    </sheetView>
  </sheetViews>
  <sheetFormatPr defaultRowHeight="12.75" x14ac:dyDescent="0.2"/>
  <cols>
    <col min="2" max="2" width="53.140625" style="1" customWidth="1"/>
    <col min="3" max="3" width="10.85546875" style="1" customWidth="1"/>
    <col min="4" max="7" width="9.5703125" style="1" customWidth="1"/>
    <col min="8" max="9" width="9.5703125" customWidth="1"/>
    <col min="20" max="20" width="8.85546875" customWidth="1"/>
    <col min="21" max="21" width="8.5703125" customWidth="1"/>
  </cols>
  <sheetData>
    <row r="1" spans="1:22" ht="18" x14ac:dyDescent="0.2">
      <c r="A1" s="31" t="s">
        <v>0</v>
      </c>
      <c r="B1"/>
      <c r="C1" s="34" t="s">
        <v>1</v>
      </c>
      <c r="D1" s="32"/>
      <c r="E1"/>
    </row>
    <row r="2" spans="1:22" ht="18" x14ac:dyDescent="0.2">
      <c r="A2" s="31" t="s">
        <v>2</v>
      </c>
      <c r="B2"/>
      <c r="C2" s="33"/>
      <c r="D2" s="32"/>
      <c r="E2"/>
    </row>
    <row r="3" spans="1:22" ht="13.5" thickBot="1" x14ac:dyDescent="0.25">
      <c r="B3" s="7"/>
      <c r="C3" s="7"/>
      <c r="D3" s="6"/>
      <c r="E3" s="6"/>
      <c r="U3" s="7"/>
      <c r="V3" s="6"/>
    </row>
    <row r="4" spans="1:22" x14ac:dyDescent="0.2">
      <c r="D4" s="52" t="s">
        <v>3</v>
      </c>
      <c r="E4" s="53"/>
      <c r="F4" s="54" t="s">
        <v>4</v>
      </c>
      <c r="G4" s="55"/>
      <c r="H4" s="56" t="s">
        <v>5</v>
      </c>
      <c r="I4" s="57"/>
      <c r="J4" s="48" t="s">
        <v>6</v>
      </c>
      <c r="K4" s="49"/>
    </row>
    <row r="5" spans="1:22" ht="25.5" x14ac:dyDescent="0.2">
      <c r="A5" s="10" t="s">
        <v>8</v>
      </c>
      <c r="B5" s="10" t="s">
        <v>9</v>
      </c>
      <c r="C5" s="10" t="s">
        <v>10</v>
      </c>
      <c r="D5" s="11" t="s">
        <v>11</v>
      </c>
      <c r="E5" s="12" t="s">
        <v>12</v>
      </c>
      <c r="F5" s="15" t="s">
        <v>11</v>
      </c>
      <c r="G5" s="16" t="s">
        <v>13</v>
      </c>
      <c r="H5" s="19" t="s">
        <v>11</v>
      </c>
      <c r="I5" s="20" t="s">
        <v>13</v>
      </c>
      <c r="J5" s="39" t="s">
        <v>11</v>
      </c>
      <c r="K5" s="40" t="s">
        <v>13</v>
      </c>
      <c r="L5" s="2"/>
    </row>
    <row r="6" spans="1:22" ht="38.25" x14ac:dyDescent="0.2">
      <c r="A6" s="28">
        <v>1</v>
      </c>
      <c r="B6" s="35" t="s">
        <v>21</v>
      </c>
      <c r="C6" s="36">
        <v>0.35</v>
      </c>
      <c r="D6" s="13">
        <v>4</v>
      </c>
      <c r="E6" s="14">
        <f>D6*$C$6</f>
        <v>1.4</v>
      </c>
      <c r="F6" s="17">
        <v>8</v>
      </c>
      <c r="G6" s="18">
        <f>F6*$C$6</f>
        <v>2.8</v>
      </c>
      <c r="H6" s="21">
        <v>10</v>
      </c>
      <c r="I6" s="22">
        <f>H6*$C$6</f>
        <v>3.5</v>
      </c>
      <c r="J6" s="41">
        <v>10</v>
      </c>
      <c r="K6" s="42">
        <f>J6*$C$6</f>
        <v>3.5</v>
      </c>
      <c r="L6" s="6"/>
    </row>
    <row r="7" spans="1:22" ht="38.25" x14ac:dyDescent="0.2">
      <c r="A7" s="28">
        <v>2</v>
      </c>
      <c r="B7" s="47" t="s">
        <v>22</v>
      </c>
      <c r="C7" s="36">
        <v>0.2</v>
      </c>
      <c r="D7" s="13">
        <v>6</v>
      </c>
      <c r="E7" s="14">
        <f>D7*$C$7</f>
        <v>1.2000000000000002</v>
      </c>
      <c r="F7" s="17">
        <v>8</v>
      </c>
      <c r="G7" s="18">
        <f>F7*$C$7</f>
        <v>1.6</v>
      </c>
      <c r="H7" s="21">
        <v>8</v>
      </c>
      <c r="I7" s="22">
        <f>H7*$C$7</f>
        <v>1.6</v>
      </c>
      <c r="J7" s="41">
        <v>8</v>
      </c>
      <c r="K7" s="42">
        <f>J7*$C$7</f>
        <v>1.6</v>
      </c>
      <c r="L7" s="6"/>
    </row>
    <row r="8" spans="1:22" ht="45" customHeight="1" x14ac:dyDescent="0.2">
      <c r="A8" s="28">
        <v>3</v>
      </c>
      <c r="B8" s="35" t="s">
        <v>24</v>
      </c>
      <c r="C8" s="36">
        <v>0.3</v>
      </c>
      <c r="D8" s="13">
        <v>6</v>
      </c>
      <c r="E8" s="14">
        <f>D8*$C$8</f>
        <v>1.7999999999999998</v>
      </c>
      <c r="F8" s="17">
        <v>6</v>
      </c>
      <c r="G8" s="18">
        <f>F8*$C$8</f>
        <v>1.7999999999999998</v>
      </c>
      <c r="H8" s="21">
        <v>6</v>
      </c>
      <c r="I8" s="22">
        <f>H8*$C$8</f>
        <v>1.7999999999999998</v>
      </c>
      <c r="J8" s="41">
        <v>8</v>
      </c>
      <c r="K8" s="42">
        <f>J8*$C$8</f>
        <v>2.4</v>
      </c>
      <c r="L8" s="6"/>
      <c r="M8" t="s">
        <v>14</v>
      </c>
    </row>
    <row r="9" spans="1:22" ht="38.25" x14ac:dyDescent="0.2">
      <c r="A9" s="28">
        <v>4</v>
      </c>
      <c r="B9" s="7" t="s">
        <v>23</v>
      </c>
      <c r="C9" s="36">
        <v>0.15</v>
      </c>
      <c r="D9" s="13">
        <v>4</v>
      </c>
      <c r="E9" s="14">
        <f>D9*$C$9</f>
        <v>0.6</v>
      </c>
      <c r="F9" s="17">
        <v>4</v>
      </c>
      <c r="G9" s="18">
        <f>F9*$C$9</f>
        <v>0.6</v>
      </c>
      <c r="H9" s="21">
        <v>10</v>
      </c>
      <c r="I9" s="22">
        <f>H9*$C$9</f>
        <v>1.5</v>
      </c>
      <c r="J9" s="41">
        <v>10</v>
      </c>
      <c r="K9" s="42">
        <f>J9*$C$9</f>
        <v>1.5</v>
      </c>
      <c r="L9" s="6"/>
    </row>
    <row r="10" spans="1:22" s="9" customFormat="1" ht="15.75" thickBot="1" x14ac:dyDescent="0.25">
      <c r="A10" s="30"/>
      <c r="B10" s="29" t="s">
        <v>15</v>
      </c>
      <c r="C10" s="23"/>
      <c r="D10" s="24"/>
      <c r="E10" s="37">
        <f>SUM(E6:E9)</f>
        <v>5</v>
      </c>
      <c r="F10" s="25"/>
      <c r="G10" s="38">
        <f>SUM(G6:G9)</f>
        <v>6.8</v>
      </c>
      <c r="H10" s="26"/>
      <c r="I10" s="45">
        <f>SUM(I6:I9)</f>
        <v>8.3999999999999986</v>
      </c>
      <c r="J10" s="43"/>
      <c r="K10" s="44">
        <f>SUM(K6:K9)</f>
        <v>9</v>
      </c>
      <c r="L10" s="8"/>
      <c r="M10" s="8"/>
    </row>
    <row r="11" spans="1:22" ht="13.5" thickBot="1" x14ac:dyDescent="0.25">
      <c r="B11" s="4"/>
      <c r="C11" s="4"/>
      <c r="D11" s="58" t="s">
        <v>16</v>
      </c>
      <c r="E11" s="59"/>
      <c r="F11" s="50" t="s">
        <v>17</v>
      </c>
      <c r="G11" s="51"/>
      <c r="H11" s="50" t="s">
        <v>18</v>
      </c>
      <c r="I11" s="51"/>
      <c r="J11" s="50" t="s">
        <v>19</v>
      </c>
      <c r="K11" s="51"/>
    </row>
    <row r="12" spans="1:22" x14ac:dyDescent="0.2">
      <c r="B12" s="4"/>
      <c r="C12" s="4"/>
      <c r="D12" s="27" t="s">
        <v>20</v>
      </c>
      <c r="E12" s="5"/>
      <c r="F12" s="5"/>
      <c r="G12" s="5"/>
      <c r="H12" s="5"/>
      <c r="I12" s="5"/>
    </row>
    <row r="13" spans="1:22" x14ac:dyDescent="0.2">
      <c r="C13" s="3"/>
    </row>
    <row r="15" spans="1:22" ht="13.5" thickBot="1" x14ac:dyDescent="0.25">
      <c r="B15" s="70" t="s">
        <v>34</v>
      </c>
      <c r="I15" s="46"/>
    </row>
    <row r="16" spans="1:22" ht="13.5" thickBot="1" x14ac:dyDescent="0.25">
      <c r="B16" s="60" t="s">
        <v>25</v>
      </c>
      <c r="C16" s="61" t="s">
        <v>7</v>
      </c>
      <c r="E16" s="1" t="s">
        <v>14</v>
      </c>
    </row>
    <row r="17" spans="2:3" x14ac:dyDescent="0.2">
      <c r="B17" s="62" t="s">
        <v>26</v>
      </c>
      <c r="C17" s="67">
        <v>10</v>
      </c>
    </row>
    <row r="18" spans="2:3" ht="51.75" thickBot="1" x14ac:dyDescent="0.25">
      <c r="B18" s="63" t="s">
        <v>27</v>
      </c>
      <c r="C18" s="68"/>
    </row>
    <row r="19" spans="2:3" x14ac:dyDescent="0.2">
      <c r="B19" s="64" t="s">
        <v>28</v>
      </c>
      <c r="C19" s="67">
        <v>8</v>
      </c>
    </row>
    <row r="20" spans="2:3" ht="51.75" thickBot="1" x14ac:dyDescent="0.25">
      <c r="B20" s="65" t="s">
        <v>29</v>
      </c>
      <c r="C20" s="68"/>
    </row>
    <row r="21" spans="2:3" x14ac:dyDescent="0.2">
      <c r="B21" s="64" t="s">
        <v>30</v>
      </c>
      <c r="C21" s="67">
        <v>6</v>
      </c>
    </row>
    <row r="22" spans="2:3" ht="38.25" x14ac:dyDescent="0.2">
      <c r="B22" s="64" t="s">
        <v>31</v>
      </c>
      <c r="C22" s="69"/>
    </row>
    <row r="23" spans="2:3" ht="13.5" thickBot="1" x14ac:dyDescent="0.25">
      <c r="B23" s="66"/>
      <c r="C23" s="68"/>
    </row>
    <row r="24" spans="2:3" x14ac:dyDescent="0.2">
      <c r="B24" s="64" t="s">
        <v>32</v>
      </c>
      <c r="C24" s="67">
        <v>4</v>
      </c>
    </row>
    <row r="25" spans="2:3" ht="25.5" x14ac:dyDescent="0.2">
      <c r="B25" s="64" t="s">
        <v>33</v>
      </c>
      <c r="C25" s="69"/>
    </row>
    <row r="26" spans="2:3" ht="13.5" thickBot="1" x14ac:dyDescent="0.25">
      <c r="B26" s="66"/>
      <c r="C26" s="68"/>
    </row>
    <row r="27" spans="2:3" x14ac:dyDescent="0.2">
      <c r="B27" s="75"/>
      <c r="C27" s="76"/>
    </row>
    <row r="28" spans="2:3" ht="13.5" thickBot="1" x14ac:dyDescent="0.25">
      <c r="B28" s="70" t="s">
        <v>38</v>
      </c>
    </row>
    <row r="29" spans="2:3" ht="13.5" thickBot="1" x14ac:dyDescent="0.25">
      <c r="B29" s="71" t="s">
        <v>35</v>
      </c>
      <c r="C29" s="72" t="s">
        <v>11</v>
      </c>
    </row>
    <row r="30" spans="2:3" ht="13.5" thickBot="1" x14ac:dyDescent="0.25">
      <c r="B30" s="73" t="s">
        <v>36</v>
      </c>
      <c r="C30" s="74">
        <v>10</v>
      </c>
    </row>
    <row r="31" spans="2:3" ht="13.5" thickBot="1" x14ac:dyDescent="0.25">
      <c r="B31" s="73" t="s">
        <v>37</v>
      </c>
      <c r="C31" s="74">
        <v>4</v>
      </c>
    </row>
  </sheetData>
  <mergeCells count="12">
    <mergeCell ref="C17:C18"/>
    <mergeCell ref="C19:C20"/>
    <mergeCell ref="C21:C23"/>
    <mergeCell ref="C24:C26"/>
    <mergeCell ref="J4:K4"/>
    <mergeCell ref="J11:K11"/>
    <mergeCell ref="D4:E4"/>
    <mergeCell ref="F4:G4"/>
    <mergeCell ref="H4:I4"/>
    <mergeCell ref="D11:E11"/>
    <mergeCell ref="F11:G11"/>
    <mergeCell ref="H11:I11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9EF09843F1D14A9E5609DAE2C81AAA" ma:contentTypeVersion="4" ma:contentTypeDescription="Een nieuw document maken." ma:contentTypeScope="" ma:versionID="f528d1e9b2a731475129f6345ddeac99">
  <xsd:schema xmlns:xsd="http://www.w3.org/2001/XMLSchema" xmlns:xs="http://www.w3.org/2001/XMLSchema" xmlns:p="http://schemas.microsoft.com/office/2006/metadata/properties" xmlns:ns2="28cc775a-92fa-41ad-a6b7-c3b441450c1d" targetNamespace="http://schemas.microsoft.com/office/2006/metadata/properties" ma:root="true" ma:fieldsID="26a204c30413fbda1e43eee35b63049c" ns2:_="">
    <xsd:import namespace="28cc775a-92fa-41ad-a6b7-c3b441450c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c775a-92fa-41ad-a6b7-c3b441450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05263-F301-4589-B306-D5C9C377BAFE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28cc775a-92fa-41ad-a6b7-c3b441450c1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634550-92C3-4E65-90D1-7AE82F5A6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c775a-92fa-41ad-a6b7-c3b441450c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Manager/>
  <Company>Gemeente Schouwen-Duiveland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Swerus</dc:creator>
  <cp:keywords/>
  <dc:description/>
  <cp:lastModifiedBy>Pieter Swerus</cp:lastModifiedBy>
  <cp:revision/>
  <dcterms:created xsi:type="dcterms:W3CDTF">2023-09-26T05:54:51Z</dcterms:created>
  <dcterms:modified xsi:type="dcterms:W3CDTF">2024-11-22T09:23:57Z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0x010100309EF09843F1D14A9E5609DAE2C81AAA</vt:lpwstr>
  </property>
  <property fmtid="{D5CDD505-2E9C-101B-9397-08002B2CF9AE}" pid="4" name="Order">
    <vt:r8>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