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mdb.sharepoint.com/sites/p-1315/Gedeelde documenten/Aanbesteding/NvI/"/>
    </mc:Choice>
  </mc:AlternateContent>
  <xr:revisionPtr revIDLastSave="0" documentId="8_{EAD1DF89-A66F-4C63-AF09-BD92F4C4FC83}" xr6:coauthVersionLast="47" xr6:coauthVersionMax="47" xr10:uidLastSave="{00000000-0000-0000-0000-000000000000}"/>
  <bookViews>
    <workbookView xWindow="-120" yWindow="-120" windowWidth="29040" windowHeight="15720" xr2:uid="{D262A069-708A-4BE3-8E3A-1694A79A879C}"/>
  </bookViews>
  <sheets>
    <sheet name="Beoordeling Totaal" sheetId="2" r:id="rId1"/>
  </sheets>
  <definedNames>
    <definedName name="_xlnm.Print_Area" localSheetId="0">'Beoordeling Totaal'!$A$3:$I$10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2" l="1"/>
  <c r="F5" i="2"/>
  <c r="H8" i="2"/>
  <c r="E8" i="2"/>
  <c r="F8" i="2" s="1"/>
  <c r="H7" i="2"/>
  <c r="I7" i="2" s="1"/>
  <c r="E7" i="2"/>
  <c r="F7" i="2" s="1"/>
  <c r="H6" i="2"/>
  <c r="E6" i="2"/>
  <c r="I6" i="2" l="1"/>
  <c r="F6" i="2"/>
  <c r="I5" i="2" l="1"/>
  <c r="I9" i="2" s="1"/>
  <c r="F9" i="2" l="1"/>
</calcChain>
</file>

<file path=xl/sharedStrings.xml><?xml version="1.0" encoding="utf-8"?>
<sst xmlns="http://schemas.openxmlformats.org/spreadsheetml/2006/main" count="29" uniqueCount="20">
  <si>
    <t>Beoordeling</t>
  </si>
  <si>
    <t>Uitstekend</t>
  </si>
  <si>
    <t>Goed</t>
  </si>
  <si>
    <t>Voldoende</t>
  </si>
  <si>
    <t>Onvoldoende</t>
  </si>
  <si>
    <t xml:space="preserve">Score </t>
  </si>
  <si>
    <t>Prijs</t>
  </si>
  <si>
    <t>Totale score</t>
  </si>
  <si>
    <t>Gunningscriteria</t>
  </si>
  <si>
    <t>Leverancier 1</t>
  </si>
  <si>
    <t>Leverancier 2</t>
  </si>
  <si>
    <t>Maximale score</t>
  </si>
  <si>
    <t>Programma van Wensen</t>
  </si>
  <si>
    <t>Interne gebruiksvriendelijkheid</t>
  </si>
  <si>
    <t>Externe gebruiksvriendelijkheid</t>
  </si>
  <si>
    <t>Implementatie, migratie &amp; opleiding</t>
  </si>
  <si>
    <t>KO</t>
  </si>
  <si>
    <t>3. IG</t>
  </si>
  <si>
    <t>4. EG</t>
  </si>
  <si>
    <t>5. 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</si>
</sst>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€&quot;\ * #,##0.00_ ;_ &quot;€&quot;\ * \-#,##0.00_ ;_ &quot;€&quot;\ * &quot;-&quot;??_ ;_ @_ "/>
    <numFmt numFmtId="164" formatCode="_-[$€]\ * #,##0.00_-;_-[$€]\ * #,##0.00\-;_-[$€]\ * &quot;-&quot;??_-;_-@_-"/>
    <numFmt numFmtId="165" formatCode="0.0"/>
    <numFmt numFmtId="166" formatCode="_-* #,##0.00_-;_-* #,##0.00\-;_-* &quot;-&quot;??_-;_-@_-"/>
    <numFmt numFmtId="167" formatCode="&quot;€&quot;\ #,##0.00"/>
    <numFmt numFmtId="168" formatCode="0.000%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9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5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7" fillId="0" borderId="0" xfId="3" applyAlignment="1" applyProtection="1">
      <alignment vertical="top"/>
    </xf>
    <xf numFmtId="0" fontId="7" fillId="0" borderId="0" xfId="3" applyAlignment="1" applyProtection="1">
      <alignment horizontal="center" vertical="top"/>
    </xf>
    <xf numFmtId="0" fontId="5" fillId="0" borderId="0" xfId="3" applyFont="1" applyAlignment="1" applyProtection="1">
      <alignment horizontal="center" vertical="top"/>
    </xf>
    <xf numFmtId="0" fontId="5" fillId="0" borderId="0" xfId="3" applyFont="1" applyAlignment="1" applyProtection="1">
      <alignment vertical="top"/>
    </xf>
    <xf numFmtId="0" fontId="11" fillId="0" borderId="3" xfId="3" applyFont="1" applyBorder="1" applyAlignment="1" applyProtection="1">
      <alignment vertical="top"/>
    </xf>
    <xf numFmtId="0" fontId="11" fillId="0" borderId="13" xfId="3" applyFont="1" applyBorder="1" applyAlignment="1" applyProtection="1">
      <alignment horizontal="center" vertical="top"/>
    </xf>
    <xf numFmtId="0" fontId="13" fillId="0" borderId="8" xfId="3" applyFont="1" applyBorder="1" applyAlignment="1" applyProtection="1">
      <alignment horizontal="center" vertical="center" wrapText="1"/>
    </xf>
    <xf numFmtId="0" fontId="13" fillId="0" borderId="15" xfId="3" applyFont="1" applyBorder="1" applyAlignment="1" applyProtection="1">
      <alignment horizontal="center" vertical="center" wrapText="1"/>
    </xf>
    <xf numFmtId="0" fontId="13" fillId="0" borderId="9" xfId="3" applyFont="1" applyBorder="1" applyAlignment="1" applyProtection="1">
      <alignment horizontal="center" vertical="center" wrapText="1"/>
    </xf>
    <xf numFmtId="9" fontId="7" fillId="0" borderId="0" xfId="1" applyFont="1" applyAlignment="1" applyProtection="1">
      <alignment horizontal="center" vertical="top"/>
    </xf>
    <xf numFmtId="0" fontId="9" fillId="2" borderId="6" xfId="3" applyFont="1" applyFill="1" applyBorder="1" applyAlignment="1" applyProtection="1">
      <alignment horizontal="center" vertical="center"/>
    </xf>
    <xf numFmtId="0" fontId="8" fillId="2" borderId="6" xfId="3" applyFont="1" applyFill="1" applyBorder="1" applyAlignment="1" applyProtection="1">
      <alignment horizontal="center" vertical="center" wrapText="1"/>
    </xf>
    <xf numFmtId="0" fontId="8" fillId="2" borderId="12" xfId="3" applyFont="1" applyFill="1" applyBorder="1" applyAlignment="1" applyProtection="1">
      <alignment horizontal="center" vertical="center" wrapText="1"/>
    </xf>
    <xf numFmtId="0" fontId="9" fillId="2" borderId="8" xfId="3" applyFont="1" applyFill="1" applyBorder="1" applyAlignment="1" applyProtection="1">
      <alignment horizontal="center" vertical="center" wrapText="1"/>
    </xf>
    <xf numFmtId="0" fontId="9" fillId="2" borderId="15" xfId="3" applyFont="1" applyFill="1" applyBorder="1" applyAlignment="1" applyProtection="1">
      <alignment horizontal="center" vertical="center" wrapText="1"/>
    </xf>
    <xf numFmtId="0" fontId="9" fillId="2" borderId="9" xfId="3" applyFont="1" applyFill="1" applyBorder="1" applyAlignment="1" applyProtection="1">
      <alignment horizontal="center" vertical="center" wrapText="1"/>
    </xf>
    <xf numFmtId="0" fontId="11" fillId="0" borderId="0" xfId="3" applyFont="1" applyAlignment="1" applyProtection="1">
      <alignment vertical="top"/>
    </xf>
    <xf numFmtId="10" fontId="7" fillId="0" borderId="0" xfId="3" applyNumberFormat="1" applyAlignment="1" applyProtection="1">
      <alignment vertical="top"/>
    </xf>
    <xf numFmtId="0" fontId="7" fillId="0" borderId="7" xfId="3" applyBorder="1" applyAlignment="1" applyProtection="1">
      <alignment horizontal="left" vertical="center" wrapText="1"/>
    </xf>
    <xf numFmtId="0" fontId="7" fillId="0" borderId="21" xfId="3" applyBorder="1" applyAlignment="1" applyProtection="1">
      <alignment horizontal="left" vertical="center" wrapText="1"/>
    </xf>
    <xf numFmtId="9" fontId="7" fillId="0" borderId="21" xfId="3" applyNumberFormat="1" applyBorder="1" applyAlignment="1" applyProtection="1">
      <alignment horizontal="center" vertical="center" wrapText="1"/>
    </xf>
    <xf numFmtId="167" fontId="12" fillId="0" borderId="18" xfId="6" applyNumberFormat="1" applyFont="1" applyBorder="1" applyAlignment="1" applyProtection="1">
      <alignment vertical="center" wrapText="1"/>
    </xf>
    <xf numFmtId="167" fontId="12" fillId="0" borderId="0" xfId="6" applyNumberFormat="1" applyFont="1" applyBorder="1" applyAlignment="1" applyProtection="1">
      <alignment vertical="center" wrapText="1"/>
    </xf>
    <xf numFmtId="167" fontId="12" fillId="0" borderId="10" xfId="6" applyNumberFormat="1" applyFont="1" applyFill="1" applyBorder="1" applyAlignment="1" applyProtection="1">
      <alignment vertical="center" wrapText="1"/>
    </xf>
    <xf numFmtId="167" fontId="12" fillId="0" borderId="18" xfId="6" applyNumberFormat="1" applyFont="1" applyFill="1" applyBorder="1" applyAlignment="1" applyProtection="1">
      <alignment vertical="center" wrapText="1"/>
    </xf>
    <xf numFmtId="0" fontId="7" fillId="0" borderId="1" xfId="3" applyBorder="1" applyAlignment="1" applyProtection="1">
      <alignment horizontal="left" vertical="center" wrapText="1"/>
    </xf>
    <xf numFmtId="0" fontId="5" fillId="0" borderId="22" xfId="0" applyFont="1" applyBorder="1" applyAlignment="1" applyProtection="1">
      <alignment horizontal="left" vertical="center" wrapText="1"/>
    </xf>
    <xf numFmtId="9" fontId="5" fillId="0" borderId="4" xfId="0" applyNumberFormat="1" applyFont="1" applyBorder="1" applyAlignment="1" applyProtection="1">
      <alignment horizontal="center" vertical="center" wrapText="1"/>
    </xf>
    <xf numFmtId="0" fontId="12" fillId="0" borderId="19" xfId="1" applyNumberFormat="1" applyFont="1" applyFill="1" applyBorder="1" applyAlignment="1" applyProtection="1">
      <alignment horizontal="center" vertical="center" wrapText="1"/>
    </xf>
    <xf numFmtId="44" fontId="12" fillId="0" borderId="4" xfId="6" applyFont="1" applyFill="1" applyBorder="1" applyAlignment="1" applyProtection="1">
      <alignment horizontal="center" vertical="center" wrapText="1"/>
    </xf>
    <xf numFmtId="0" fontId="12" fillId="0" borderId="4" xfId="1" applyNumberFormat="1" applyFont="1" applyFill="1" applyBorder="1" applyAlignment="1" applyProtection="1">
      <alignment horizontal="center" vertical="center" wrapText="1"/>
    </xf>
    <xf numFmtId="9" fontId="5" fillId="0" borderId="0" xfId="1" applyFont="1" applyAlignment="1" applyProtection="1">
      <alignment horizontal="center" vertical="top"/>
    </xf>
    <xf numFmtId="9" fontId="7" fillId="0" borderId="0" xfId="3" applyNumberFormat="1" applyAlignment="1" applyProtection="1">
      <alignment vertical="top"/>
    </xf>
    <xf numFmtId="0" fontId="5" fillId="0" borderId="22" xfId="3" applyFont="1" applyBorder="1" applyAlignment="1" applyProtection="1">
      <alignment horizontal="left" vertical="center" wrapText="1"/>
    </xf>
    <xf numFmtId="9" fontId="5" fillId="0" borderId="4" xfId="3" applyNumberFormat="1" applyFont="1" applyBorder="1" applyAlignment="1" applyProtection="1">
      <alignment horizontal="center" vertical="center" wrapText="1"/>
    </xf>
    <xf numFmtId="9" fontId="12" fillId="0" borderId="5" xfId="1" applyFont="1" applyBorder="1" applyAlignment="1" applyProtection="1">
      <alignment horizontal="center" vertical="center" wrapText="1"/>
    </xf>
    <xf numFmtId="44" fontId="12" fillId="0" borderId="5" xfId="6" applyFont="1" applyBorder="1" applyAlignment="1" applyProtection="1">
      <alignment horizontal="center" vertical="center" wrapText="1"/>
    </xf>
    <xf numFmtId="0" fontId="5" fillId="0" borderId="17" xfId="0" applyFont="1" applyBorder="1" applyAlignment="1" applyProtection="1">
      <alignment horizontal="left" vertical="center" wrapText="1"/>
    </xf>
    <xf numFmtId="9" fontId="5" fillId="0" borderId="17" xfId="0" applyNumberFormat="1" applyFont="1" applyBorder="1" applyAlignment="1" applyProtection="1">
      <alignment horizontal="center" vertical="center" wrapText="1"/>
    </xf>
    <xf numFmtId="0" fontId="12" fillId="0" borderId="8" xfId="3" applyFont="1" applyBorder="1" applyAlignment="1" applyProtection="1">
      <alignment horizontal="center" vertical="top"/>
    </xf>
    <xf numFmtId="0" fontId="7" fillId="0" borderId="14" xfId="3" applyBorder="1" applyAlignment="1" applyProtection="1">
      <alignment horizontal="left" vertical="center" wrapText="1"/>
    </xf>
    <xf numFmtId="9" fontId="7" fillId="0" borderId="14" xfId="3" applyNumberFormat="1" applyBorder="1" applyAlignment="1" applyProtection="1">
      <alignment horizontal="center" vertical="center" wrapText="1"/>
    </xf>
    <xf numFmtId="10" fontId="6" fillId="0" borderId="2" xfId="1" applyNumberFormat="1" applyFont="1" applyFill="1" applyBorder="1" applyAlignment="1" applyProtection="1">
      <alignment horizontal="center" vertical="center"/>
    </xf>
    <xf numFmtId="44" fontId="6" fillId="0" borderId="2" xfId="3" applyNumberFormat="1" applyFont="1" applyBorder="1" applyAlignment="1" applyProtection="1">
      <alignment horizontal="center" vertical="center"/>
    </xf>
    <xf numFmtId="44" fontId="6" fillId="0" borderId="2" xfId="6" applyFont="1" applyFill="1" applyBorder="1" applyAlignment="1" applyProtection="1">
      <alignment horizontal="center" vertical="center"/>
    </xf>
    <xf numFmtId="9" fontId="11" fillId="0" borderId="0" xfId="3" applyNumberFormat="1" applyFont="1" applyAlignment="1" applyProtection="1">
      <alignment horizontal="center" vertical="top"/>
    </xf>
    <xf numFmtId="0" fontId="11" fillId="0" borderId="0" xfId="3" applyFont="1" applyAlignment="1" applyProtection="1">
      <alignment horizontal="center" vertical="top"/>
    </xf>
    <xf numFmtId="168" fontId="11" fillId="0" borderId="0" xfId="1" applyNumberFormat="1" applyFont="1" applyAlignment="1" applyProtection="1">
      <alignment vertical="top"/>
    </xf>
    <xf numFmtId="0" fontId="13" fillId="0" borderId="0" xfId="3" applyFont="1" applyAlignment="1" applyProtection="1">
      <alignment vertical="top"/>
    </xf>
    <xf numFmtId="0" fontId="13" fillId="0" borderId="0" xfId="3" applyFont="1" applyAlignment="1" applyProtection="1">
      <alignment horizontal="left" vertical="top"/>
    </xf>
    <xf numFmtId="0" fontId="13" fillId="0" borderId="0" xfId="3" applyFont="1" applyAlignment="1" applyProtection="1">
      <alignment horizontal="center" vertical="top"/>
    </xf>
    <xf numFmtId="164" fontId="13" fillId="0" borderId="0" xfId="4" applyFont="1" applyFill="1" applyBorder="1" applyAlignment="1" applyProtection="1">
      <alignment horizontal="left" vertical="top"/>
    </xf>
    <xf numFmtId="165" fontId="7" fillId="0" borderId="0" xfId="3" applyNumberFormat="1" applyAlignment="1" applyProtection="1">
      <alignment horizontal="left" vertical="top"/>
    </xf>
    <xf numFmtId="9" fontId="11" fillId="0" borderId="0" xfId="1" applyFont="1" applyAlignment="1" applyProtection="1">
      <alignment vertical="top"/>
    </xf>
    <xf numFmtId="0" fontId="10" fillId="0" borderId="0" xfId="3" applyFont="1" applyAlignment="1" applyProtection="1">
      <alignment vertical="top"/>
    </xf>
    <xf numFmtId="0" fontId="10" fillId="0" borderId="0" xfId="3" applyFont="1" applyAlignment="1" applyProtection="1">
      <alignment horizontal="center" vertical="top"/>
    </xf>
    <xf numFmtId="9" fontId="12" fillId="3" borderId="19" xfId="1" applyFont="1" applyFill="1" applyBorder="1" applyAlignment="1" applyProtection="1">
      <alignment horizontal="center" vertical="center" wrapText="1"/>
      <protection locked="0"/>
    </xf>
    <xf numFmtId="0" fontId="12" fillId="3" borderId="20" xfId="1" applyNumberFormat="1" applyFont="1" applyFill="1" applyBorder="1" applyAlignment="1" applyProtection="1">
      <alignment horizontal="center" vertical="center" wrapText="1"/>
      <protection locked="0"/>
    </xf>
    <xf numFmtId="10" fontId="12" fillId="3" borderId="5" xfId="1" applyNumberFormat="1" applyFont="1" applyFill="1" applyBorder="1" applyAlignment="1" applyProtection="1">
      <alignment horizontal="center" vertical="center" wrapText="1"/>
      <protection locked="0"/>
    </xf>
    <xf numFmtId="44" fontId="12" fillId="3" borderId="16" xfId="6" applyFont="1" applyFill="1" applyBorder="1" applyAlignment="1" applyProtection="1">
      <alignment horizontal="center" vertical="center" wrapText="1"/>
      <protection locked="0"/>
    </xf>
    <xf numFmtId="10" fontId="12" fillId="3" borderId="4" xfId="1" applyNumberFormat="1" applyFont="1" applyFill="1" applyBorder="1" applyAlignment="1" applyProtection="1">
      <alignment horizontal="center" vertical="center" wrapText="1"/>
      <protection locked="0"/>
    </xf>
    <xf numFmtId="0" fontId="12" fillId="3" borderId="4" xfId="1" applyNumberFormat="1" applyFont="1" applyFill="1" applyBorder="1" applyAlignment="1" applyProtection="1">
      <alignment horizontal="center" vertical="center" wrapText="1"/>
      <protection locked="0"/>
    </xf>
    <xf numFmtId="44" fontId="12" fillId="3" borderId="11" xfId="6" applyFont="1" applyFill="1" applyBorder="1" applyAlignment="1" applyProtection="1">
      <alignment vertical="center" wrapText="1"/>
      <protection locked="0"/>
    </xf>
  </cellXfs>
  <cellStyles count="12">
    <cellStyle name="Euro" xfId="2" xr:uid="{B30FD83E-86B3-4FF9-8660-8CF4E25D4549}"/>
    <cellStyle name="Euro 2" xfId="4" xr:uid="{5BBC411B-E0FE-4D81-9618-30E8C21B49CD}"/>
    <cellStyle name="Komma 2" xfId="5" xr:uid="{EBFF78A0-FB0A-414B-BE05-D1EC2C3C294B}"/>
    <cellStyle name="Procent" xfId="1" builtinId="5"/>
    <cellStyle name="Procent 2" xfId="8" xr:uid="{B8F7F01C-DDB5-4781-8C21-3A93EF0AEF0F}"/>
    <cellStyle name="Procent 3" xfId="10" xr:uid="{D031EA8C-9882-4D07-83DE-77EB82F6446E}"/>
    <cellStyle name="Procent 4" xfId="11" xr:uid="{00000000-0005-0000-0000-000037000000}"/>
    <cellStyle name="Standaard" xfId="0" builtinId="0"/>
    <cellStyle name="Standaard 2" xfId="3" xr:uid="{72166309-18FA-4216-8471-70F53DE0F246}"/>
    <cellStyle name="Standaard 3" xfId="7" xr:uid="{EBF61559-CD21-48E2-B65E-63810B8A6B49}"/>
    <cellStyle name="Standaard 4" xfId="9" xr:uid="{B4EDB076-1DB7-4E22-AE34-1BB17F9F9A09}"/>
    <cellStyle name="Valuta" xfId="6" builtinId="4"/>
  </cellStyles>
  <dxfs count="1"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9E6C8-B396-4DB8-9CD9-1FB883547DA8}">
  <sheetPr>
    <pageSetUpPr fitToPage="1"/>
  </sheetPr>
  <dimension ref="A1:Q18"/>
  <sheetViews>
    <sheetView tabSelected="1" zoomScale="80" zoomScaleNormal="80" zoomScaleSheetLayoutView="100" workbookViewId="0">
      <selection activeCell="H16" sqref="H16"/>
    </sheetView>
  </sheetViews>
  <sheetFormatPr defaultColWidth="9" defaultRowHeight="12.75" x14ac:dyDescent="0.2"/>
  <cols>
    <col min="1" max="1" width="3.140625" style="1" customWidth="1"/>
    <col min="2" max="2" width="34" style="1" customWidth="1"/>
    <col min="3" max="3" width="10.7109375" style="2" customWidth="1"/>
    <col min="4" max="9" width="18.7109375" style="1" customWidth="1"/>
    <col min="10" max="11" width="9" style="1"/>
    <col min="12" max="12" width="12" style="2" hidden="1" customWidth="1"/>
    <col min="13" max="15" width="0" style="2" hidden="1" customWidth="1"/>
    <col min="16" max="16" width="14.7109375" style="1" bestFit="1" customWidth="1"/>
    <col min="17" max="17" width="9.28515625" style="1" bestFit="1" customWidth="1"/>
    <col min="18" max="18" width="9.140625" style="1" bestFit="1" customWidth="1"/>
    <col min="19" max="250" width="9" style="1"/>
    <col min="251" max="251" width="3.140625" style="1" customWidth="1"/>
    <col min="252" max="252" width="27.42578125" style="1" customWidth="1"/>
    <col min="253" max="253" width="17.7109375" style="1" customWidth="1"/>
    <col min="254" max="254" width="11.85546875" style="1" customWidth="1"/>
    <col min="255" max="257" width="18.7109375" style="1" customWidth="1"/>
    <col min="258" max="258" width="6.7109375" style="1" bestFit="1" customWidth="1"/>
    <col min="259" max="259" width="19" style="1" customWidth="1"/>
    <col min="260" max="260" width="6.7109375" style="1" bestFit="1" customWidth="1"/>
    <col min="261" max="506" width="9" style="1"/>
    <col min="507" max="507" width="3.140625" style="1" customWidth="1"/>
    <col min="508" max="508" width="27.42578125" style="1" customWidth="1"/>
    <col min="509" max="509" width="17.7109375" style="1" customWidth="1"/>
    <col min="510" max="510" width="11.85546875" style="1" customWidth="1"/>
    <col min="511" max="513" width="18.7109375" style="1" customWidth="1"/>
    <col min="514" max="514" width="6.7109375" style="1" bestFit="1" customWidth="1"/>
    <col min="515" max="515" width="19" style="1" customWidth="1"/>
    <col min="516" max="516" width="6.7109375" style="1" bestFit="1" customWidth="1"/>
    <col min="517" max="762" width="9" style="1"/>
    <col min="763" max="763" width="3.140625" style="1" customWidth="1"/>
    <col min="764" max="764" width="27.42578125" style="1" customWidth="1"/>
    <col min="765" max="765" width="17.7109375" style="1" customWidth="1"/>
    <col min="766" max="766" width="11.85546875" style="1" customWidth="1"/>
    <col min="767" max="769" width="18.7109375" style="1" customWidth="1"/>
    <col min="770" max="770" width="6.7109375" style="1" bestFit="1" customWidth="1"/>
    <col min="771" max="771" width="19" style="1" customWidth="1"/>
    <col min="772" max="772" width="6.7109375" style="1" bestFit="1" customWidth="1"/>
    <col min="773" max="1018" width="9" style="1"/>
    <col min="1019" max="1019" width="3.140625" style="1" customWidth="1"/>
    <col min="1020" max="1020" width="27.42578125" style="1" customWidth="1"/>
    <col min="1021" max="1021" width="17.7109375" style="1" customWidth="1"/>
    <col min="1022" max="1022" width="11.85546875" style="1" customWidth="1"/>
    <col min="1023" max="1025" width="18.7109375" style="1" customWidth="1"/>
    <col min="1026" max="1026" width="6.7109375" style="1" bestFit="1" customWidth="1"/>
    <col min="1027" max="1027" width="19" style="1" customWidth="1"/>
    <col min="1028" max="1028" width="6.7109375" style="1" bestFit="1" customWidth="1"/>
    <col min="1029" max="1274" width="9" style="1"/>
    <col min="1275" max="1275" width="3.140625" style="1" customWidth="1"/>
    <col min="1276" max="1276" width="27.42578125" style="1" customWidth="1"/>
    <col min="1277" max="1277" width="17.7109375" style="1" customWidth="1"/>
    <col min="1278" max="1278" width="11.85546875" style="1" customWidth="1"/>
    <col min="1279" max="1281" width="18.7109375" style="1" customWidth="1"/>
    <col min="1282" max="1282" width="6.7109375" style="1" bestFit="1" customWidth="1"/>
    <col min="1283" max="1283" width="19" style="1" customWidth="1"/>
    <col min="1284" max="1284" width="6.7109375" style="1" bestFit="1" customWidth="1"/>
    <col min="1285" max="1530" width="9" style="1"/>
    <col min="1531" max="1531" width="3.140625" style="1" customWidth="1"/>
    <col min="1532" max="1532" width="27.42578125" style="1" customWidth="1"/>
    <col min="1533" max="1533" width="17.7109375" style="1" customWidth="1"/>
    <col min="1534" max="1534" width="11.85546875" style="1" customWidth="1"/>
    <col min="1535" max="1537" width="18.7109375" style="1" customWidth="1"/>
    <col min="1538" max="1538" width="6.7109375" style="1" bestFit="1" customWidth="1"/>
    <col min="1539" max="1539" width="19" style="1" customWidth="1"/>
    <col min="1540" max="1540" width="6.7109375" style="1" bestFit="1" customWidth="1"/>
    <col min="1541" max="1786" width="9" style="1"/>
    <col min="1787" max="1787" width="3.140625" style="1" customWidth="1"/>
    <col min="1788" max="1788" width="27.42578125" style="1" customWidth="1"/>
    <col min="1789" max="1789" width="17.7109375" style="1" customWidth="1"/>
    <col min="1790" max="1790" width="11.85546875" style="1" customWidth="1"/>
    <col min="1791" max="1793" width="18.7109375" style="1" customWidth="1"/>
    <col min="1794" max="1794" width="6.7109375" style="1" bestFit="1" customWidth="1"/>
    <col min="1795" max="1795" width="19" style="1" customWidth="1"/>
    <col min="1796" max="1796" width="6.7109375" style="1" bestFit="1" customWidth="1"/>
    <col min="1797" max="2042" width="9" style="1"/>
    <col min="2043" max="2043" width="3.140625" style="1" customWidth="1"/>
    <col min="2044" max="2044" width="27.42578125" style="1" customWidth="1"/>
    <col min="2045" max="2045" width="17.7109375" style="1" customWidth="1"/>
    <col min="2046" max="2046" width="11.85546875" style="1" customWidth="1"/>
    <col min="2047" max="2049" width="18.7109375" style="1" customWidth="1"/>
    <col min="2050" max="2050" width="6.7109375" style="1" bestFit="1" customWidth="1"/>
    <col min="2051" max="2051" width="19" style="1" customWidth="1"/>
    <col min="2052" max="2052" width="6.7109375" style="1" bestFit="1" customWidth="1"/>
    <col min="2053" max="2298" width="9" style="1"/>
    <col min="2299" max="2299" width="3.140625" style="1" customWidth="1"/>
    <col min="2300" max="2300" width="27.42578125" style="1" customWidth="1"/>
    <col min="2301" max="2301" width="17.7109375" style="1" customWidth="1"/>
    <col min="2302" max="2302" width="11.85546875" style="1" customWidth="1"/>
    <col min="2303" max="2305" width="18.7109375" style="1" customWidth="1"/>
    <col min="2306" max="2306" width="6.7109375" style="1" bestFit="1" customWidth="1"/>
    <col min="2307" max="2307" width="19" style="1" customWidth="1"/>
    <col min="2308" max="2308" width="6.7109375" style="1" bestFit="1" customWidth="1"/>
    <col min="2309" max="2554" width="9" style="1"/>
    <col min="2555" max="2555" width="3.140625" style="1" customWidth="1"/>
    <col min="2556" max="2556" width="27.42578125" style="1" customWidth="1"/>
    <col min="2557" max="2557" width="17.7109375" style="1" customWidth="1"/>
    <col min="2558" max="2558" width="11.85546875" style="1" customWidth="1"/>
    <col min="2559" max="2561" width="18.7109375" style="1" customWidth="1"/>
    <col min="2562" max="2562" width="6.7109375" style="1" bestFit="1" customWidth="1"/>
    <col min="2563" max="2563" width="19" style="1" customWidth="1"/>
    <col min="2564" max="2564" width="6.7109375" style="1" bestFit="1" customWidth="1"/>
    <col min="2565" max="2810" width="9" style="1"/>
    <col min="2811" max="2811" width="3.140625" style="1" customWidth="1"/>
    <col min="2812" max="2812" width="27.42578125" style="1" customWidth="1"/>
    <col min="2813" max="2813" width="17.7109375" style="1" customWidth="1"/>
    <col min="2814" max="2814" width="11.85546875" style="1" customWidth="1"/>
    <col min="2815" max="2817" width="18.7109375" style="1" customWidth="1"/>
    <col min="2818" max="2818" width="6.7109375" style="1" bestFit="1" customWidth="1"/>
    <col min="2819" max="2819" width="19" style="1" customWidth="1"/>
    <col min="2820" max="2820" width="6.7109375" style="1" bestFit="1" customWidth="1"/>
    <col min="2821" max="3066" width="9" style="1"/>
    <col min="3067" max="3067" width="3.140625" style="1" customWidth="1"/>
    <col min="3068" max="3068" width="27.42578125" style="1" customWidth="1"/>
    <col min="3069" max="3069" width="17.7109375" style="1" customWidth="1"/>
    <col min="3070" max="3070" width="11.85546875" style="1" customWidth="1"/>
    <col min="3071" max="3073" width="18.7109375" style="1" customWidth="1"/>
    <col min="3074" max="3074" width="6.7109375" style="1" bestFit="1" customWidth="1"/>
    <col min="3075" max="3075" width="19" style="1" customWidth="1"/>
    <col min="3076" max="3076" width="6.7109375" style="1" bestFit="1" customWidth="1"/>
    <col min="3077" max="3322" width="9" style="1"/>
    <col min="3323" max="3323" width="3.140625" style="1" customWidth="1"/>
    <col min="3324" max="3324" width="27.42578125" style="1" customWidth="1"/>
    <col min="3325" max="3325" width="17.7109375" style="1" customWidth="1"/>
    <col min="3326" max="3326" width="11.85546875" style="1" customWidth="1"/>
    <col min="3327" max="3329" width="18.7109375" style="1" customWidth="1"/>
    <col min="3330" max="3330" width="6.7109375" style="1" bestFit="1" customWidth="1"/>
    <col min="3331" max="3331" width="19" style="1" customWidth="1"/>
    <col min="3332" max="3332" width="6.7109375" style="1" bestFit="1" customWidth="1"/>
    <col min="3333" max="3578" width="9" style="1"/>
    <col min="3579" max="3579" width="3.140625" style="1" customWidth="1"/>
    <col min="3580" max="3580" width="27.42578125" style="1" customWidth="1"/>
    <col min="3581" max="3581" width="17.7109375" style="1" customWidth="1"/>
    <col min="3582" max="3582" width="11.85546875" style="1" customWidth="1"/>
    <col min="3583" max="3585" width="18.7109375" style="1" customWidth="1"/>
    <col min="3586" max="3586" width="6.7109375" style="1" bestFit="1" customWidth="1"/>
    <col min="3587" max="3587" width="19" style="1" customWidth="1"/>
    <col min="3588" max="3588" width="6.7109375" style="1" bestFit="1" customWidth="1"/>
    <col min="3589" max="3834" width="9" style="1"/>
    <col min="3835" max="3835" width="3.140625" style="1" customWidth="1"/>
    <col min="3836" max="3836" width="27.42578125" style="1" customWidth="1"/>
    <col min="3837" max="3837" width="17.7109375" style="1" customWidth="1"/>
    <col min="3838" max="3838" width="11.85546875" style="1" customWidth="1"/>
    <col min="3839" max="3841" width="18.7109375" style="1" customWidth="1"/>
    <col min="3842" max="3842" width="6.7109375" style="1" bestFit="1" customWidth="1"/>
    <col min="3843" max="3843" width="19" style="1" customWidth="1"/>
    <col min="3844" max="3844" width="6.7109375" style="1" bestFit="1" customWidth="1"/>
    <col min="3845" max="4090" width="9" style="1"/>
    <col min="4091" max="4091" width="3.140625" style="1" customWidth="1"/>
    <col min="4092" max="4092" width="27.42578125" style="1" customWidth="1"/>
    <col min="4093" max="4093" width="17.7109375" style="1" customWidth="1"/>
    <col min="4094" max="4094" width="11.85546875" style="1" customWidth="1"/>
    <col min="4095" max="4097" width="18.7109375" style="1" customWidth="1"/>
    <col min="4098" max="4098" width="6.7109375" style="1" bestFit="1" customWidth="1"/>
    <col min="4099" max="4099" width="19" style="1" customWidth="1"/>
    <col min="4100" max="4100" width="6.7109375" style="1" bestFit="1" customWidth="1"/>
    <col min="4101" max="4346" width="9" style="1"/>
    <col min="4347" max="4347" width="3.140625" style="1" customWidth="1"/>
    <col min="4348" max="4348" width="27.42578125" style="1" customWidth="1"/>
    <col min="4349" max="4349" width="17.7109375" style="1" customWidth="1"/>
    <col min="4350" max="4350" width="11.85546875" style="1" customWidth="1"/>
    <col min="4351" max="4353" width="18.7109375" style="1" customWidth="1"/>
    <col min="4354" max="4354" width="6.7109375" style="1" bestFit="1" customWidth="1"/>
    <col min="4355" max="4355" width="19" style="1" customWidth="1"/>
    <col min="4356" max="4356" width="6.7109375" style="1" bestFit="1" customWidth="1"/>
    <col min="4357" max="4602" width="9" style="1"/>
    <col min="4603" max="4603" width="3.140625" style="1" customWidth="1"/>
    <col min="4604" max="4604" width="27.42578125" style="1" customWidth="1"/>
    <col min="4605" max="4605" width="17.7109375" style="1" customWidth="1"/>
    <col min="4606" max="4606" width="11.85546875" style="1" customWidth="1"/>
    <col min="4607" max="4609" width="18.7109375" style="1" customWidth="1"/>
    <col min="4610" max="4610" width="6.7109375" style="1" bestFit="1" customWidth="1"/>
    <col min="4611" max="4611" width="19" style="1" customWidth="1"/>
    <col min="4612" max="4612" width="6.7109375" style="1" bestFit="1" customWidth="1"/>
    <col min="4613" max="4858" width="9" style="1"/>
    <col min="4859" max="4859" width="3.140625" style="1" customWidth="1"/>
    <col min="4860" max="4860" width="27.42578125" style="1" customWidth="1"/>
    <col min="4861" max="4861" width="17.7109375" style="1" customWidth="1"/>
    <col min="4862" max="4862" width="11.85546875" style="1" customWidth="1"/>
    <col min="4863" max="4865" width="18.7109375" style="1" customWidth="1"/>
    <col min="4866" max="4866" width="6.7109375" style="1" bestFit="1" customWidth="1"/>
    <col min="4867" max="4867" width="19" style="1" customWidth="1"/>
    <col min="4868" max="4868" width="6.7109375" style="1" bestFit="1" customWidth="1"/>
    <col min="4869" max="5114" width="9" style="1"/>
    <col min="5115" max="5115" width="3.140625" style="1" customWidth="1"/>
    <col min="5116" max="5116" width="27.42578125" style="1" customWidth="1"/>
    <col min="5117" max="5117" width="17.7109375" style="1" customWidth="1"/>
    <col min="5118" max="5118" width="11.85546875" style="1" customWidth="1"/>
    <col min="5119" max="5121" width="18.7109375" style="1" customWidth="1"/>
    <col min="5122" max="5122" width="6.7109375" style="1" bestFit="1" customWidth="1"/>
    <col min="5123" max="5123" width="19" style="1" customWidth="1"/>
    <col min="5124" max="5124" width="6.7109375" style="1" bestFit="1" customWidth="1"/>
    <col min="5125" max="5370" width="9" style="1"/>
    <col min="5371" max="5371" width="3.140625" style="1" customWidth="1"/>
    <col min="5372" max="5372" width="27.42578125" style="1" customWidth="1"/>
    <col min="5373" max="5373" width="17.7109375" style="1" customWidth="1"/>
    <col min="5374" max="5374" width="11.85546875" style="1" customWidth="1"/>
    <col min="5375" max="5377" width="18.7109375" style="1" customWidth="1"/>
    <col min="5378" max="5378" width="6.7109375" style="1" bestFit="1" customWidth="1"/>
    <col min="5379" max="5379" width="19" style="1" customWidth="1"/>
    <col min="5380" max="5380" width="6.7109375" style="1" bestFit="1" customWidth="1"/>
    <col min="5381" max="5626" width="9" style="1"/>
    <col min="5627" max="5627" width="3.140625" style="1" customWidth="1"/>
    <col min="5628" max="5628" width="27.42578125" style="1" customWidth="1"/>
    <col min="5629" max="5629" width="17.7109375" style="1" customWidth="1"/>
    <col min="5630" max="5630" width="11.85546875" style="1" customWidth="1"/>
    <col min="5631" max="5633" width="18.7109375" style="1" customWidth="1"/>
    <col min="5634" max="5634" width="6.7109375" style="1" bestFit="1" customWidth="1"/>
    <col min="5635" max="5635" width="19" style="1" customWidth="1"/>
    <col min="5636" max="5636" width="6.7109375" style="1" bestFit="1" customWidth="1"/>
    <col min="5637" max="5882" width="9" style="1"/>
    <col min="5883" max="5883" width="3.140625" style="1" customWidth="1"/>
    <col min="5884" max="5884" width="27.42578125" style="1" customWidth="1"/>
    <col min="5885" max="5885" width="17.7109375" style="1" customWidth="1"/>
    <col min="5886" max="5886" width="11.85546875" style="1" customWidth="1"/>
    <col min="5887" max="5889" width="18.7109375" style="1" customWidth="1"/>
    <col min="5890" max="5890" width="6.7109375" style="1" bestFit="1" customWidth="1"/>
    <col min="5891" max="5891" width="19" style="1" customWidth="1"/>
    <col min="5892" max="5892" width="6.7109375" style="1" bestFit="1" customWidth="1"/>
    <col min="5893" max="6138" width="9" style="1"/>
    <col min="6139" max="6139" width="3.140625" style="1" customWidth="1"/>
    <col min="6140" max="6140" width="27.42578125" style="1" customWidth="1"/>
    <col min="6141" max="6141" width="17.7109375" style="1" customWidth="1"/>
    <col min="6142" max="6142" width="11.85546875" style="1" customWidth="1"/>
    <col min="6143" max="6145" width="18.7109375" style="1" customWidth="1"/>
    <col min="6146" max="6146" width="6.7109375" style="1" bestFit="1" customWidth="1"/>
    <col min="6147" max="6147" width="19" style="1" customWidth="1"/>
    <col min="6148" max="6148" width="6.7109375" style="1" bestFit="1" customWidth="1"/>
    <col min="6149" max="6394" width="9" style="1"/>
    <col min="6395" max="6395" width="3.140625" style="1" customWidth="1"/>
    <col min="6396" max="6396" width="27.42578125" style="1" customWidth="1"/>
    <col min="6397" max="6397" width="17.7109375" style="1" customWidth="1"/>
    <col min="6398" max="6398" width="11.85546875" style="1" customWidth="1"/>
    <col min="6399" max="6401" width="18.7109375" style="1" customWidth="1"/>
    <col min="6402" max="6402" width="6.7109375" style="1" bestFit="1" customWidth="1"/>
    <col min="6403" max="6403" width="19" style="1" customWidth="1"/>
    <col min="6404" max="6404" width="6.7109375" style="1" bestFit="1" customWidth="1"/>
    <col min="6405" max="6650" width="9" style="1"/>
    <col min="6651" max="6651" width="3.140625" style="1" customWidth="1"/>
    <col min="6652" max="6652" width="27.42578125" style="1" customWidth="1"/>
    <col min="6653" max="6653" width="17.7109375" style="1" customWidth="1"/>
    <col min="6654" max="6654" width="11.85546875" style="1" customWidth="1"/>
    <col min="6655" max="6657" width="18.7109375" style="1" customWidth="1"/>
    <col min="6658" max="6658" width="6.7109375" style="1" bestFit="1" customWidth="1"/>
    <col min="6659" max="6659" width="19" style="1" customWidth="1"/>
    <col min="6660" max="6660" width="6.7109375" style="1" bestFit="1" customWidth="1"/>
    <col min="6661" max="6906" width="9" style="1"/>
    <col min="6907" max="6907" width="3.140625" style="1" customWidth="1"/>
    <col min="6908" max="6908" width="27.42578125" style="1" customWidth="1"/>
    <col min="6909" max="6909" width="17.7109375" style="1" customWidth="1"/>
    <col min="6910" max="6910" width="11.85546875" style="1" customWidth="1"/>
    <col min="6911" max="6913" width="18.7109375" style="1" customWidth="1"/>
    <col min="6914" max="6914" width="6.7109375" style="1" bestFit="1" customWidth="1"/>
    <col min="6915" max="6915" width="19" style="1" customWidth="1"/>
    <col min="6916" max="6916" width="6.7109375" style="1" bestFit="1" customWidth="1"/>
    <col min="6917" max="7162" width="9" style="1"/>
    <col min="7163" max="7163" width="3.140625" style="1" customWidth="1"/>
    <col min="7164" max="7164" width="27.42578125" style="1" customWidth="1"/>
    <col min="7165" max="7165" width="17.7109375" style="1" customWidth="1"/>
    <col min="7166" max="7166" width="11.85546875" style="1" customWidth="1"/>
    <col min="7167" max="7169" width="18.7109375" style="1" customWidth="1"/>
    <col min="7170" max="7170" width="6.7109375" style="1" bestFit="1" customWidth="1"/>
    <col min="7171" max="7171" width="19" style="1" customWidth="1"/>
    <col min="7172" max="7172" width="6.7109375" style="1" bestFit="1" customWidth="1"/>
    <col min="7173" max="7418" width="9" style="1"/>
    <col min="7419" max="7419" width="3.140625" style="1" customWidth="1"/>
    <col min="7420" max="7420" width="27.42578125" style="1" customWidth="1"/>
    <col min="7421" max="7421" width="17.7109375" style="1" customWidth="1"/>
    <col min="7422" max="7422" width="11.85546875" style="1" customWidth="1"/>
    <col min="7423" max="7425" width="18.7109375" style="1" customWidth="1"/>
    <col min="7426" max="7426" width="6.7109375" style="1" bestFit="1" customWidth="1"/>
    <col min="7427" max="7427" width="19" style="1" customWidth="1"/>
    <col min="7428" max="7428" width="6.7109375" style="1" bestFit="1" customWidth="1"/>
    <col min="7429" max="7674" width="9" style="1"/>
    <col min="7675" max="7675" width="3.140625" style="1" customWidth="1"/>
    <col min="7676" max="7676" width="27.42578125" style="1" customWidth="1"/>
    <col min="7677" max="7677" width="17.7109375" style="1" customWidth="1"/>
    <col min="7678" max="7678" width="11.85546875" style="1" customWidth="1"/>
    <col min="7679" max="7681" width="18.7109375" style="1" customWidth="1"/>
    <col min="7682" max="7682" width="6.7109375" style="1" bestFit="1" customWidth="1"/>
    <col min="7683" max="7683" width="19" style="1" customWidth="1"/>
    <col min="7684" max="7684" width="6.7109375" style="1" bestFit="1" customWidth="1"/>
    <col min="7685" max="7930" width="9" style="1"/>
    <col min="7931" max="7931" width="3.140625" style="1" customWidth="1"/>
    <col min="7932" max="7932" width="27.42578125" style="1" customWidth="1"/>
    <col min="7933" max="7933" width="17.7109375" style="1" customWidth="1"/>
    <col min="7934" max="7934" width="11.85546875" style="1" customWidth="1"/>
    <col min="7935" max="7937" width="18.7109375" style="1" customWidth="1"/>
    <col min="7938" max="7938" width="6.7109375" style="1" bestFit="1" customWidth="1"/>
    <col min="7939" max="7939" width="19" style="1" customWidth="1"/>
    <col min="7940" max="7940" width="6.7109375" style="1" bestFit="1" customWidth="1"/>
    <col min="7941" max="8186" width="9" style="1"/>
    <col min="8187" max="8187" width="3.140625" style="1" customWidth="1"/>
    <col min="8188" max="8188" width="27.42578125" style="1" customWidth="1"/>
    <col min="8189" max="8189" width="17.7109375" style="1" customWidth="1"/>
    <col min="8190" max="8190" width="11.85546875" style="1" customWidth="1"/>
    <col min="8191" max="8193" width="18.7109375" style="1" customWidth="1"/>
    <col min="8194" max="8194" width="6.7109375" style="1" bestFit="1" customWidth="1"/>
    <col min="8195" max="8195" width="19" style="1" customWidth="1"/>
    <col min="8196" max="8196" width="6.7109375" style="1" bestFit="1" customWidth="1"/>
    <col min="8197" max="8442" width="9" style="1"/>
    <col min="8443" max="8443" width="3.140625" style="1" customWidth="1"/>
    <col min="8444" max="8444" width="27.42578125" style="1" customWidth="1"/>
    <col min="8445" max="8445" width="17.7109375" style="1" customWidth="1"/>
    <col min="8446" max="8446" width="11.85546875" style="1" customWidth="1"/>
    <col min="8447" max="8449" width="18.7109375" style="1" customWidth="1"/>
    <col min="8450" max="8450" width="6.7109375" style="1" bestFit="1" customWidth="1"/>
    <col min="8451" max="8451" width="19" style="1" customWidth="1"/>
    <col min="8452" max="8452" width="6.7109375" style="1" bestFit="1" customWidth="1"/>
    <col min="8453" max="8698" width="9" style="1"/>
    <col min="8699" max="8699" width="3.140625" style="1" customWidth="1"/>
    <col min="8700" max="8700" width="27.42578125" style="1" customWidth="1"/>
    <col min="8701" max="8701" width="17.7109375" style="1" customWidth="1"/>
    <col min="8702" max="8702" width="11.85546875" style="1" customWidth="1"/>
    <col min="8703" max="8705" width="18.7109375" style="1" customWidth="1"/>
    <col min="8706" max="8706" width="6.7109375" style="1" bestFit="1" customWidth="1"/>
    <col min="8707" max="8707" width="19" style="1" customWidth="1"/>
    <col min="8708" max="8708" width="6.7109375" style="1" bestFit="1" customWidth="1"/>
    <col min="8709" max="8954" width="9" style="1"/>
    <col min="8955" max="8955" width="3.140625" style="1" customWidth="1"/>
    <col min="8956" max="8956" width="27.42578125" style="1" customWidth="1"/>
    <col min="8957" max="8957" width="17.7109375" style="1" customWidth="1"/>
    <col min="8958" max="8958" width="11.85546875" style="1" customWidth="1"/>
    <col min="8959" max="8961" width="18.7109375" style="1" customWidth="1"/>
    <col min="8962" max="8962" width="6.7109375" style="1" bestFit="1" customWidth="1"/>
    <col min="8963" max="8963" width="19" style="1" customWidth="1"/>
    <col min="8964" max="8964" width="6.7109375" style="1" bestFit="1" customWidth="1"/>
    <col min="8965" max="9210" width="9" style="1"/>
    <col min="9211" max="9211" width="3.140625" style="1" customWidth="1"/>
    <col min="9212" max="9212" width="27.42578125" style="1" customWidth="1"/>
    <col min="9213" max="9213" width="17.7109375" style="1" customWidth="1"/>
    <col min="9214" max="9214" width="11.85546875" style="1" customWidth="1"/>
    <col min="9215" max="9217" width="18.7109375" style="1" customWidth="1"/>
    <col min="9218" max="9218" width="6.7109375" style="1" bestFit="1" customWidth="1"/>
    <col min="9219" max="9219" width="19" style="1" customWidth="1"/>
    <col min="9220" max="9220" width="6.7109375" style="1" bestFit="1" customWidth="1"/>
    <col min="9221" max="9466" width="9" style="1"/>
    <col min="9467" max="9467" width="3.140625" style="1" customWidth="1"/>
    <col min="9468" max="9468" width="27.42578125" style="1" customWidth="1"/>
    <col min="9469" max="9469" width="17.7109375" style="1" customWidth="1"/>
    <col min="9470" max="9470" width="11.85546875" style="1" customWidth="1"/>
    <col min="9471" max="9473" width="18.7109375" style="1" customWidth="1"/>
    <col min="9474" max="9474" width="6.7109375" style="1" bestFit="1" customWidth="1"/>
    <col min="9475" max="9475" width="19" style="1" customWidth="1"/>
    <col min="9476" max="9476" width="6.7109375" style="1" bestFit="1" customWidth="1"/>
    <col min="9477" max="9722" width="9" style="1"/>
    <col min="9723" max="9723" width="3.140625" style="1" customWidth="1"/>
    <col min="9724" max="9724" width="27.42578125" style="1" customWidth="1"/>
    <col min="9725" max="9725" width="17.7109375" style="1" customWidth="1"/>
    <col min="9726" max="9726" width="11.85546875" style="1" customWidth="1"/>
    <col min="9727" max="9729" width="18.7109375" style="1" customWidth="1"/>
    <col min="9730" max="9730" width="6.7109375" style="1" bestFit="1" customWidth="1"/>
    <col min="9731" max="9731" width="19" style="1" customWidth="1"/>
    <col min="9732" max="9732" width="6.7109375" style="1" bestFit="1" customWidth="1"/>
    <col min="9733" max="9978" width="9" style="1"/>
    <col min="9979" max="9979" width="3.140625" style="1" customWidth="1"/>
    <col min="9980" max="9980" width="27.42578125" style="1" customWidth="1"/>
    <col min="9981" max="9981" width="17.7109375" style="1" customWidth="1"/>
    <col min="9982" max="9982" width="11.85546875" style="1" customWidth="1"/>
    <col min="9983" max="9985" width="18.7109375" style="1" customWidth="1"/>
    <col min="9986" max="9986" width="6.7109375" style="1" bestFit="1" customWidth="1"/>
    <col min="9987" max="9987" width="19" style="1" customWidth="1"/>
    <col min="9988" max="9988" width="6.7109375" style="1" bestFit="1" customWidth="1"/>
    <col min="9989" max="10234" width="9" style="1"/>
    <col min="10235" max="10235" width="3.140625" style="1" customWidth="1"/>
    <col min="10236" max="10236" width="27.42578125" style="1" customWidth="1"/>
    <col min="10237" max="10237" width="17.7109375" style="1" customWidth="1"/>
    <col min="10238" max="10238" width="11.85546875" style="1" customWidth="1"/>
    <col min="10239" max="10241" width="18.7109375" style="1" customWidth="1"/>
    <col min="10242" max="10242" width="6.7109375" style="1" bestFit="1" customWidth="1"/>
    <col min="10243" max="10243" width="19" style="1" customWidth="1"/>
    <col min="10244" max="10244" width="6.7109375" style="1" bestFit="1" customWidth="1"/>
    <col min="10245" max="10490" width="9" style="1"/>
    <col min="10491" max="10491" width="3.140625" style="1" customWidth="1"/>
    <col min="10492" max="10492" width="27.42578125" style="1" customWidth="1"/>
    <col min="10493" max="10493" width="17.7109375" style="1" customWidth="1"/>
    <col min="10494" max="10494" width="11.85546875" style="1" customWidth="1"/>
    <col min="10495" max="10497" width="18.7109375" style="1" customWidth="1"/>
    <col min="10498" max="10498" width="6.7109375" style="1" bestFit="1" customWidth="1"/>
    <col min="10499" max="10499" width="19" style="1" customWidth="1"/>
    <col min="10500" max="10500" width="6.7109375" style="1" bestFit="1" customWidth="1"/>
    <col min="10501" max="10746" width="9" style="1"/>
    <col min="10747" max="10747" width="3.140625" style="1" customWidth="1"/>
    <col min="10748" max="10748" width="27.42578125" style="1" customWidth="1"/>
    <col min="10749" max="10749" width="17.7109375" style="1" customWidth="1"/>
    <col min="10750" max="10750" width="11.85546875" style="1" customWidth="1"/>
    <col min="10751" max="10753" width="18.7109375" style="1" customWidth="1"/>
    <col min="10754" max="10754" width="6.7109375" style="1" bestFit="1" customWidth="1"/>
    <col min="10755" max="10755" width="19" style="1" customWidth="1"/>
    <col min="10756" max="10756" width="6.7109375" style="1" bestFit="1" customWidth="1"/>
    <col min="10757" max="11002" width="9" style="1"/>
    <col min="11003" max="11003" width="3.140625" style="1" customWidth="1"/>
    <col min="11004" max="11004" width="27.42578125" style="1" customWidth="1"/>
    <col min="11005" max="11005" width="17.7109375" style="1" customWidth="1"/>
    <col min="11006" max="11006" width="11.85546875" style="1" customWidth="1"/>
    <col min="11007" max="11009" width="18.7109375" style="1" customWidth="1"/>
    <col min="11010" max="11010" width="6.7109375" style="1" bestFit="1" customWidth="1"/>
    <col min="11011" max="11011" width="19" style="1" customWidth="1"/>
    <col min="11012" max="11012" width="6.7109375" style="1" bestFit="1" customWidth="1"/>
    <col min="11013" max="11258" width="9" style="1"/>
    <col min="11259" max="11259" width="3.140625" style="1" customWidth="1"/>
    <col min="11260" max="11260" width="27.42578125" style="1" customWidth="1"/>
    <col min="11261" max="11261" width="17.7109375" style="1" customWidth="1"/>
    <col min="11262" max="11262" width="11.85546875" style="1" customWidth="1"/>
    <col min="11263" max="11265" width="18.7109375" style="1" customWidth="1"/>
    <col min="11266" max="11266" width="6.7109375" style="1" bestFit="1" customWidth="1"/>
    <col min="11267" max="11267" width="19" style="1" customWidth="1"/>
    <col min="11268" max="11268" width="6.7109375" style="1" bestFit="1" customWidth="1"/>
    <col min="11269" max="11514" width="9" style="1"/>
    <col min="11515" max="11515" width="3.140625" style="1" customWidth="1"/>
    <col min="11516" max="11516" width="27.42578125" style="1" customWidth="1"/>
    <col min="11517" max="11517" width="17.7109375" style="1" customWidth="1"/>
    <col min="11518" max="11518" width="11.85546875" style="1" customWidth="1"/>
    <col min="11519" max="11521" width="18.7109375" style="1" customWidth="1"/>
    <col min="11522" max="11522" width="6.7109375" style="1" bestFit="1" customWidth="1"/>
    <col min="11523" max="11523" width="19" style="1" customWidth="1"/>
    <col min="11524" max="11524" width="6.7109375" style="1" bestFit="1" customWidth="1"/>
    <col min="11525" max="11770" width="9" style="1"/>
    <col min="11771" max="11771" width="3.140625" style="1" customWidth="1"/>
    <col min="11772" max="11772" width="27.42578125" style="1" customWidth="1"/>
    <col min="11773" max="11773" width="17.7109375" style="1" customWidth="1"/>
    <col min="11774" max="11774" width="11.85546875" style="1" customWidth="1"/>
    <col min="11775" max="11777" width="18.7109375" style="1" customWidth="1"/>
    <col min="11778" max="11778" width="6.7109375" style="1" bestFit="1" customWidth="1"/>
    <col min="11779" max="11779" width="19" style="1" customWidth="1"/>
    <col min="11780" max="11780" width="6.7109375" style="1" bestFit="1" customWidth="1"/>
    <col min="11781" max="12026" width="9" style="1"/>
    <col min="12027" max="12027" width="3.140625" style="1" customWidth="1"/>
    <col min="12028" max="12028" width="27.42578125" style="1" customWidth="1"/>
    <col min="12029" max="12029" width="17.7109375" style="1" customWidth="1"/>
    <col min="12030" max="12030" width="11.85546875" style="1" customWidth="1"/>
    <col min="12031" max="12033" width="18.7109375" style="1" customWidth="1"/>
    <col min="12034" max="12034" width="6.7109375" style="1" bestFit="1" customWidth="1"/>
    <col min="12035" max="12035" width="19" style="1" customWidth="1"/>
    <col min="12036" max="12036" width="6.7109375" style="1" bestFit="1" customWidth="1"/>
    <col min="12037" max="12282" width="9" style="1"/>
    <col min="12283" max="12283" width="3.140625" style="1" customWidth="1"/>
    <col min="12284" max="12284" width="27.42578125" style="1" customWidth="1"/>
    <col min="12285" max="12285" width="17.7109375" style="1" customWidth="1"/>
    <col min="12286" max="12286" width="11.85546875" style="1" customWidth="1"/>
    <col min="12287" max="12289" width="18.7109375" style="1" customWidth="1"/>
    <col min="12290" max="12290" width="6.7109375" style="1" bestFit="1" customWidth="1"/>
    <col min="12291" max="12291" width="19" style="1" customWidth="1"/>
    <col min="12292" max="12292" width="6.7109375" style="1" bestFit="1" customWidth="1"/>
    <col min="12293" max="12538" width="9" style="1"/>
    <col min="12539" max="12539" width="3.140625" style="1" customWidth="1"/>
    <col min="12540" max="12540" width="27.42578125" style="1" customWidth="1"/>
    <col min="12541" max="12541" width="17.7109375" style="1" customWidth="1"/>
    <col min="12542" max="12542" width="11.85546875" style="1" customWidth="1"/>
    <col min="12543" max="12545" width="18.7109375" style="1" customWidth="1"/>
    <col min="12546" max="12546" width="6.7109375" style="1" bestFit="1" customWidth="1"/>
    <col min="12547" max="12547" width="19" style="1" customWidth="1"/>
    <col min="12548" max="12548" width="6.7109375" style="1" bestFit="1" customWidth="1"/>
    <col min="12549" max="12794" width="9" style="1"/>
    <col min="12795" max="12795" width="3.140625" style="1" customWidth="1"/>
    <col min="12796" max="12796" width="27.42578125" style="1" customWidth="1"/>
    <col min="12797" max="12797" width="17.7109375" style="1" customWidth="1"/>
    <col min="12798" max="12798" width="11.85546875" style="1" customWidth="1"/>
    <col min="12799" max="12801" width="18.7109375" style="1" customWidth="1"/>
    <col min="12802" max="12802" width="6.7109375" style="1" bestFit="1" customWidth="1"/>
    <col min="12803" max="12803" width="19" style="1" customWidth="1"/>
    <col min="12804" max="12804" width="6.7109375" style="1" bestFit="1" customWidth="1"/>
    <col min="12805" max="13050" width="9" style="1"/>
    <col min="13051" max="13051" width="3.140625" style="1" customWidth="1"/>
    <col min="13052" max="13052" width="27.42578125" style="1" customWidth="1"/>
    <col min="13053" max="13053" width="17.7109375" style="1" customWidth="1"/>
    <col min="13054" max="13054" width="11.85546875" style="1" customWidth="1"/>
    <col min="13055" max="13057" width="18.7109375" style="1" customWidth="1"/>
    <col min="13058" max="13058" width="6.7109375" style="1" bestFit="1" customWidth="1"/>
    <col min="13059" max="13059" width="19" style="1" customWidth="1"/>
    <col min="13060" max="13060" width="6.7109375" style="1" bestFit="1" customWidth="1"/>
    <col min="13061" max="13306" width="9" style="1"/>
    <col min="13307" max="13307" width="3.140625" style="1" customWidth="1"/>
    <col min="13308" max="13308" width="27.42578125" style="1" customWidth="1"/>
    <col min="13309" max="13309" width="17.7109375" style="1" customWidth="1"/>
    <col min="13310" max="13310" width="11.85546875" style="1" customWidth="1"/>
    <col min="13311" max="13313" width="18.7109375" style="1" customWidth="1"/>
    <col min="13314" max="13314" width="6.7109375" style="1" bestFit="1" customWidth="1"/>
    <col min="13315" max="13315" width="19" style="1" customWidth="1"/>
    <col min="13316" max="13316" width="6.7109375" style="1" bestFit="1" customWidth="1"/>
    <col min="13317" max="13562" width="9" style="1"/>
    <col min="13563" max="13563" width="3.140625" style="1" customWidth="1"/>
    <col min="13564" max="13564" width="27.42578125" style="1" customWidth="1"/>
    <col min="13565" max="13565" width="17.7109375" style="1" customWidth="1"/>
    <col min="13566" max="13566" width="11.85546875" style="1" customWidth="1"/>
    <col min="13567" max="13569" width="18.7109375" style="1" customWidth="1"/>
    <col min="13570" max="13570" width="6.7109375" style="1" bestFit="1" customWidth="1"/>
    <col min="13571" max="13571" width="19" style="1" customWidth="1"/>
    <col min="13572" max="13572" width="6.7109375" style="1" bestFit="1" customWidth="1"/>
    <col min="13573" max="13818" width="9" style="1"/>
    <col min="13819" max="13819" width="3.140625" style="1" customWidth="1"/>
    <col min="13820" max="13820" width="27.42578125" style="1" customWidth="1"/>
    <col min="13821" max="13821" width="17.7109375" style="1" customWidth="1"/>
    <col min="13822" max="13822" width="11.85546875" style="1" customWidth="1"/>
    <col min="13823" max="13825" width="18.7109375" style="1" customWidth="1"/>
    <col min="13826" max="13826" width="6.7109375" style="1" bestFit="1" customWidth="1"/>
    <col min="13827" max="13827" width="19" style="1" customWidth="1"/>
    <col min="13828" max="13828" width="6.7109375" style="1" bestFit="1" customWidth="1"/>
    <col min="13829" max="14074" width="9" style="1"/>
    <col min="14075" max="14075" width="3.140625" style="1" customWidth="1"/>
    <col min="14076" max="14076" width="27.42578125" style="1" customWidth="1"/>
    <col min="14077" max="14077" width="17.7109375" style="1" customWidth="1"/>
    <col min="14078" max="14078" width="11.85546875" style="1" customWidth="1"/>
    <col min="14079" max="14081" width="18.7109375" style="1" customWidth="1"/>
    <col min="14082" max="14082" width="6.7109375" style="1" bestFit="1" customWidth="1"/>
    <col min="14083" max="14083" width="19" style="1" customWidth="1"/>
    <col min="14084" max="14084" width="6.7109375" style="1" bestFit="1" customWidth="1"/>
    <col min="14085" max="14330" width="9" style="1"/>
    <col min="14331" max="14331" width="3.140625" style="1" customWidth="1"/>
    <col min="14332" max="14332" width="27.42578125" style="1" customWidth="1"/>
    <col min="14333" max="14333" width="17.7109375" style="1" customWidth="1"/>
    <col min="14334" max="14334" width="11.85546875" style="1" customWidth="1"/>
    <col min="14335" max="14337" width="18.7109375" style="1" customWidth="1"/>
    <col min="14338" max="14338" width="6.7109375" style="1" bestFit="1" customWidth="1"/>
    <col min="14339" max="14339" width="19" style="1" customWidth="1"/>
    <col min="14340" max="14340" width="6.7109375" style="1" bestFit="1" customWidth="1"/>
    <col min="14341" max="14586" width="9" style="1"/>
    <col min="14587" max="14587" width="3.140625" style="1" customWidth="1"/>
    <col min="14588" max="14588" width="27.42578125" style="1" customWidth="1"/>
    <col min="14589" max="14589" width="17.7109375" style="1" customWidth="1"/>
    <col min="14590" max="14590" width="11.85546875" style="1" customWidth="1"/>
    <col min="14591" max="14593" width="18.7109375" style="1" customWidth="1"/>
    <col min="14594" max="14594" width="6.7109375" style="1" bestFit="1" customWidth="1"/>
    <col min="14595" max="14595" width="19" style="1" customWidth="1"/>
    <col min="14596" max="14596" width="6.7109375" style="1" bestFit="1" customWidth="1"/>
    <col min="14597" max="14842" width="9" style="1"/>
    <col min="14843" max="14843" width="3.140625" style="1" customWidth="1"/>
    <col min="14844" max="14844" width="27.42578125" style="1" customWidth="1"/>
    <col min="14845" max="14845" width="17.7109375" style="1" customWidth="1"/>
    <col min="14846" max="14846" width="11.85546875" style="1" customWidth="1"/>
    <col min="14847" max="14849" width="18.7109375" style="1" customWidth="1"/>
    <col min="14850" max="14850" width="6.7109375" style="1" bestFit="1" customWidth="1"/>
    <col min="14851" max="14851" width="19" style="1" customWidth="1"/>
    <col min="14852" max="14852" width="6.7109375" style="1" bestFit="1" customWidth="1"/>
    <col min="14853" max="15098" width="9" style="1"/>
    <col min="15099" max="15099" width="3.140625" style="1" customWidth="1"/>
    <col min="15100" max="15100" width="27.42578125" style="1" customWidth="1"/>
    <col min="15101" max="15101" width="17.7109375" style="1" customWidth="1"/>
    <col min="15102" max="15102" width="11.85546875" style="1" customWidth="1"/>
    <col min="15103" max="15105" width="18.7109375" style="1" customWidth="1"/>
    <col min="15106" max="15106" width="6.7109375" style="1" bestFit="1" customWidth="1"/>
    <col min="15107" max="15107" width="19" style="1" customWidth="1"/>
    <col min="15108" max="15108" width="6.7109375" style="1" bestFit="1" customWidth="1"/>
    <col min="15109" max="15354" width="9" style="1"/>
    <col min="15355" max="15355" width="3.140625" style="1" customWidth="1"/>
    <col min="15356" max="15356" width="27.42578125" style="1" customWidth="1"/>
    <col min="15357" max="15357" width="17.7109375" style="1" customWidth="1"/>
    <col min="15358" max="15358" width="11.85546875" style="1" customWidth="1"/>
    <col min="15359" max="15361" width="18.7109375" style="1" customWidth="1"/>
    <col min="15362" max="15362" width="6.7109375" style="1" bestFit="1" customWidth="1"/>
    <col min="15363" max="15363" width="19" style="1" customWidth="1"/>
    <col min="15364" max="15364" width="6.7109375" style="1" bestFit="1" customWidth="1"/>
    <col min="15365" max="15610" width="9" style="1"/>
    <col min="15611" max="15611" width="3.140625" style="1" customWidth="1"/>
    <col min="15612" max="15612" width="27.42578125" style="1" customWidth="1"/>
    <col min="15613" max="15613" width="17.7109375" style="1" customWidth="1"/>
    <col min="15614" max="15614" width="11.85546875" style="1" customWidth="1"/>
    <col min="15615" max="15617" width="18.7109375" style="1" customWidth="1"/>
    <col min="15618" max="15618" width="6.7109375" style="1" bestFit="1" customWidth="1"/>
    <col min="15619" max="15619" width="19" style="1" customWidth="1"/>
    <col min="15620" max="15620" width="6.7109375" style="1" bestFit="1" customWidth="1"/>
    <col min="15621" max="15866" width="9" style="1"/>
    <col min="15867" max="15867" width="3.140625" style="1" customWidth="1"/>
    <col min="15868" max="15868" width="27.42578125" style="1" customWidth="1"/>
    <col min="15869" max="15869" width="17.7109375" style="1" customWidth="1"/>
    <col min="15870" max="15870" width="11.85546875" style="1" customWidth="1"/>
    <col min="15871" max="15873" width="18.7109375" style="1" customWidth="1"/>
    <col min="15874" max="15874" width="6.7109375" style="1" bestFit="1" customWidth="1"/>
    <col min="15875" max="15875" width="19" style="1" customWidth="1"/>
    <col min="15876" max="15876" width="6.7109375" style="1" bestFit="1" customWidth="1"/>
    <col min="15877" max="16122" width="9" style="1"/>
    <col min="16123" max="16123" width="3.140625" style="1" customWidth="1"/>
    <col min="16124" max="16124" width="27.42578125" style="1" customWidth="1"/>
    <col min="16125" max="16125" width="17.7109375" style="1" customWidth="1"/>
    <col min="16126" max="16126" width="11.85546875" style="1" customWidth="1"/>
    <col min="16127" max="16129" width="18.7109375" style="1" customWidth="1"/>
    <col min="16130" max="16130" width="6.7109375" style="1" bestFit="1" customWidth="1"/>
    <col min="16131" max="16131" width="19" style="1" customWidth="1"/>
    <col min="16132" max="16132" width="6.7109375" style="1" bestFit="1" customWidth="1"/>
    <col min="16133" max="16384" width="9" style="1"/>
  </cols>
  <sheetData>
    <row r="1" spans="1:17" ht="34.5" customHeight="1" thickBot="1" x14ac:dyDescent="0.25">
      <c r="L1" s="3" t="s">
        <v>0</v>
      </c>
      <c r="M1" s="3" t="s">
        <v>17</v>
      </c>
      <c r="N1" s="3" t="s">
        <v>18</v>
      </c>
      <c r="O1" s="3" t="s">
        <v>19</v>
      </c>
      <c r="P1" s="4"/>
      <c r="Q1" s="4"/>
    </row>
    <row r="2" spans="1:17" ht="13.5" thickBot="1" x14ac:dyDescent="0.25">
      <c r="B2" s="5"/>
      <c r="C2" s="6"/>
      <c r="D2" s="7" t="s">
        <v>9</v>
      </c>
      <c r="E2" s="8"/>
      <c r="F2" s="9"/>
      <c r="G2" s="7" t="s">
        <v>10</v>
      </c>
      <c r="H2" s="8"/>
      <c r="I2" s="9"/>
      <c r="L2" s="3" t="s">
        <v>1</v>
      </c>
      <c r="M2" s="10">
        <v>0.25</v>
      </c>
      <c r="N2" s="10">
        <v>0.15</v>
      </c>
      <c r="O2" s="10">
        <v>0.2</v>
      </c>
    </row>
    <row r="3" spans="1:17" ht="24.75" thickBot="1" x14ac:dyDescent="0.25">
      <c r="A3" s="11"/>
      <c r="B3" s="12" t="s">
        <v>8</v>
      </c>
      <c r="C3" s="13" t="s">
        <v>11</v>
      </c>
      <c r="D3" s="14" t="s">
        <v>5</v>
      </c>
      <c r="E3" s="15"/>
      <c r="F3" s="16"/>
      <c r="G3" s="14" t="s">
        <v>5</v>
      </c>
      <c r="H3" s="15"/>
      <c r="I3" s="16"/>
      <c r="J3" s="17"/>
      <c r="L3" s="3" t="s">
        <v>2</v>
      </c>
      <c r="M3" s="10">
        <v>0.16</v>
      </c>
      <c r="N3" s="10">
        <v>0.1</v>
      </c>
      <c r="O3" s="10">
        <v>0.13</v>
      </c>
      <c r="P3" s="18"/>
      <c r="Q3" s="4"/>
    </row>
    <row r="4" spans="1:17" ht="30" customHeight="1" x14ac:dyDescent="0.2">
      <c r="A4" s="19">
        <v>1</v>
      </c>
      <c r="B4" s="20" t="s">
        <v>6</v>
      </c>
      <c r="C4" s="21">
        <v>0.25</v>
      </c>
      <c r="D4" s="22"/>
      <c r="E4" s="23"/>
      <c r="F4" s="60">
        <v>325000</v>
      </c>
      <c r="G4" s="24"/>
      <c r="H4" s="25"/>
      <c r="I4" s="63">
        <v>275000</v>
      </c>
      <c r="J4" s="17"/>
      <c r="L4" s="3" t="s">
        <v>3</v>
      </c>
      <c r="M4" s="10">
        <v>0.08</v>
      </c>
      <c r="N4" s="10">
        <v>0.05</v>
      </c>
      <c r="O4" s="10">
        <v>0.06</v>
      </c>
      <c r="P4" s="18"/>
      <c r="Q4" s="4"/>
    </row>
    <row r="5" spans="1:17" ht="30" customHeight="1" x14ac:dyDescent="0.2">
      <c r="A5" s="26">
        <v>2</v>
      </c>
      <c r="B5" s="27" t="s">
        <v>12</v>
      </c>
      <c r="C5" s="28">
        <v>0.15</v>
      </c>
      <c r="D5" s="29"/>
      <c r="E5" s="59">
        <v>0.1174</v>
      </c>
      <c r="F5" s="30">
        <f>F4*E5</f>
        <v>38155</v>
      </c>
      <c r="G5" s="31"/>
      <c r="H5" s="61">
        <v>0.1043</v>
      </c>
      <c r="I5" s="30">
        <f>I4*H5</f>
        <v>28682.5</v>
      </c>
      <c r="J5" s="17"/>
      <c r="L5" s="3" t="s">
        <v>4</v>
      </c>
      <c r="M5" s="32" t="s">
        <v>16</v>
      </c>
      <c r="N5" s="32" t="s">
        <v>16</v>
      </c>
      <c r="O5" s="32" t="s">
        <v>16</v>
      </c>
      <c r="P5" s="33"/>
      <c r="Q5" s="4"/>
    </row>
    <row r="6" spans="1:17" ht="30" customHeight="1" x14ac:dyDescent="0.2">
      <c r="A6" s="26">
        <v>3</v>
      </c>
      <c r="B6" s="34" t="s">
        <v>13</v>
      </c>
      <c r="C6" s="35">
        <v>0.25</v>
      </c>
      <c r="D6" s="57" t="s">
        <v>3</v>
      </c>
      <c r="E6" s="36">
        <f>VLOOKUP(D6,$L$2:$Q$5,2,FALSE)</f>
        <v>0.08</v>
      </c>
      <c r="F6" s="37">
        <f>F4*E6</f>
        <v>26000</v>
      </c>
      <c r="G6" s="61" t="s">
        <v>3</v>
      </c>
      <c r="H6" s="36">
        <f>VLOOKUP(G6,$L$2:$Q$5,2,FALSE)</f>
        <v>0.08</v>
      </c>
      <c r="I6" s="30">
        <f>H6*I4</f>
        <v>22000</v>
      </c>
    </row>
    <row r="7" spans="1:17" ht="30" customHeight="1" x14ac:dyDescent="0.2">
      <c r="A7" s="26">
        <v>4</v>
      </c>
      <c r="B7" s="34" t="s">
        <v>14</v>
      </c>
      <c r="C7" s="35">
        <v>0.15</v>
      </c>
      <c r="D7" s="57" t="s">
        <v>2</v>
      </c>
      <c r="E7" s="36">
        <f>VLOOKUP(D7,$L$2:$Q$5,3,FALSE)</f>
        <v>0.1</v>
      </c>
      <c r="F7" s="37">
        <f>F4*E7</f>
        <v>32500</v>
      </c>
      <c r="G7" s="61" t="s">
        <v>3</v>
      </c>
      <c r="H7" s="36">
        <f>VLOOKUP(G7,$L$2:$Q$5,3,FALSE)</f>
        <v>0.05</v>
      </c>
      <c r="I7" s="30">
        <f>H7*I4</f>
        <v>13750</v>
      </c>
    </row>
    <row r="8" spans="1:17" ht="30" customHeight="1" thickBot="1" x14ac:dyDescent="0.25">
      <c r="A8" s="26">
        <v>5</v>
      </c>
      <c r="B8" s="38" t="s">
        <v>15</v>
      </c>
      <c r="C8" s="39">
        <v>0.2</v>
      </c>
      <c r="D8" s="58" t="s">
        <v>2</v>
      </c>
      <c r="E8" s="36">
        <f>VLOOKUP(D8,$L$2:$Q$5,4,FALSE)</f>
        <v>0.13</v>
      </c>
      <c r="F8" s="37">
        <f>F4*E8</f>
        <v>42250</v>
      </c>
      <c r="G8" s="62" t="s">
        <v>3</v>
      </c>
      <c r="H8" s="36">
        <f>VLOOKUP(G8,$L$2:$Q$5,4,FALSE)</f>
        <v>0.06</v>
      </c>
      <c r="I8" s="30">
        <f>I4*H8</f>
        <v>16500</v>
      </c>
    </row>
    <row r="9" spans="1:17" s="17" customFormat="1" ht="30.75" customHeight="1" thickBot="1" x14ac:dyDescent="0.25">
      <c r="A9" s="40"/>
      <c r="B9" s="41" t="s">
        <v>7</v>
      </c>
      <c r="C9" s="42">
        <v>1</v>
      </c>
      <c r="D9" s="43"/>
      <c r="E9" s="43"/>
      <c r="F9" s="44">
        <f>F4-SUM(F5:F8)</f>
        <v>186095</v>
      </c>
      <c r="G9" s="43"/>
      <c r="H9" s="43"/>
      <c r="I9" s="45">
        <f>I4-(SUM(I5:I8))</f>
        <v>194067.5</v>
      </c>
      <c r="J9" s="1"/>
      <c r="K9" s="1"/>
      <c r="L9" s="2"/>
      <c r="M9" s="46"/>
      <c r="N9" s="46"/>
      <c r="O9" s="47"/>
      <c r="P9" s="48"/>
    </row>
    <row r="10" spans="1:17" s="17" customFormat="1" ht="17.25" customHeight="1" x14ac:dyDescent="0.2">
      <c r="A10" s="49"/>
      <c r="B10" s="50"/>
      <c r="C10" s="51"/>
      <c r="D10" s="52"/>
      <c r="E10" s="52"/>
      <c r="F10" s="52"/>
      <c r="G10" s="53"/>
      <c r="H10" s="53"/>
      <c r="I10" s="53"/>
      <c r="K10" s="1"/>
      <c r="L10" s="2"/>
      <c r="M10" s="47"/>
      <c r="N10" s="47"/>
      <c r="O10" s="47"/>
    </row>
    <row r="11" spans="1:17" s="17" customFormat="1" ht="39.950000000000003" customHeight="1" x14ac:dyDescent="0.2">
      <c r="A11" s="1"/>
      <c r="B11" s="1"/>
      <c r="C11" s="2"/>
      <c r="D11" s="1"/>
      <c r="E11" s="1"/>
      <c r="F11" s="1"/>
      <c r="G11" s="1"/>
      <c r="H11" s="1"/>
      <c r="I11" s="1"/>
      <c r="J11" s="1"/>
      <c r="K11" s="1"/>
      <c r="L11" s="2"/>
      <c r="M11" s="2"/>
      <c r="N11" s="2"/>
      <c r="O11" s="47"/>
      <c r="P11" s="54"/>
      <c r="Q11" s="54"/>
    </row>
    <row r="12" spans="1:17" ht="39.950000000000003" customHeight="1" x14ac:dyDescent="0.2"/>
    <row r="13" spans="1:17" ht="36" customHeight="1" x14ac:dyDescent="0.2"/>
    <row r="14" spans="1:17" ht="36" customHeight="1" x14ac:dyDescent="0.2">
      <c r="M14" s="47"/>
      <c r="N14" s="47"/>
    </row>
    <row r="15" spans="1:17" s="17" customFormat="1" ht="35.25" customHeight="1" x14ac:dyDescent="0.2">
      <c r="A15" s="1"/>
      <c r="B15" s="1"/>
      <c r="C15" s="2"/>
      <c r="D15" s="1"/>
      <c r="E15" s="1"/>
      <c r="F15" s="1"/>
      <c r="G15" s="1"/>
      <c r="H15" s="1"/>
      <c r="I15" s="1"/>
      <c r="J15" s="1"/>
      <c r="K15" s="1"/>
      <c r="L15" s="2"/>
      <c r="M15" s="47"/>
      <c r="N15" s="47"/>
      <c r="O15" s="47"/>
    </row>
    <row r="16" spans="1:17" s="17" customFormat="1" ht="36" customHeight="1" x14ac:dyDescent="0.2">
      <c r="A16" s="1"/>
      <c r="B16" s="1"/>
      <c r="C16" s="2"/>
      <c r="D16" s="1"/>
      <c r="E16" s="1"/>
      <c r="F16" s="1"/>
      <c r="G16" s="1"/>
      <c r="H16" s="1"/>
      <c r="I16" s="1"/>
      <c r="J16" s="1"/>
      <c r="L16" s="47"/>
      <c r="M16" s="47"/>
      <c r="N16" s="47"/>
      <c r="O16" s="47"/>
    </row>
    <row r="17" spans="1:15" s="17" customFormat="1" ht="36" customHeight="1" x14ac:dyDescent="0.2">
      <c r="A17" s="1"/>
      <c r="B17" s="1"/>
      <c r="C17" s="2"/>
      <c r="D17" s="1"/>
      <c r="E17" s="1"/>
      <c r="F17" s="1"/>
      <c r="G17" s="1"/>
      <c r="H17" s="1"/>
      <c r="I17" s="1"/>
      <c r="J17" s="1"/>
      <c r="L17" s="47"/>
      <c r="M17" s="47"/>
      <c r="N17" s="47"/>
      <c r="O17" s="47"/>
    </row>
    <row r="18" spans="1:15" s="55" customFormat="1" x14ac:dyDescent="0.2">
      <c r="A18" s="1"/>
      <c r="B18" s="1"/>
      <c r="C18" s="2"/>
      <c r="D18" s="1"/>
      <c r="E18" s="1"/>
      <c r="F18" s="1"/>
      <c r="G18" s="1"/>
      <c r="H18" s="1"/>
      <c r="I18" s="1"/>
      <c r="J18" s="1"/>
      <c r="L18" s="56"/>
      <c r="M18" s="56"/>
      <c r="N18" s="56"/>
      <c r="O18" s="56"/>
    </row>
  </sheetData>
  <sheetProtection algorithmName="SHA-512" hashValue="XMgpcdO5h6LTH6vg8z0jELEA3w96wzeyLxvUlPQhDsewfdTG3u6XzwsMi5kS8X2J0epB2vKsag8kq864FHl2kQ==" saltValue="PWbABN+LC2dBTb0XujFmrg==" spinCount="100000" sheet="1" objects="1" scenarios="1"/>
  <mergeCells count="4">
    <mergeCell ref="D3:F3"/>
    <mergeCell ref="G3:I3"/>
    <mergeCell ref="D2:F2"/>
    <mergeCell ref="G2:I2"/>
  </mergeCells>
  <conditionalFormatting sqref="F9 I9">
    <cfRule type="top10" dxfId="0" priority="1" bottom="1" rank="1"/>
  </conditionalFormatting>
  <dataValidations count="1">
    <dataValidation type="list" allowBlank="1" showInputMessage="1" showErrorMessage="1" sqref="D6:D8 G6:G8" xr:uid="{6AB170AD-DB39-4EE9-872A-7CF1AFA9A3CF}">
      <formula1>$L$2:$L$5</formula1>
    </dataValidation>
  </dataValidations>
  <pageMargins left="0.34" right="0.46" top="1" bottom="1" header="0.5" footer="0.5"/>
  <pageSetup paperSize="9" fitToHeight="0" orientation="landscape" r:id="rId1"/>
  <headerFooter alignWithMargins="0"/>
  <ignoredErrors>
    <ignoredError sqref="F9 I5:I6 F6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494FF1E603BA429693EB0A22D2AD7A" ma:contentTypeVersion="8" ma:contentTypeDescription="Een nieuw document maken." ma:contentTypeScope="" ma:versionID="c799c42ef1be320abe3ce1526f73ad88">
  <xsd:schema xmlns:xsd="http://www.w3.org/2001/XMLSchema" xmlns:xs="http://www.w3.org/2001/XMLSchema" xmlns:p="http://schemas.microsoft.com/office/2006/metadata/properties" xmlns:ns2="d4fcb74f-44c0-4dcc-91bc-6c02f85ca1a6" targetNamespace="http://schemas.microsoft.com/office/2006/metadata/properties" ma:root="true" ma:fieldsID="c248c04bfce53ef7342208d94923f629" ns2:_="">
    <xsd:import namespace="d4fcb74f-44c0-4dcc-91bc-6c02f85ca1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fcb74f-44c0-4dcc-91bc-6c02f85ca1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FB2E87D-3D42-44D7-BA0A-FBEDEF7AD632}"/>
</file>

<file path=customXml/itemProps2.xml><?xml version="1.0" encoding="utf-8"?>
<ds:datastoreItem xmlns:ds="http://schemas.openxmlformats.org/officeDocument/2006/customXml" ds:itemID="{B2036346-C58B-4A9F-A4A7-CB3C2AF7A7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F8EA22-5E5B-4802-BDBB-F0706D1AF915}">
  <ds:schemaRefs>
    <ds:schemaRef ds:uri="http://schemas.openxmlformats.org/package/2006/metadata/core-properties"/>
    <ds:schemaRef ds:uri="0b6b8c00-a08f-46b2-8636-24252c93029a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6117ae84-ca7b-4910-9322-c31b0e6bd04e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Beoordeling Totaal</vt:lpstr>
      <vt:lpstr>'Beoordeling Totaal'!Afdrukbereik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Yvonne van Boxmeer</dc:creator>
  <cp:keywords/>
  <dc:description/>
  <cp:lastModifiedBy>Yvonne van Boxmeer</cp:lastModifiedBy>
  <cp:revision/>
  <dcterms:created xsi:type="dcterms:W3CDTF">2023-01-23T13:57:56Z</dcterms:created>
  <dcterms:modified xsi:type="dcterms:W3CDTF">2025-06-26T14:30:39Z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0x0101006C494FF1E603BA429693EB0A22D2AD7A</vt:lpwstr>
  </property>
</Properties>
</file>