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djustconsulting.sharepoint.com/sites/BUInkada/Gedeelde documenten/10 Projecten/Eduquaat/Leermiddelen PO 2025/5. NvI/"/>
    </mc:Choice>
  </mc:AlternateContent>
  <xr:revisionPtr revIDLastSave="0" documentId="8_{434B9C9B-2B99-4E15-B72F-C141E6093D3F}" xr6:coauthVersionLast="47" xr6:coauthVersionMax="47" xr10:uidLastSave="{00000000-0000-0000-0000-000000000000}"/>
  <bookViews>
    <workbookView xWindow="-108" yWindow="-108" windowWidth="23256" windowHeight="12456" xr2:uid="{00000000-000D-0000-FFFF-FFFF00000000}"/>
  </bookViews>
  <sheets>
    <sheet name="Kortingspercentages" sheetId="1" r:id="rId1"/>
    <sheet name="Nettolijst" sheetId="2" r:id="rId2"/>
  </sheets>
  <definedNames>
    <definedName name="_xlnm._FilterDatabase" localSheetId="1" hidden="1">Nettolijst!$A$13:$J$13</definedName>
    <definedName name="_xlnm.Print_Area" localSheetId="0">Kortingspercentages!$A$1:$N$14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I100" i="2" l="1"/>
  <c r="J100" i="2" s="1"/>
  <c r="I22" i="2"/>
  <c r="J22" i="2" s="1"/>
  <c r="I14" i="2" l="1"/>
  <c r="J14" i="2" s="1"/>
  <c r="I15" i="2"/>
  <c r="J15" i="2" s="1"/>
  <c r="I16" i="2"/>
  <c r="J16" i="2" s="1"/>
  <c r="I17" i="2"/>
  <c r="J17" i="2" s="1"/>
  <c r="I18" i="2"/>
  <c r="J18" i="2" s="1"/>
  <c r="I19" i="2"/>
  <c r="J19" i="2" s="1"/>
  <c r="I20" i="2"/>
  <c r="J20" i="2" s="1"/>
  <c r="I21" i="2"/>
  <c r="J21" i="2" s="1"/>
  <c r="I23" i="2"/>
  <c r="J23" i="2" s="1"/>
  <c r="I24" i="2"/>
  <c r="J24" i="2" s="1"/>
  <c r="I25" i="2"/>
  <c r="J25" i="2" s="1"/>
  <c r="I26" i="2"/>
  <c r="J26" i="2" s="1"/>
  <c r="I27" i="2"/>
  <c r="J27" i="2" s="1"/>
  <c r="I28" i="2"/>
  <c r="J28" i="2" s="1"/>
  <c r="I29" i="2"/>
  <c r="J29" i="2" s="1"/>
  <c r="I31" i="2"/>
  <c r="J31" i="2" s="1"/>
  <c r="I32" i="2"/>
  <c r="J32" i="2" s="1"/>
  <c r="I33" i="2"/>
  <c r="J33" i="2" s="1"/>
  <c r="I34" i="2"/>
  <c r="J34" i="2" s="1"/>
  <c r="I30" i="2"/>
  <c r="J30" i="2" s="1"/>
  <c r="I35" i="2"/>
  <c r="J35" i="2" s="1"/>
  <c r="I36" i="2"/>
  <c r="J36" i="2" s="1"/>
  <c r="I37" i="2"/>
  <c r="J37" i="2" s="1"/>
  <c r="I38" i="2"/>
  <c r="J38" i="2" s="1"/>
  <c r="I39" i="2"/>
  <c r="J39" i="2" s="1"/>
  <c r="I40" i="2"/>
  <c r="J40" i="2" s="1"/>
  <c r="I41" i="2"/>
  <c r="J41" i="2" s="1"/>
  <c r="I42" i="2"/>
  <c r="J42" i="2" s="1"/>
  <c r="I43" i="2"/>
  <c r="J43" i="2" s="1"/>
  <c r="I44" i="2"/>
  <c r="J44" i="2" s="1"/>
  <c r="I45" i="2"/>
  <c r="J45" i="2" s="1"/>
  <c r="I46" i="2"/>
  <c r="J46" i="2" s="1"/>
  <c r="I49" i="2"/>
  <c r="J49" i="2" s="1"/>
  <c r="I50" i="2"/>
  <c r="J50" i="2" s="1"/>
  <c r="I51" i="2"/>
  <c r="J51" i="2" s="1"/>
  <c r="I52" i="2"/>
  <c r="J52" i="2" s="1"/>
  <c r="I53" i="2"/>
  <c r="J53" i="2" s="1"/>
  <c r="I54" i="2"/>
  <c r="J54" i="2" s="1"/>
  <c r="I55" i="2"/>
  <c r="J55" i="2" s="1"/>
  <c r="I56" i="2"/>
  <c r="J56" i="2" s="1"/>
  <c r="I57" i="2"/>
  <c r="J57" i="2" s="1"/>
  <c r="I58" i="2"/>
  <c r="J58" i="2" s="1"/>
  <c r="I47" i="2"/>
  <c r="J47" i="2" s="1"/>
  <c r="I59" i="2"/>
  <c r="J59" i="2" s="1"/>
  <c r="I60" i="2"/>
  <c r="J60" i="2" s="1"/>
  <c r="I61" i="2"/>
  <c r="J61" i="2" s="1"/>
  <c r="I63" i="2"/>
  <c r="J63" i="2" s="1"/>
  <c r="I62" i="2"/>
  <c r="J62" i="2" s="1"/>
  <c r="I65" i="2"/>
  <c r="J65" i="2" s="1"/>
  <c r="I66" i="2"/>
  <c r="J66" i="2" s="1"/>
  <c r="I67" i="2"/>
  <c r="J67" i="2" s="1"/>
  <c r="I68" i="2"/>
  <c r="J68" i="2" s="1"/>
  <c r="I69" i="2"/>
  <c r="J69" i="2" s="1"/>
  <c r="I70" i="2"/>
  <c r="J70" i="2" s="1"/>
  <c r="I71" i="2"/>
  <c r="J71" i="2" s="1"/>
  <c r="I72" i="2"/>
  <c r="J72" i="2" s="1"/>
  <c r="I73" i="2"/>
  <c r="J73" i="2" s="1"/>
  <c r="I74" i="2"/>
  <c r="J74" i="2" s="1"/>
  <c r="I75" i="2"/>
  <c r="J75" i="2" s="1"/>
  <c r="I76" i="2"/>
  <c r="J76" i="2" s="1"/>
  <c r="I77" i="2"/>
  <c r="J77" i="2" s="1"/>
  <c r="I78" i="2"/>
  <c r="J78" i="2" s="1"/>
  <c r="I80" i="2"/>
  <c r="J80" i="2" s="1"/>
  <c r="I82" i="2"/>
  <c r="J82" i="2" s="1"/>
  <c r="I85" i="2"/>
  <c r="J85" i="2" s="1"/>
  <c r="I83" i="2"/>
  <c r="J83" i="2" s="1"/>
  <c r="I84" i="2"/>
  <c r="J84" i="2" s="1"/>
  <c r="I86" i="2"/>
  <c r="J86" i="2" s="1"/>
  <c r="I87" i="2"/>
  <c r="J87" i="2" s="1"/>
  <c r="I88" i="2"/>
  <c r="J88" i="2" s="1"/>
  <c r="I89" i="2"/>
  <c r="J89" i="2" s="1"/>
  <c r="I90" i="2"/>
  <c r="J90" i="2" s="1"/>
  <c r="I91" i="2"/>
  <c r="J91" i="2" s="1"/>
  <c r="I92" i="2"/>
  <c r="J92" i="2" s="1"/>
  <c r="I93" i="2"/>
  <c r="J93" i="2" s="1"/>
  <c r="I98" i="2"/>
  <c r="J98" i="2" s="1"/>
  <c r="I95" i="2"/>
  <c r="J95" i="2" s="1"/>
  <c r="I97" i="2"/>
  <c r="J97" i="2" s="1"/>
  <c r="I96" i="2"/>
  <c r="J96" i="2" s="1"/>
  <c r="I94" i="2"/>
  <c r="J94" i="2" s="1"/>
  <c r="I105" i="2"/>
  <c r="J105" i="2" s="1"/>
  <c r="I106" i="2"/>
  <c r="J106" i="2" s="1"/>
  <c r="I103" i="2"/>
  <c r="J103" i="2" s="1"/>
  <c r="I104" i="2"/>
  <c r="J104" i="2" s="1"/>
  <c r="I101" i="2"/>
  <c r="J101" i="2" s="1"/>
  <c r="I107" i="2"/>
  <c r="J107" i="2" s="1"/>
  <c r="I102" i="2"/>
  <c r="J102" i="2" s="1"/>
  <c r="I108" i="2"/>
  <c r="J108" i="2" s="1"/>
  <c r="I109" i="2"/>
  <c r="J109" i="2" s="1"/>
  <c r="I110" i="2"/>
  <c r="J110" i="2" s="1"/>
  <c r="I111" i="2"/>
  <c r="J111" i="2" s="1"/>
  <c r="I112" i="2"/>
  <c r="J112" i="2" s="1"/>
  <c r="I113" i="2"/>
  <c r="J113" i="2" s="1"/>
  <c r="I64" i="2"/>
  <c r="J64" i="2" s="1"/>
  <c r="I81" i="2"/>
  <c r="J81" i="2" s="1"/>
  <c r="I48" i="2"/>
  <c r="J48" i="2" s="1"/>
  <c r="I79" i="2"/>
  <c r="J79" i="2" s="1"/>
  <c r="I99" i="2"/>
  <c r="J99" i="2" s="1"/>
  <c r="J115" i="2" l="1"/>
  <c r="F6" i="2" s="1"/>
</calcChain>
</file>

<file path=xl/sharedStrings.xml><?xml version="1.0" encoding="utf-8"?>
<sst xmlns="http://schemas.openxmlformats.org/spreadsheetml/2006/main" count="236" uniqueCount="232">
  <si>
    <t>Prijzenblad</t>
  </si>
  <si>
    <t>Totaalprijs</t>
  </si>
  <si>
    <t>Inschrijver</t>
  </si>
  <si>
    <t>Leermiddelen PO</t>
  </si>
  <si>
    <t xml:space="preserve">Productgroep </t>
  </si>
  <si>
    <t>Wijze van afprijzen</t>
  </si>
  <si>
    <t>Artikelnummer</t>
  </si>
  <si>
    <t>Aantal</t>
  </si>
  <si>
    <t xml:space="preserve">Overal waar een merk staat benoemd kan ook worden gelezen 'of gelijkwaardig'. </t>
  </si>
  <si>
    <t xml:space="preserve">Totaal </t>
  </si>
  <si>
    <r>
      <rPr>
        <b/>
        <i/>
        <sz val="11"/>
        <color theme="1"/>
        <rFont val="Calibri"/>
        <family val="2"/>
        <scheme val="minor"/>
      </rPr>
      <t>Let op:</t>
    </r>
    <r>
      <rPr>
        <i/>
        <sz val="11"/>
        <color theme="1"/>
        <rFont val="Calibri"/>
        <family val="2"/>
        <scheme val="minor"/>
      </rPr>
      <t xml:space="preserve"> er zijn twee tabbladen die inschrijver dient in te vullen.</t>
    </r>
  </si>
  <si>
    <t>Productomschrijving</t>
  </si>
  <si>
    <t>Netto prijs per stuk inclusief btw</t>
  </si>
  <si>
    <t xml:space="preserve">Inschrijver vult alle gele cellen in. </t>
  </si>
  <si>
    <t>Er kunnen geen rechten worden ontleend aan de aantallen producten in de nettolijst.</t>
  </si>
  <si>
    <t xml:space="preserve">Kortingspercentage </t>
  </si>
  <si>
    <t>Bruto prijs per stuk inclusief btw</t>
  </si>
  <si>
    <t xml:space="preserve">Leerpakketten </t>
  </si>
  <si>
    <t xml:space="preserve">Gemiddelde kortingspercentage </t>
  </si>
  <si>
    <t>Kortingspercentage op door uitgever gepubliceerde adviesprijs, minimaal 0%, maximaal 10%</t>
  </si>
  <si>
    <t>Folio methodes en leermiddelen</t>
  </si>
  <si>
    <t xml:space="preserve">Digitale methodes en leermiddelen </t>
  </si>
  <si>
    <t xml:space="preserve">Nr. </t>
  </si>
  <si>
    <t>Omschrijving</t>
  </si>
  <si>
    <t>Inschrijfprijs</t>
  </si>
  <si>
    <t>Plakstift Heutink - stift à 20 gram</t>
  </si>
  <si>
    <t>Plakstift Heutink - stift à 40 gram</t>
  </si>
  <si>
    <t>Whiteboardmarker ronde punt zwart Heutink</t>
  </si>
  <si>
    <t>Balpen Goldline blauw Heutink</t>
  </si>
  <si>
    <t>Whiteboardmarker ronde punt blauw Heutink</t>
  </si>
  <si>
    <t>Balpen Goldline groen Heutink</t>
  </si>
  <si>
    <t>Viltstift 2,6mm assorti Heutink - doos à 10 stuks</t>
  </si>
  <si>
    <t>Viltstift Dikkertjes basic ass. Heutink - etui à 10 stuks</t>
  </si>
  <si>
    <t>Potlood 6-kantig HB Heutink -doos à 12 stuks</t>
  </si>
  <si>
    <t>Hobbylijm rood oplosmiddelbasis Heutink - flacon à 115ml</t>
  </si>
  <si>
    <t>Kladblok 12x20cm ongelinieerd - blok à 200 vel</t>
  </si>
  <si>
    <t>Viltstift puntdikte 2,5mm assorti Heutink - etui à 10 stuks</t>
  </si>
  <si>
    <t>Memoblaadjes 76x76mm zelfklevend geel - blok à 100</t>
  </si>
  <si>
    <t>Aktemap Folio karton 300 grams met 3 stofkleppen groen</t>
  </si>
  <si>
    <t>Whiteboard 19x26cm dubbelzijdig (blanco/geruit) met stift &amp; wisser</t>
  </si>
  <si>
    <t>Liniaal 30cm hout met metalen inleg</t>
  </si>
  <si>
    <t>Kleurpotlood 3-kantig assorti Goldline - blik à 12 stuks</t>
  </si>
  <si>
    <t>Ringband A4 4-R D-30 Rug 51 mm wit showband 4 tas.</t>
  </si>
  <si>
    <t>Aktemap A4 karton 300 grams met 3 stofkleppen geel</t>
  </si>
  <si>
    <t>Liniaal 30cm wit polystyrol Primair Heutink</t>
  </si>
  <si>
    <t>Vulling rollerpen Breeze blauw Schneider - doos à 5 stuks</t>
  </si>
  <si>
    <t>Schaar model Essentials rechtshandig lengte 13cm Maped</t>
  </si>
  <si>
    <t>Kleurpotlood 6-kantig assorti Heutink - blik à 12 stuks</t>
  </si>
  <si>
    <t>Potloodslijper 35x35x55mm bekermodel kunststof 1-gaats</t>
  </si>
  <si>
    <t>Schaar model Basis Essentials soft lengte 17cm Maped</t>
  </si>
  <si>
    <t>Balpen Goldline rood Heutink</t>
  </si>
  <si>
    <t>Showband A4 4R/30mm - rugbreedte 50mm wit Heutink</t>
  </si>
  <si>
    <t>Leerlingenklok Ø 11cm synchroon mechanisme Heutink</t>
  </si>
  <si>
    <t>Ringband A4 23-rings rugbreedte 46 mm rood Heutink</t>
  </si>
  <si>
    <t>Nietjes 24/6 verkoperd Heutink - doos à 1000 stuks</t>
  </si>
  <si>
    <t>Opbergdoos model Eva 19x12,5x4,5cm rood Asco</t>
  </si>
  <si>
    <t>Plakboek spiraal 22,5x32cm 24 blz. omslag dieren</t>
  </si>
  <si>
    <t>Plakstift Pritt - stift à 43 gram</t>
  </si>
  <si>
    <t>Plakstift Pritt - stift à 22 gram</t>
  </si>
  <si>
    <t>Whiteboardmarker ronde punt rood Heutink</t>
  </si>
  <si>
    <t>Kleurpotlood 6-kantig geel Goldline - doos à 12 stuks</t>
  </si>
  <si>
    <t>Whiteboardmarker ronde punt groen Heutink</t>
  </si>
  <si>
    <t>Ringband interieur 23-gaats 35 lijnen + vrl. - pak à 150 vel</t>
  </si>
  <si>
    <t>Aktemap Folio karton 300 grams met 3 stofkleppen blauw</t>
  </si>
  <si>
    <t>Aktemap A4 karton 300 grams met 3 stofkleppen chamois</t>
  </si>
  <si>
    <t>Rekenmachine model 106II Solar Texas Instruments</t>
  </si>
  <si>
    <t>Schaar model Zeneo Fit lengte 13cm Maped</t>
  </si>
  <si>
    <t>Magic tape 810 19mm Scotch - rol à 33 meter</t>
  </si>
  <si>
    <t>Kleurpotlood 6-kantig lichtgroen Goldline - doos à 12 stuks</t>
  </si>
  <si>
    <t>Kleurpotlood 6-kantig lichtblauw Goldline - doos à 12 stuks</t>
  </si>
  <si>
    <t>Gum 30x19x7mm Heutink - doos à 60 stuks</t>
  </si>
  <si>
    <t>Elastomap A4 karton Top file groen</t>
  </si>
  <si>
    <t>Schrift A4 80 bladz. 70 grams ruit 10mm + vl. omslag assorti</t>
  </si>
  <si>
    <t>Kleurpotlood 6-kantig zwart Goldline - doos à 12 stuks</t>
  </si>
  <si>
    <t>Cahiers ruit 10mm +vrl. - cartoon rd/bl serie 3 - pak à 25</t>
  </si>
  <si>
    <t>Kleurpotlood 6-kantig donkerrood Goldline - doos à 12 stuks</t>
  </si>
  <si>
    <t>Fineliner Goldline 0,4mm zwart Heutink</t>
  </si>
  <si>
    <t>Tabbladen A4 karton 23-gaats 5-delig wit tabs assorti</t>
  </si>
  <si>
    <t>Hobbylijm blauw waterbasis Heutink - flacon à 115ml</t>
  </si>
  <si>
    <t>Tekstmarkeerstift schrijfdikte 1/5mm geel Heutink</t>
  </si>
  <si>
    <t>Kleurpotlood 6-kantig oranje Goldline - doos à 12 stuks</t>
  </si>
  <si>
    <t>Kneedgum/Plakgum 90 stuks Heutink- pak à 100 gram</t>
  </si>
  <si>
    <t>Plakkaatverf Heutink wit - flacon à 1000ml</t>
  </si>
  <si>
    <t>Memoblaadjes 127x76mm zelfklevend geel - blok à 100</t>
  </si>
  <si>
    <t>Memobl.  50x38mm zelfklev. geel - set à 3 blok à 100</t>
  </si>
  <si>
    <t>Vulpen Base Kid+ A-penpunt rechtshandig rood Schneider</t>
  </si>
  <si>
    <t>Tekstmarkeerstift Schneider 1/5mm assorti  - etui à 4 stuks</t>
  </si>
  <si>
    <t>Balpen Stabilo pointball blauw</t>
  </si>
  <si>
    <t>Balpen 505 F blauw Schneider</t>
  </si>
  <si>
    <t>Kleurpotlood 6-kantig roze Goldline - doos à 12 stuks</t>
  </si>
  <si>
    <t>Aktemap Folio karton 300 grams met 3 stofkleppen geel</t>
  </si>
  <si>
    <t>Elastomap A4 karton Top file blauw</t>
  </si>
  <si>
    <t>Liniaal 30cm breedte 2,5cm transp. kunstst. Heutink</t>
  </si>
  <si>
    <t>Rekenmachine Rebell ECO 10 BX zwart hand 8 digit</t>
  </si>
  <si>
    <t>Plakboek spiraal 22,5x32cm 48 bladz. omslag creatief</t>
  </si>
  <si>
    <t>Tabbladen A4 kunststof 23-gaats 5-delig assorti</t>
  </si>
  <si>
    <t>Fineliner point 88 zwart Stabilo</t>
  </si>
  <si>
    <t>Etui met rits 18x28cm met labelhouder skai rood</t>
  </si>
  <si>
    <t>Etui met rits 18x28cm met labelhouder skai donkerblauw</t>
  </si>
  <si>
    <t>Paperclips 50mm rond model verzinkt - doos à 100 stuks</t>
  </si>
  <si>
    <t>Kleurpotlood 6-kantig wit Goldline - doos à 12 stuks</t>
  </si>
  <si>
    <t>Tabbladen A4 kunststof 23-gaats 10-delig grijs 1 t/m 10</t>
  </si>
  <si>
    <t>Potloodslijper 35x35x55mm bekermodel kunststof 2-gaats</t>
  </si>
  <si>
    <t>Kleurpotlood 6-kantig violet Goldline - doos à 12 stuks</t>
  </si>
  <si>
    <t>Whiteboardmarker BIC Velleda 1721, blauw, doos á 24 stuks</t>
  </si>
  <si>
    <t>Kleurpotlood 6-kantig donkergroen Goldline - doos à 12 stuks</t>
  </si>
  <si>
    <t>Kleurpotlood 6-kantig donkerblauw Goldline - doos à 12 stuks</t>
  </si>
  <si>
    <t>Balpen Goldline zwart Heutink</t>
  </si>
  <si>
    <t>Plakkaatverf Heutink lichtgeel - flacon à 1000ml</t>
  </si>
  <si>
    <t>Plakkaatverf Heutink rood- flacon à 1000ml</t>
  </si>
  <si>
    <t>Marker permanent ronde punt zwart Heutink</t>
  </si>
  <si>
    <t>Balpen Stabilo pointball zwart</t>
  </si>
  <si>
    <t>Balpen Stabilo pointball groen</t>
  </si>
  <si>
    <t>Schrijfblok A5 60 grams gelinieerd Heutink - blok à 100 vel</t>
  </si>
  <si>
    <t>Plakfiguren cirkels 20mm assorti - zakje à 400 stuks</t>
  </si>
  <si>
    <t>Euro munten/biljetten in 15-vaks doos - set à 290 stuks</t>
  </si>
  <si>
    <t>Marker permanent beitelpunt zwart Schneider</t>
  </si>
  <si>
    <t>Balpen Basic blauw Heutink</t>
  </si>
  <si>
    <t>Kleurpotlood 3-kantig Jumbo ass. Goldline - doos à 12 stuks</t>
  </si>
  <si>
    <t>Tabbladen A4 karton 23-gaats 5-delig assorti</t>
  </si>
  <si>
    <t>Showband A4 4R/16mm - rugbreedte 30mm wit Heutink</t>
  </si>
  <si>
    <t>Fineliner point 88 blauw Stabilo</t>
  </si>
  <si>
    <t>Buddies 65 witte hechtkussentjes Pritt - blister à 35 gram</t>
  </si>
  <si>
    <t>Prikpen lengte 7cm met kunststof handvat en dikke punt</t>
  </si>
  <si>
    <t>Lijmstrijker lengte 12cm plastic</t>
  </si>
  <si>
    <t>081060</t>
  </si>
  <si>
    <t>081061</t>
  </si>
  <si>
    <t>165020</t>
  </si>
  <si>
    <t>045026</t>
  </si>
  <si>
    <t>165021</t>
  </si>
  <si>
    <t>045029</t>
  </si>
  <si>
    <t>080301</t>
  </si>
  <si>
    <t>080023</t>
  </si>
  <si>
    <t>061065</t>
  </si>
  <si>
    <t>081008</t>
  </si>
  <si>
    <t>028003</t>
  </si>
  <si>
    <t>080058</t>
  </si>
  <si>
    <t>024054</t>
  </si>
  <si>
    <t>024061</t>
  </si>
  <si>
    <t>069014</t>
  </si>
  <si>
    <t>080111</t>
  </si>
  <si>
    <t>061266</t>
  </si>
  <si>
    <t>080450</t>
  </si>
  <si>
    <t>024072</t>
  </si>
  <si>
    <t>025033</t>
  </si>
  <si>
    <t>060006</t>
  </si>
  <si>
    <t>076105</t>
  </si>
  <si>
    <t>061112</t>
  </si>
  <si>
    <t>025049</t>
  </si>
  <si>
    <t>076120</t>
  </si>
  <si>
    <t>045027</t>
  </si>
  <si>
    <t>080208</t>
  </si>
  <si>
    <t>523036</t>
  </si>
  <si>
    <t>080091</t>
  </si>
  <si>
    <t>025015</t>
  </si>
  <si>
    <t>042251</t>
  </si>
  <si>
    <t>028176</t>
  </si>
  <si>
    <t>081067</t>
  </si>
  <si>
    <t>081066</t>
  </si>
  <si>
    <t>165023</t>
  </si>
  <si>
    <t>061001</t>
  </si>
  <si>
    <t>165022</t>
  </si>
  <si>
    <t>080195</t>
  </si>
  <si>
    <t>024060</t>
  </si>
  <si>
    <t>024074</t>
  </si>
  <si>
    <t>025349</t>
  </si>
  <si>
    <t>076130</t>
  </si>
  <si>
    <t>075075</t>
  </si>
  <si>
    <t>061004</t>
  </si>
  <si>
    <t>061006</t>
  </si>
  <si>
    <t>015003</t>
  </si>
  <si>
    <t>024153</t>
  </si>
  <si>
    <t>012096</t>
  </si>
  <si>
    <t>061012</t>
  </si>
  <si>
    <t>012310</t>
  </si>
  <si>
    <t>061010</t>
  </si>
  <si>
    <t>080029</t>
  </si>
  <si>
    <t>080086</t>
  </si>
  <si>
    <t>081090</t>
  </si>
  <si>
    <t>080026</t>
  </si>
  <si>
    <t>061002</t>
  </si>
  <si>
    <t>081070</t>
  </si>
  <si>
    <t>062601</t>
  </si>
  <si>
    <t>024052</t>
  </si>
  <si>
    <t>024053</t>
  </si>
  <si>
    <t>060012</t>
  </si>
  <si>
    <t>080031</t>
  </si>
  <si>
    <t>757673</t>
  </si>
  <si>
    <t>045003</t>
  </si>
  <si>
    <t>061014</t>
  </si>
  <si>
    <t>024062</t>
  </si>
  <si>
    <t>024150</t>
  </si>
  <si>
    <t>025082</t>
  </si>
  <si>
    <t>025391</t>
  </si>
  <si>
    <t>028178</t>
  </si>
  <si>
    <t>080076</t>
  </si>
  <si>
    <t>080270</t>
  </si>
  <si>
    <t>752523</t>
  </si>
  <si>
    <t>755319</t>
  </si>
  <si>
    <t>025038</t>
  </si>
  <si>
    <t>061013</t>
  </si>
  <si>
    <t>080074</t>
  </si>
  <si>
    <t>025055</t>
  </si>
  <si>
    <t>061008</t>
  </si>
  <si>
    <t>165050</t>
  </si>
  <si>
    <t>061005</t>
  </si>
  <si>
    <t>061007</t>
  </si>
  <si>
    <t>045028</t>
  </si>
  <si>
    <t>062603</t>
  </si>
  <si>
    <t>062611</t>
  </si>
  <si>
    <t>139002</t>
  </si>
  <si>
    <t>757674</t>
  </si>
  <si>
    <t>757676</t>
  </si>
  <si>
    <t>024007</t>
  </si>
  <si>
    <t>049119</t>
  </si>
  <si>
    <t>068105</t>
  </si>
  <si>
    <t>139006</t>
  </si>
  <si>
    <t>045041</t>
  </si>
  <si>
    <t>061280</t>
  </si>
  <si>
    <t>080079</t>
  </si>
  <si>
    <t>080207</t>
  </si>
  <si>
    <t>080273</t>
  </si>
  <si>
    <t>081054</t>
  </si>
  <si>
    <t>083001</t>
  </si>
  <si>
    <t>512210</t>
  </si>
  <si>
    <t>Stichting Eduquaat</t>
  </si>
  <si>
    <t>Kortingspercentage op door uitgever gepubliceerde adviesprijs, minimaal 5%, maximaal 15%</t>
  </si>
  <si>
    <t>Percentage</t>
  </si>
  <si>
    <t>Kortingspercentage op door uitgever gepubliceerde adviesprijs, minimaal 12%, maximaal 20%</t>
  </si>
  <si>
    <t>Bruto prijs is de prijs in de statische catalogus die op 1 mei 2026 van toepassing is.</t>
  </si>
  <si>
    <t>De toegepaste korting is van toepassing op de gehele catalogus van gebruiks- en verbruiksartikelen.</t>
  </si>
  <si>
    <t xml:space="preserve">Het gemiddelde kortingspercentage dat wordt gebruikt om de netto lijst te prijzen wordt toegepast op alle gebruiks- en verbruiksartikelen van Opdrachtnemer. Om dat aan te tonen levert Opdrachtnemer bij inschrijving en vervolgens ieder kalenderjaar een statische catalogus met het volledige relevante assortiment en bruto prijzen aan iedere school. De prijzen worden ieder jaar geïndexeerd met de cpi voor alle bestedingen. 
Het is niet toegestaan negatieve percentages in te vullen. Manipulatief inschrijven of aanpassen van het prijzenblad leidt tot uitsluiting. Percentages kunnen gedurende de overeenkomst alleen naar boven worden bijgesteld, niet naar beneden.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</si>
</sst>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8"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
      <b/>
      <i/>
      <sz val="11"/>
      <color theme="1"/>
      <name val="Calibri"/>
      <family val="2"/>
      <scheme val="minor"/>
    </font>
    <font>
      <i/>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3" fillId="0" borderId="0" xfId="0" applyFont="1"/>
    <xf numFmtId="0" fontId="4" fillId="0" borderId="0" xfId="0" applyFont="1"/>
    <xf numFmtId="0" fontId="5" fillId="0" borderId="0" xfId="0" applyFont="1"/>
    <xf numFmtId="0" fontId="2" fillId="0" borderId="1" xfId="0" applyFont="1" applyBorder="1"/>
    <xf numFmtId="0" fontId="0" fillId="2" borderId="1" xfId="0" applyFill="1" applyBorder="1" applyAlignment="1" applyProtection="1">
      <alignment horizontal="left" vertical="top"/>
      <protection locked="0"/>
    </xf>
    <xf numFmtId="10" fontId="0" fillId="2" borderId="1" xfId="0" applyNumberFormat="1" applyFill="1" applyBorder="1" applyAlignment="1" applyProtection="1">
      <alignment horizontal="left" vertical="top"/>
      <protection locked="0"/>
    </xf>
    <xf numFmtId="44" fontId="0" fillId="2" borderId="1" xfId="0" applyNumberFormat="1" applyFill="1" applyBorder="1" applyAlignment="1" applyProtection="1">
      <alignment horizontal="left" vertical="top"/>
      <protection locked="0"/>
    </xf>
    <xf numFmtId="44" fontId="0" fillId="0" borderId="0" xfId="1" applyFont="1" applyProtection="1"/>
    <xf numFmtId="44" fontId="2" fillId="0" borderId="1" xfId="1" applyFont="1" applyBorder="1" applyProtection="1"/>
    <xf numFmtId="0" fontId="2" fillId="0" borderId="0" xfId="0" applyFont="1" applyAlignment="1">
      <alignment horizontal="left"/>
    </xf>
    <xf numFmtId="0" fontId="0" fillId="0" borderId="0" xfId="0" applyAlignment="1">
      <alignment horizontal="left"/>
    </xf>
    <xf numFmtId="10" fontId="0" fillId="0" borderId="1" xfId="0" applyNumberFormat="1" applyBorder="1"/>
    <xf numFmtId="0" fontId="2" fillId="0" borderId="1" xfId="0" applyFont="1" applyBorder="1" applyAlignment="1">
      <alignment horizontal="left"/>
    </xf>
    <xf numFmtId="0" fontId="2" fillId="0" borderId="1" xfId="0" applyFont="1" applyBorder="1" applyAlignment="1">
      <alignment wrapText="1"/>
    </xf>
    <xf numFmtId="164" fontId="0" fillId="0" borderId="1" xfId="0" applyNumberFormat="1" applyBorder="1" applyAlignment="1">
      <alignment horizontal="left" vertical="top"/>
    </xf>
    <xf numFmtId="0" fontId="2" fillId="0" borderId="0" xfId="0" applyFont="1"/>
    <xf numFmtId="164" fontId="0" fillId="3" borderId="0" xfId="0" applyNumberFormat="1" applyFill="1" applyAlignment="1">
      <alignment horizontal="left" vertical="top"/>
    </xf>
    <xf numFmtId="10" fontId="0" fillId="0" borderId="0" xfId="0" applyNumberFormat="1"/>
    <xf numFmtId="164" fontId="0" fillId="3" borderId="1" xfId="0" applyNumberFormat="1" applyFill="1" applyBorder="1"/>
    <xf numFmtId="0" fontId="0" fillId="0" borderId="1" xfId="0" applyBorder="1"/>
    <xf numFmtId="0" fontId="7" fillId="0" borderId="0" xfId="0" applyFont="1"/>
    <xf numFmtId="14" fontId="5" fillId="0" borderId="0" xfId="0" applyNumberFormat="1" applyFont="1" applyAlignment="1">
      <alignment horizontal="left"/>
    </xf>
    <xf numFmtId="0" fontId="0" fillId="2" borderId="0" xfId="0" applyFill="1" applyProtection="1">
      <protection locked="0"/>
    </xf>
    <xf numFmtId="10" fontId="0" fillId="2" borderId="1" xfId="1" applyNumberFormat="1" applyFont="1" applyFill="1" applyBorder="1" applyAlignment="1" applyProtection="1">
      <alignment horizontal="left" vertical="top"/>
      <protection locked="0"/>
    </xf>
    <xf numFmtId="10" fontId="0" fillId="2" borderId="3" xfId="1" applyNumberFormat="1" applyFont="1" applyFill="1" applyBorder="1" applyAlignment="1" applyProtection="1">
      <alignment horizontal="left" vertical="top"/>
      <protection locked="0"/>
    </xf>
    <xf numFmtId="10" fontId="0" fillId="2" borderId="1" xfId="1" applyNumberFormat="1" applyFont="1" applyFill="1" applyBorder="1" applyProtection="1">
      <protection locked="0"/>
    </xf>
    <xf numFmtId="0" fontId="4" fillId="0" borderId="0" xfId="0" applyFont="1" applyProtection="1"/>
    <xf numFmtId="0" fontId="2" fillId="0" borderId="0" xfId="0" applyFont="1" applyAlignment="1" applyProtection="1">
      <alignment horizontal="left"/>
    </xf>
    <xf numFmtId="0" fontId="0" fillId="0" borderId="0" xfId="0" applyProtection="1"/>
    <xf numFmtId="0" fontId="5" fillId="0" borderId="0" xfId="0" applyFont="1" applyProtection="1"/>
    <xf numFmtId="14" fontId="5" fillId="0" borderId="0" xfId="0" applyNumberFormat="1" applyFont="1" applyAlignment="1" applyProtection="1">
      <alignment horizontal="left"/>
    </xf>
    <xf numFmtId="0" fontId="2" fillId="0" borderId="0" xfId="0" applyFont="1" applyProtection="1"/>
    <xf numFmtId="0" fontId="3" fillId="0" borderId="0" xfId="0" applyFont="1" applyProtection="1"/>
    <xf numFmtId="0" fontId="3" fillId="0" borderId="0" xfId="0" applyFont="1" applyAlignment="1" applyProtection="1">
      <alignment horizontal="left" vertical="top" wrapText="1"/>
    </xf>
    <xf numFmtId="0" fontId="2" fillId="0" borderId="1" xfId="0" applyFont="1" applyBorder="1" applyProtection="1"/>
    <xf numFmtId="0" fontId="0" fillId="0" borderId="1" xfId="0" applyBorder="1" applyAlignment="1" applyProtection="1">
      <alignment horizontal="left" vertical="top"/>
    </xf>
    <xf numFmtId="0" fontId="0" fillId="0" borderId="0" xfId="0" applyAlignment="1" applyProtection="1">
      <alignment horizontal="left" vertical="top" wrapText="1"/>
    </xf>
    <xf numFmtId="0" fontId="0" fillId="0" borderId="2" xfId="0" applyBorder="1" applyAlignment="1" applyProtection="1">
      <alignment horizontal="left" vertical="top"/>
    </xf>
    <xf numFmtId="0" fontId="0" fillId="0" borderId="1" xfId="0" applyBorder="1" applyAlignment="1" applyProtection="1">
      <alignment horizontal="left" vertical="top" wrapText="1"/>
    </xf>
    <xf numFmtId="0" fontId="0" fillId="0" borderId="1" xfId="0" applyBorder="1" applyAlignment="1" applyProtection="1">
      <alignment wrapText="1"/>
    </xf>
  </cellXfs>
  <cellStyles count="2">
    <cellStyle name="Standaard" xfId="0" builtinId="0"/>
    <cellStyle name="Valuta" xfId="1" builtinId="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
  <sheetViews>
    <sheetView tabSelected="1" zoomScaleNormal="100" workbookViewId="0">
      <selection activeCell="A5" sqref="A5"/>
    </sheetView>
  </sheetViews>
  <sheetFormatPr defaultRowHeight="14.4" x14ac:dyDescent="0.3"/>
  <cols>
    <col min="1" max="1" width="35.6640625" style="29" customWidth="1"/>
    <col min="2" max="2" width="27.5546875" style="29" customWidth="1"/>
    <col min="3" max="3" width="27.44140625" style="8" bestFit="1" customWidth="1"/>
    <col min="4" max="4" width="17.5546875" style="8" customWidth="1"/>
    <col min="5" max="16384" width="8.88671875" style="29"/>
  </cols>
  <sheetData>
    <row r="1" spans="1:4" x14ac:dyDescent="0.3">
      <c r="A1" s="27" t="s">
        <v>225</v>
      </c>
      <c r="B1" s="28"/>
    </row>
    <row r="2" spans="1:4" x14ac:dyDescent="0.3">
      <c r="A2" s="30" t="s">
        <v>3</v>
      </c>
      <c r="B2" s="28"/>
    </row>
    <row r="3" spans="1:4" x14ac:dyDescent="0.3">
      <c r="A3" s="29" t="s">
        <v>0</v>
      </c>
      <c r="B3" s="28"/>
    </row>
    <row r="4" spans="1:4" x14ac:dyDescent="0.3">
      <c r="A4" s="31">
        <v>45891</v>
      </c>
      <c r="B4" s="31"/>
    </row>
    <row r="6" spans="1:4" x14ac:dyDescent="0.3">
      <c r="A6" s="32" t="s">
        <v>2</v>
      </c>
      <c r="B6" s="23"/>
    </row>
    <row r="8" spans="1:4" x14ac:dyDescent="0.3">
      <c r="A8" s="33" t="s">
        <v>13</v>
      </c>
    </row>
    <row r="9" spans="1:4" x14ac:dyDescent="0.3">
      <c r="A9" s="33" t="s">
        <v>14</v>
      </c>
    </row>
    <row r="10" spans="1:4" x14ac:dyDescent="0.3">
      <c r="A10" s="33"/>
    </row>
    <row r="11" spans="1:4" ht="102" customHeight="1" x14ac:dyDescent="0.3">
      <c r="A11" s="34" t="s">
        <v>231</v>
      </c>
      <c r="B11" s="34"/>
      <c r="C11" s="34"/>
      <c r="D11" s="34"/>
    </row>
    <row r="12" spans="1:4" x14ac:dyDescent="0.3">
      <c r="A12" s="33"/>
    </row>
    <row r="13" spans="1:4" x14ac:dyDescent="0.3">
      <c r="A13" s="33" t="s">
        <v>10</v>
      </c>
    </row>
    <row r="15" spans="1:4" x14ac:dyDescent="0.3">
      <c r="A15" s="35" t="s">
        <v>4</v>
      </c>
      <c r="B15" s="35" t="s">
        <v>5</v>
      </c>
      <c r="C15" s="9" t="s">
        <v>227</v>
      </c>
    </row>
    <row r="16" spans="1:4" ht="57.6" x14ac:dyDescent="0.3">
      <c r="A16" s="36" t="s">
        <v>20</v>
      </c>
      <c r="B16" s="37" t="s">
        <v>228</v>
      </c>
      <c r="C16" s="24"/>
    </row>
    <row r="17" spans="1:3" ht="57.6" x14ac:dyDescent="0.3">
      <c r="A17" s="38" t="s">
        <v>21</v>
      </c>
      <c r="B17" s="39" t="s">
        <v>226</v>
      </c>
      <c r="C17" s="25"/>
    </row>
    <row r="18" spans="1:3" ht="57.6" x14ac:dyDescent="0.3">
      <c r="A18" s="36" t="s">
        <v>17</v>
      </c>
      <c r="B18" s="40" t="s">
        <v>19</v>
      </c>
      <c r="C18" s="26"/>
    </row>
  </sheetData>
  <sheetProtection algorithmName="SHA-512" hashValue="IFjnk2eeEN3EQeq8JfGLxieyV9O3jh1vDp8YiDEKji87R9yNP8QW1BGfpflAyGU2C881SSgJvFB/RpEHc3yJvA==" saltValue="yiT2q/hJZz2KqAQ8EBJqfw==" spinCount="100000" sheet="1" objects="1" scenarios="1"/>
  <mergeCells count="2">
    <mergeCell ref="A4:B4"/>
    <mergeCell ref="A11:D11"/>
  </mergeCells>
  <pageMargins left="0.7" right="0.7"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A0BB4-2E0F-41DB-B4B8-693BB3B1B005}">
  <dimension ref="A1:J115"/>
  <sheetViews>
    <sheetView zoomScaleNormal="100" workbookViewId="0">
      <selection activeCell="A10" sqref="A10:A11"/>
    </sheetView>
  </sheetViews>
  <sheetFormatPr defaultRowHeight="14.4" x14ac:dyDescent="0.3"/>
  <cols>
    <col min="1" max="1" width="6.6640625" style="10" customWidth="1"/>
    <col min="2" max="2" width="14.6640625" style="10" customWidth="1"/>
    <col min="3" max="3" width="61.44140625" style="10" customWidth="1"/>
    <col min="4" max="4" width="9.109375" style="11"/>
    <col min="5" max="5" width="61.44140625" customWidth="1"/>
    <col min="6" max="6" width="26.44140625" customWidth="1"/>
    <col min="7" max="7" width="32.6640625" customWidth="1"/>
    <col min="8" max="8" width="21.44140625" customWidth="1"/>
    <col min="9" max="9" width="19.33203125" customWidth="1"/>
    <col min="10" max="10" width="21.33203125" customWidth="1"/>
  </cols>
  <sheetData>
    <row r="1" spans="1:10" x14ac:dyDescent="0.3">
      <c r="A1" s="2" t="s">
        <v>225</v>
      </c>
    </row>
    <row r="2" spans="1:10" x14ac:dyDescent="0.3">
      <c r="A2" s="3" t="s">
        <v>3</v>
      </c>
    </row>
    <row r="3" spans="1:10" x14ac:dyDescent="0.3">
      <c r="A3" t="s">
        <v>0</v>
      </c>
    </row>
    <row r="4" spans="1:10" x14ac:dyDescent="0.3">
      <c r="A4" s="22">
        <v>45882</v>
      </c>
      <c r="B4" s="22"/>
    </row>
    <row r="5" spans="1:10" x14ac:dyDescent="0.3">
      <c r="A5"/>
      <c r="E5" s="4" t="s">
        <v>18</v>
      </c>
      <c r="F5" s="12" t="e">
        <f>AVERAGE(H14:H113)</f>
        <v>#DIV/0!</v>
      </c>
    </row>
    <row r="6" spans="1:10" x14ac:dyDescent="0.3">
      <c r="B6"/>
      <c r="E6" s="4" t="s">
        <v>24</v>
      </c>
      <c r="F6" s="19">
        <f>J115</f>
        <v>0</v>
      </c>
    </row>
    <row r="7" spans="1:10" x14ac:dyDescent="0.3">
      <c r="A7"/>
      <c r="E7" s="16"/>
      <c r="F7" s="18"/>
    </row>
    <row r="8" spans="1:10" x14ac:dyDescent="0.3">
      <c r="A8" s="1" t="s">
        <v>8</v>
      </c>
    </row>
    <row r="9" spans="1:10" x14ac:dyDescent="0.3">
      <c r="A9" s="1"/>
    </row>
    <row r="10" spans="1:10" x14ac:dyDescent="0.3">
      <c r="A10" s="21" t="s">
        <v>229</v>
      </c>
    </row>
    <row r="11" spans="1:10" x14ac:dyDescent="0.3">
      <c r="A11" s="21" t="s">
        <v>230</v>
      </c>
    </row>
    <row r="12" spans="1:10" x14ac:dyDescent="0.3">
      <c r="A12" s="3"/>
    </row>
    <row r="13" spans="1:10" ht="28.8" x14ac:dyDescent="0.3">
      <c r="A13" s="13" t="s">
        <v>22</v>
      </c>
      <c r="B13" s="13" t="s">
        <v>6</v>
      </c>
      <c r="C13" s="13" t="s">
        <v>23</v>
      </c>
      <c r="D13" s="13" t="s">
        <v>7</v>
      </c>
      <c r="E13" s="4" t="s">
        <v>11</v>
      </c>
      <c r="F13" s="4" t="s">
        <v>6</v>
      </c>
      <c r="G13" s="4" t="s">
        <v>16</v>
      </c>
      <c r="H13" s="4" t="s">
        <v>15</v>
      </c>
      <c r="I13" s="14" t="s">
        <v>12</v>
      </c>
      <c r="J13" s="4" t="s">
        <v>1</v>
      </c>
    </row>
    <row r="14" spans="1:10" x14ac:dyDescent="0.3">
      <c r="A14" s="13">
        <v>1</v>
      </c>
      <c r="B14" s="20" t="s">
        <v>125</v>
      </c>
      <c r="C14" s="20" t="s">
        <v>25</v>
      </c>
      <c r="D14" s="20">
        <v>859</v>
      </c>
      <c r="E14" s="5"/>
      <c r="F14" s="5"/>
      <c r="G14" s="7"/>
      <c r="H14" s="6"/>
      <c r="I14" s="15">
        <f t="shared" ref="I14:I77" si="0">G14-(G14*H14)</f>
        <v>0</v>
      </c>
      <c r="J14" s="15">
        <f>D14*I14</f>
        <v>0</v>
      </c>
    </row>
    <row r="15" spans="1:10" x14ac:dyDescent="0.3">
      <c r="A15" s="13">
        <v>2</v>
      </c>
      <c r="B15" s="20" t="s">
        <v>126</v>
      </c>
      <c r="C15" s="20" t="s">
        <v>26</v>
      </c>
      <c r="D15" s="20">
        <v>781</v>
      </c>
      <c r="E15" s="5"/>
      <c r="F15" s="5"/>
      <c r="G15" s="7"/>
      <c r="H15" s="6"/>
      <c r="I15" s="15">
        <f t="shared" si="0"/>
        <v>0</v>
      </c>
      <c r="J15" s="15">
        <f t="shared" ref="J15:J77" si="1">D15*I15</f>
        <v>0</v>
      </c>
    </row>
    <row r="16" spans="1:10" x14ac:dyDescent="0.3">
      <c r="A16" s="13">
        <v>3</v>
      </c>
      <c r="B16" s="20" t="s">
        <v>127</v>
      </c>
      <c r="C16" s="20" t="s">
        <v>27</v>
      </c>
      <c r="D16" s="20">
        <v>688</v>
      </c>
      <c r="E16" s="5"/>
      <c r="F16" s="5"/>
      <c r="G16" s="7"/>
      <c r="H16" s="6"/>
      <c r="I16" s="15">
        <f t="shared" si="0"/>
        <v>0</v>
      </c>
      <c r="J16" s="15">
        <f t="shared" si="1"/>
        <v>0</v>
      </c>
    </row>
    <row r="17" spans="1:10" x14ac:dyDescent="0.3">
      <c r="A17" s="13">
        <v>4</v>
      </c>
      <c r="B17" s="20" t="s">
        <v>128</v>
      </c>
      <c r="C17" s="20" t="s">
        <v>28</v>
      </c>
      <c r="D17" s="20">
        <v>500</v>
      </c>
      <c r="E17" s="5"/>
      <c r="F17" s="5"/>
      <c r="G17" s="7"/>
      <c r="H17" s="6"/>
      <c r="I17" s="15">
        <f t="shared" si="0"/>
        <v>0</v>
      </c>
      <c r="J17" s="15">
        <f t="shared" si="1"/>
        <v>0</v>
      </c>
    </row>
    <row r="18" spans="1:10" x14ac:dyDescent="0.3">
      <c r="A18" s="13">
        <v>5</v>
      </c>
      <c r="B18" s="20" t="s">
        <v>129</v>
      </c>
      <c r="C18" s="20" t="s">
        <v>29</v>
      </c>
      <c r="D18" s="20">
        <v>497</v>
      </c>
      <c r="E18" s="5"/>
      <c r="F18" s="5"/>
      <c r="G18" s="7"/>
      <c r="H18" s="6"/>
      <c r="I18" s="15">
        <f t="shared" si="0"/>
        <v>0</v>
      </c>
      <c r="J18" s="15">
        <f t="shared" si="1"/>
        <v>0</v>
      </c>
    </row>
    <row r="19" spans="1:10" x14ac:dyDescent="0.3">
      <c r="A19" s="13">
        <v>6</v>
      </c>
      <c r="B19" s="20" t="s">
        <v>130</v>
      </c>
      <c r="C19" s="20" t="s">
        <v>30</v>
      </c>
      <c r="D19" s="20">
        <v>455</v>
      </c>
      <c r="E19" s="5"/>
      <c r="F19" s="5"/>
      <c r="G19" s="7"/>
      <c r="H19" s="6"/>
      <c r="I19" s="15">
        <f t="shared" si="0"/>
        <v>0</v>
      </c>
      <c r="J19" s="15">
        <f t="shared" si="1"/>
        <v>0</v>
      </c>
    </row>
    <row r="20" spans="1:10" x14ac:dyDescent="0.3">
      <c r="A20" s="13">
        <v>7</v>
      </c>
      <c r="B20" s="20" t="s">
        <v>131</v>
      </c>
      <c r="C20" s="20" t="s">
        <v>31</v>
      </c>
      <c r="D20" s="20">
        <v>306</v>
      </c>
      <c r="E20" s="5"/>
      <c r="F20" s="5"/>
      <c r="G20" s="7"/>
      <c r="H20" s="6"/>
      <c r="I20" s="15">
        <f t="shared" si="0"/>
        <v>0</v>
      </c>
      <c r="J20" s="15">
        <f t="shared" si="1"/>
        <v>0</v>
      </c>
    </row>
    <row r="21" spans="1:10" x14ac:dyDescent="0.3">
      <c r="A21" s="13">
        <v>8</v>
      </c>
      <c r="B21" s="20" t="s">
        <v>132</v>
      </c>
      <c r="C21" s="20" t="s">
        <v>32</v>
      </c>
      <c r="D21" s="20">
        <v>232</v>
      </c>
      <c r="E21" s="5"/>
      <c r="F21" s="5"/>
      <c r="G21" s="7"/>
      <c r="H21" s="6"/>
      <c r="I21" s="15">
        <f t="shared" si="0"/>
        <v>0</v>
      </c>
      <c r="J21" s="15">
        <f t="shared" si="1"/>
        <v>0</v>
      </c>
    </row>
    <row r="22" spans="1:10" x14ac:dyDescent="0.3">
      <c r="A22" s="13">
        <v>9</v>
      </c>
      <c r="B22" s="20" t="s">
        <v>133</v>
      </c>
      <c r="C22" s="20" t="s">
        <v>33</v>
      </c>
      <c r="D22" s="20">
        <v>227</v>
      </c>
      <c r="E22" s="5"/>
      <c r="F22" s="5"/>
      <c r="G22" s="7"/>
      <c r="H22" s="6"/>
      <c r="I22" s="15">
        <f t="shared" si="0"/>
        <v>0</v>
      </c>
      <c r="J22" s="15">
        <f t="shared" si="1"/>
        <v>0</v>
      </c>
    </row>
    <row r="23" spans="1:10" x14ac:dyDescent="0.3">
      <c r="A23" s="13">
        <v>10</v>
      </c>
      <c r="B23" s="20" t="s">
        <v>134</v>
      </c>
      <c r="C23" s="20" t="s">
        <v>34</v>
      </c>
      <c r="D23" s="20">
        <v>223</v>
      </c>
      <c r="E23" s="5"/>
      <c r="F23" s="5"/>
      <c r="G23" s="7"/>
      <c r="H23" s="6"/>
      <c r="I23" s="15">
        <f t="shared" si="0"/>
        <v>0</v>
      </c>
      <c r="J23" s="15">
        <f t="shared" si="1"/>
        <v>0</v>
      </c>
    </row>
    <row r="24" spans="1:10" x14ac:dyDescent="0.3">
      <c r="A24" s="13">
        <v>11</v>
      </c>
      <c r="B24" s="20" t="s">
        <v>135</v>
      </c>
      <c r="C24" s="20" t="s">
        <v>35</v>
      </c>
      <c r="D24" s="20">
        <v>200</v>
      </c>
      <c r="E24" s="5"/>
      <c r="F24" s="5"/>
      <c r="G24" s="7"/>
      <c r="H24" s="6"/>
      <c r="I24" s="15">
        <f t="shared" si="0"/>
        <v>0</v>
      </c>
      <c r="J24" s="15">
        <f t="shared" si="1"/>
        <v>0</v>
      </c>
    </row>
    <row r="25" spans="1:10" x14ac:dyDescent="0.3">
      <c r="A25" s="13">
        <v>12</v>
      </c>
      <c r="B25" s="20" t="s">
        <v>136</v>
      </c>
      <c r="C25" s="20" t="s">
        <v>36</v>
      </c>
      <c r="D25" s="20">
        <v>190</v>
      </c>
      <c r="E25" s="5"/>
      <c r="F25" s="5"/>
      <c r="G25" s="7"/>
      <c r="H25" s="6"/>
      <c r="I25" s="15">
        <f t="shared" si="0"/>
        <v>0</v>
      </c>
      <c r="J25" s="15">
        <f t="shared" si="1"/>
        <v>0</v>
      </c>
    </row>
    <row r="26" spans="1:10" x14ac:dyDescent="0.3">
      <c r="A26" s="13">
        <v>13</v>
      </c>
      <c r="B26" s="20" t="s">
        <v>137</v>
      </c>
      <c r="C26" s="20" t="s">
        <v>37</v>
      </c>
      <c r="D26" s="20">
        <v>162</v>
      </c>
      <c r="E26" s="5"/>
      <c r="F26" s="5"/>
      <c r="G26" s="7"/>
      <c r="H26" s="6"/>
      <c r="I26" s="15">
        <f t="shared" si="0"/>
        <v>0</v>
      </c>
      <c r="J26" s="15">
        <f t="shared" si="1"/>
        <v>0</v>
      </c>
    </row>
    <row r="27" spans="1:10" x14ac:dyDescent="0.3">
      <c r="A27" s="13">
        <v>14</v>
      </c>
      <c r="B27" s="20" t="s">
        <v>138</v>
      </c>
      <c r="C27" s="20" t="s">
        <v>38</v>
      </c>
      <c r="D27" s="20">
        <v>155</v>
      </c>
      <c r="E27" s="5"/>
      <c r="F27" s="5"/>
      <c r="G27" s="7"/>
      <c r="H27" s="6"/>
      <c r="I27" s="15">
        <f t="shared" si="0"/>
        <v>0</v>
      </c>
      <c r="J27" s="15">
        <f t="shared" si="1"/>
        <v>0</v>
      </c>
    </row>
    <row r="28" spans="1:10" x14ac:dyDescent="0.3">
      <c r="A28" s="13">
        <v>15</v>
      </c>
      <c r="B28" s="20" t="s">
        <v>139</v>
      </c>
      <c r="C28" s="20" t="s">
        <v>39</v>
      </c>
      <c r="D28" s="20">
        <v>155</v>
      </c>
      <c r="E28" s="5"/>
      <c r="F28" s="5"/>
      <c r="G28" s="7"/>
      <c r="H28" s="6"/>
      <c r="I28" s="15">
        <f t="shared" si="0"/>
        <v>0</v>
      </c>
      <c r="J28" s="15">
        <f t="shared" si="1"/>
        <v>0</v>
      </c>
    </row>
    <row r="29" spans="1:10" x14ac:dyDescent="0.3">
      <c r="A29" s="13">
        <v>16</v>
      </c>
      <c r="B29" s="20" t="s">
        <v>140</v>
      </c>
      <c r="C29" s="20" t="s">
        <v>40</v>
      </c>
      <c r="D29" s="20">
        <v>155</v>
      </c>
      <c r="E29" s="5"/>
      <c r="F29" s="5"/>
      <c r="G29" s="7"/>
      <c r="H29" s="6"/>
      <c r="I29" s="15">
        <f t="shared" si="0"/>
        <v>0</v>
      </c>
      <c r="J29" s="15">
        <f t="shared" si="1"/>
        <v>0</v>
      </c>
    </row>
    <row r="30" spans="1:10" x14ac:dyDescent="0.3">
      <c r="A30" s="13">
        <v>17</v>
      </c>
      <c r="B30" s="20" t="s">
        <v>141</v>
      </c>
      <c r="C30" s="20" t="s">
        <v>41</v>
      </c>
      <c r="D30" s="20">
        <v>151</v>
      </c>
      <c r="E30" s="5"/>
      <c r="F30" s="5"/>
      <c r="G30" s="7"/>
      <c r="H30" s="6"/>
      <c r="I30" s="15">
        <f t="shared" si="0"/>
        <v>0</v>
      </c>
      <c r="J30" s="15">
        <f t="shared" si="1"/>
        <v>0</v>
      </c>
    </row>
    <row r="31" spans="1:10" x14ac:dyDescent="0.3">
      <c r="A31" s="13">
        <v>18</v>
      </c>
      <c r="B31" s="20" t="s">
        <v>142</v>
      </c>
      <c r="C31" s="20" t="s">
        <v>42</v>
      </c>
      <c r="D31" s="20">
        <v>135</v>
      </c>
      <c r="E31" s="5"/>
      <c r="F31" s="5"/>
      <c r="G31" s="7"/>
      <c r="H31" s="6"/>
      <c r="I31" s="15">
        <f t="shared" si="0"/>
        <v>0</v>
      </c>
      <c r="J31" s="15">
        <f t="shared" si="1"/>
        <v>0</v>
      </c>
    </row>
    <row r="32" spans="1:10" x14ac:dyDescent="0.3">
      <c r="A32" s="13">
        <v>19</v>
      </c>
      <c r="B32" s="20" t="s">
        <v>143</v>
      </c>
      <c r="C32" s="20" t="s">
        <v>43</v>
      </c>
      <c r="D32" s="20">
        <v>130</v>
      </c>
      <c r="E32" s="5"/>
      <c r="F32" s="5"/>
      <c r="G32" s="7"/>
      <c r="H32" s="6"/>
      <c r="I32" s="15">
        <f t="shared" si="0"/>
        <v>0</v>
      </c>
      <c r="J32" s="15">
        <f t="shared" si="1"/>
        <v>0</v>
      </c>
    </row>
    <row r="33" spans="1:10" x14ac:dyDescent="0.3">
      <c r="A33" s="13">
        <v>20</v>
      </c>
      <c r="B33" s="20" t="s">
        <v>144</v>
      </c>
      <c r="C33" s="20" t="s">
        <v>44</v>
      </c>
      <c r="D33" s="20">
        <v>128</v>
      </c>
      <c r="E33" s="5"/>
      <c r="F33" s="5"/>
      <c r="G33" s="7"/>
      <c r="H33" s="6"/>
      <c r="I33" s="15">
        <f t="shared" si="0"/>
        <v>0</v>
      </c>
      <c r="J33" s="15">
        <f t="shared" si="1"/>
        <v>0</v>
      </c>
    </row>
    <row r="34" spans="1:10" x14ac:dyDescent="0.3">
      <c r="A34" s="13">
        <v>21</v>
      </c>
      <c r="B34" s="20" t="s">
        <v>145</v>
      </c>
      <c r="C34" s="20" t="s">
        <v>45</v>
      </c>
      <c r="D34" s="20">
        <v>125</v>
      </c>
      <c r="E34" s="5"/>
      <c r="F34" s="5"/>
      <c r="G34" s="7"/>
      <c r="H34" s="6"/>
      <c r="I34" s="15">
        <f t="shared" si="0"/>
        <v>0</v>
      </c>
      <c r="J34" s="15">
        <f t="shared" si="1"/>
        <v>0</v>
      </c>
    </row>
    <row r="35" spans="1:10" x14ac:dyDescent="0.3">
      <c r="A35" s="13">
        <v>22</v>
      </c>
      <c r="B35" s="20" t="s">
        <v>146</v>
      </c>
      <c r="C35" s="20" t="s">
        <v>46</v>
      </c>
      <c r="D35" s="20">
        <v>124</v>
      </c>
      <c r="E35" s="5"/>
      <c r="F35" s="5"/>
      <c r="G35" s="7"/>
      <c r="H35" s="6"/>
      <c r="I35" s="15">
        <f t="shared" si="0"/>
        <v>0</v>
      </c>
      <c r="J35" s="15">
        <f t="shared" si="1"/>
        <v>0</v>
      </c>
    </row>
    <row r="36" spans="1:10" x14ac:dyDescent="0.3">
      <c r="A36" s="13">
        <v>23</v>
      </c>
      <c r="B36" s="20" t="s">
        <v>147</v>
      </c>
      <c r="C36" s="20" t="s">
        <v>47</v>
      </c>
      <c r="D36" s="20">
        <v>120</v>
      </c>
      <c r="E36" s="5"/>
      <c r="F36" s="5"/>
      <c r="G36" s="7"/>
      <c r="H36" s="6"/>
      <c r="I36" s="15">
        <f t="shared" si="0"/>
        <v>0</v>
      </c>
      <c r="J36" s="15">
        <f t="shared" si="1"/>
        <v>0</v>
      </c>
    </row>
    <row r="37" spans="1:10" x14ac:dyDescent="0.3">
      <c r="A37" s="13">
        <v>24</v>
      </c>
      <c r="B37" s="20" t="s">
        <v>148</v>
      </c>
      <c r="C37" s="20" t="s">
        <v>48</v>
      </c>
      <c r="D37" s="20">
        <v>115</v>
      </c>
      <c r="E37" s="5"/>
      <c r="F37" s="5"/>
      <c r="G37" s="7"/>
      <c r="H37" s="6"/>
      <c r="I37" s="15">
        <f t="shared" si="0"/>
        <v>0</v>
      </c>
      <c r="J37" s="15">
        <f t="shared" si="1"/>
        <v>0</v>
      </c>
    </row>
    <row r="38" spans="1:10" x14ac:dyDescent="0.3">
      <c r="A38" s="13">
        <v>25</v>
      </c>
      <c r="B38" s="20" t="s">
        <v>149</v>
      </c>
      <c r="C38" s="20" t="s">
        <v>49</v>
      </c>
      <c r="D38" s="20">
        <v>115</v>
      </c>
      <c r="E38" s="5"/>
      <c r="F38" s="5"/>
      <c r="G38" s="7"/>
      <c r="H38" s="6"/>
      <c r="I38" s="15">
        <f t="shared" si="0"/>
        <v>0</v>
      </c>
      <c r="J38" s="15">
        <f t="shared" si="1"/>
        <v>0</v>
      </c>
    </row>
    <row r="39" spans="1:10" x14ac:dyDescent="0.3">
      <c r="A39" s="13">
        <v>26</v>
      </c>
      <c r="B39" s="20" t="s">
        <v>150</v>
      </c>
      <c r="C39" s="20" t="s">
        <v>50</v>
      </c>
      <c r="D39" s="20">
        <v>110</v>
      </c>
      <c r="E39" s="5"/>
      <c r="F39" s="5"/>
      <c r="G39" s="7"/>
      <c r="H39" s="6"/>
      <c r="I39" s="15">
        <f t="shared" si="0"/>
        <v>0</v>
      </c>
      <c r="J39" s="15">
        <f t="shared" si="1"/>
        <v>0</v>
      </c>
    </row>
    <row r="40" spans="1:10" x14ac:dyDescent="0.3">
      <c r="A40" s="13">
        <v>27</v>
      </c>
      <c r="B40" s="20" t="s">
        <v>151</v>
      </c>
      <c r="C40" s="20" t="s">
        <v>51</v>
      </c>
      <c r="D40" s="20">
        <v>100</v>
      </c>
      <c r="E40" s="5"/>
      <c r="F40" s="5"/>
      <c r="G40" s="7"/>
      <c r="H40" s="6"/>
      <c r="I40" s="15">
        <f t="shared" si="0"/>
        <v>0</v>
      </c>
      <c r="J40" s="15">
        <f t="shared" si="1"/>
        <v>0</v>
      </c>
    </row>
    <row r="41" spans="1:10" x14ac:dyDescent="0.3">
      <c r="A41" s="13">
        <v>28</v>
      </c>
      <c r="B41" s="20" t="s">
        <v>152</v>
      </c>
      <c r="C41" s="20" t="s">
        <v>52</v>
      </c>
      <c r="D41" s="20">
        <v>90</v>
      </c>
      <c r="E41" s="5"/>
      <c r="F41" s="5"/>
      <c r="G41" s="7"/>
      <c r="H41" s="6"/>
      <c r="I41" s="15">
        <f t="shared" si="0"/>
        <v>0</v>
      </c>
      <c r="J41" s="15">
        <f t="shared" si="1"/>
        <v>0</v>
      </c>
    </row>
    <row r="42" spans="1:10" x14ac:dyDescent="0.3">
      <c r="A42" s="13">
        <v>29</v>
      </c>
      <c r="B42" s="20" t="s">
        <v>153</v>
      </c>
      <c r="C42" s="20" t="s">
        <v>53</v>
      </c>
      <c r="D42" s="20">
        <v>85</v>
      </c>
      <c r="E42" s="5"/>
      <c r="F42" s="5"/>
      <c r="G42" s="7"/>
      <c r="H42" s="6"/>
      <c r="I42" s="15">
        <f t="shared" si="0"/>
        <v>0</v>
      </c>
      <c r="J42" s="15">
        <f t="shared" si="1"/>
        <v>0</v>
      </c>
    </row>
    <row r="43" spans="1:10" x14ac:dyDescent="0.3">
      <c r="A43" s="13">
        <v>30</v>
      </c>
      <c r="B43" s="20" t="s">
        <v>154</v>
      </c>
      <c r="C43" s="20" t="s">
        <v>54</v>
      </c>
      <c r="D43" s="20">
        <v>82</v>
      </c>
      <c r="E43" s="5"/>
      <c r="F43" s="5"/>
      <c r="G43" s="7"/>
      <c r="H43" s="6"/>
      <c r="I43" s="15">
        <f t="shared" si="0"/>
        <v>0</v>
      </c>
      <c r="J43" s="15">
        <f t="shared" si="1"/>
        <v>0</v>
      </c>
    </row>
    <row r="44" spans="1:10" x14ac:dyDescent="0.3">
      <c r="A44" s="13">
        <v>31</v>
      </c>
      <c r="B44" s="20" t="s">
        <v>155</v>
      </c>
      <c r="C44" s="20" t="s">
        <v>55</v>
      </c>
      <c r="D44" s="20">
        <v>76</v>
      </c>
      <c r="E44" s="5"/>
      <c r="F44" s="5"/>
      <c r="G44" s="7"/>
      <c r="H44" s="6"/>
      <c r="I44" s="15">
        <f t="shared" si="0"/>
        <v>0</v>
      </c>
      <c r="J44" s="15">
        <f t="shared" si="1"/>
        <v>0</v>
      </c>
    </row>
    <row r="45" spans="1:10" x14ac:dyDescent="0.3">
      <c r="A45" s="13">
        <v>32</v>
      </c>
      <c r="B45" s="20" t="s">
        <v>156</v>
      </c>
      <c r="C45" s="20" t="s">
        <v>56</v>
      </c>
      <c r="D45" s="20">
        <v>75</v>
      </c>
      <c r="E45" s="5"/>
      <c r="F45" s="5"/>
      <c r="G45" s="7"/>
      <c r="H45" s="6"/>
      <c r="I45" s="15">
        <f t="shared" si="0"/>
        <v>0</v>
      </c>
      <c r="J45" s="15">
        <f t="shared" si="1"/>
        <v>0</v>
      </c>
    </row>
    <row r="46" spans="1:10" x14ac:dyDescent="0.3">
      <c r="A46" s="13">
        <v>33</v>
      </c>
      <c r="B46" s="20" t="s">
        <v>157</v>
      </c>
      <c r="C46" s="20" t="s">
        <v>57</v>
      </c>
      <c r="D46" s="20">
        <v>70</v>
      </c>
      <c r="E46" s="5"/>
      <c r="F46" s="5"/>
      <c r="G46" s="7"/>
      <c r="H46" s="6"/>
      <c r="I46" s="15">
        <f t="shared" si="0"/>
        <v>0</v>
      </c>
      <c r="J46" s="15">
        <f t="shared" si="1"/>
        <v>0</v>
      </c>
    </row>
    <row r="47" spans="1:10" x14ac:dyDescent="0.3">
      <c r="A47" s="13">
        <v>34</v>
      </c>
      <c r="B47" s="20" t="s">
        <v>158</v>
      </c>
      <c r="C47" s="20" t="s">
        <v>58</v>
      </c>
      <c r="D47" s="20">
        <v>69</v>
      </c>
      <c r="E47" s="5"/>
      <c r="F47" s="5"/>
      <c r="G47" s="7"/>
      <c r="H47" s="6"/>
      <c r="I47" s="15">
        <f t="shared" si="0"/>
        <v>0</v>
      </c>
      <c r="J47" s="15">
        <f t="shared" si="1"/>
        <v>0</v>
      </c>
    </row>
    <row r="48" spans="1:10" x14ac:dyDescent="0.3">
      <c r="A48" s="13">
        <v>35</v>
      </c>
      <c r="B48" s="20" t="s">
        <v>159</v>
      </c>
      <c r="C48" s="20" t="s">
        <v>59</v>
      </c>
      <c r="D48" s="20">
        <v>67</v>
      </c>
      <c r="E48" s="5"/>
      <c r="F48" s="5"/>
      <c r="G48" s="7"/>
      <c r="H48" s="6"/>
      <c r="I48" s="15">
        <f t="shared" si="0"/>
        <v>0</v>
      </c>
      <c r="J48" s="15">
        <f t="shared" si="1"/>
        <v>0</v>
      </c>
    </row>
    <row r="49" spans="1:10" x14ac:dyDescent="0.3">
      <c r="A49" s="13">
        <v>36</v>
      </c>
      <c r="B49" s="20" t="s">
        <v>160</v>
      </c>
      <c r="C49" s="20" t="s">
        <v>60</v>
      </c>
      <c r="D49" s="20">
        <v>66</v>
      </c>
      <c r="E49" s="5"/>
      <c r="F49" s="5"/>
      <c r="G49" s="7"/>
      <c r="H49" s="6"/>
      <c r="I49" s="15">
        <f t="shared" si="0"/>
        <v>0</v>
      </c>
      <c r="J49" s="15">
        <f t="shared" si="1"/>
        <v>0</v>
      </c>
    </row>
    <row r="50" spans="1:10" x14ac:dyDescent="0.3">
      <c r="A50" s="13">
        <v>37</v>
      </c>
      <c r="B50" s="20" t="s">
        <v>161</v>
      </c>
      <c r="C50" s="20" t="s">
        <v>61</v>
      </c>
      <c r="D50" s="20">
        <v>66</v>
      </c>
      <c r="E50" s="5"/>
      <c r="F50" s="5"/>
      <c r="G50" s="7"/>
      <c r="H50" s="6"/>
      <c r="I50" s="15">
        <f t="shared" si="0"/>
        <v>0</v>
      </c>
      <c r="J50" s="15">
        <f t="shared" si="1"/>
        <v>0</v>
      </c>
    </row>
    <row r="51" spans="1:10" x14ac:dyDescent="0.3">
      <c r="A51" s="13">
        <v>38</v>
      </c>
      <c r="B51" s="20" t="s">
        <v>162</v>
      </c>
      <c r="C51" s="20" t="s">
        <v>62</v>
      </c>
      <c r="D51" s="20">
        <v>62</v>
      </c>
      <c r="E51" s="5"/>
      <c r="F51" s="5"/>
      <c r="G51" s="7"/>
      <c r="H51" s="6"/>
      <c r="I51" s="15">
        <f t="shared" si="0"/>
        <v>0</v>
      </c>
      <c r="J51" s="15">
        <f t="shared" si="1"/>
        <v>0</v>
      </c>
    </row>
    <row r="52" spans="1:10" x14ac:dyDescent="0.3">
      <c r="A52" s="13">
        <v>39</v>
      </c>
      <c r="B52" s="20" t="s">
        <v>163</v>
      </c>
      <c r="C52" s="20" t="s">
        <v>63</v>
      </c>
      <c r="D52" s="20">
        <v>60</v>
      </c>
      <c r="E52" s="5"/>
      <c r="F52" s="5"/>
      <c r="G52" s="7"/>
      <c r="H52" s="6"/>
      <c r="I52" s="15">
        <f t="shared" si="0"/>
        <v>0</v>
      </c>
      <c r="J52" s="15">
        <f t="shared" si="1"/>
        <v>0</v>
      </c>
    </row>
    <row r="53" spans="1:10" x14ac:dyDescent="0.3">
      <c r="A53" s="13">
        <v>40</v>
      </c>
      <c r="B53" s="20" t="s">
        <v>164</v>
      </c>
      <c r="C53" s="20" t="s">
        <v>64</v>
      </c>
      <c r="D53" s="20">
        <v>60</v>
      </c>
      <c r="E53" s="5"/>
      <c r="F53" s="5"/>
      <c r="G53" s="7"/>
      <c r="H53" s="6"/>
      <c r="I53" s="15">
        <f t="shared" si="0"/>
        <v>0</v>
      </c>
      <c r="J53" s="15">
        <f t="shared" si="1"/>
        <v>0</v>
      </c>
    </row>
    <row r="54" spans="1:10" x14ac:dyDescent="0.3">
      <c r="A54" s="13">
        <v>41</v>
      </c>
      <c r="B54" s="20" t="s">
        <v>165</v>
      </c>
      <c r="C54" s="20" t="s">
        <v>65</v>
      </c>
      <c r="D54" s="20">
        <v>60</v>
      </c>
      <c r="E54" s="5"/>
      <c r="F54" s="5"/>
      <c r="G54" s="7"/>
      <c r="H54" s="6"/>
      <c r="I54" s="15">
        <f t="shared" si="0"/>
        <v>0</v>
      </c>
      <c r="J54" s="15">
        <f t="shared" si="1"/>
        <v>0</v>
      </c>
    </row>
    <row r="55" spans="1:10" x14ac:dyDescent="0.3">
      <c r="A55" s="13">
        <v>42</v>
      </c>
      <c r="B55" s="20" t="s">
        <v>166</v>
      </c>
      <c r="C55" s="20" t="s">
        <v>66</v>
      </c>
      <c r="D55" s="20">
        <v>60</v>
      </c>
      <c r="E55" s="5"/>
      <c r="F55" s="5"/>
      <c r="G55" s="7"/>
      <c r="H55" s="6"/>
      <c r="I55" s="15">
        <f t="shared" si="0"/>
        <v>0</v>
      </c>
      <c r="J55" s="15">
        <f t="shared" si="1"/>
        <v>0</v>
      </c>
    </row>
    <row r="56" spans="1:10" x14ac:dyDescent="0.3">
      <c r="A56" s="13">
        <v>43</v>
      </c>
      <c r="B56" s="20" t="s">
        <v>167</v>
      </c>
      <c r="C56" s="20" t="s">
        <v>67</v>
      </c>
      <c r="D56" s="20">
        <v>56</v>
      </c>
      <c r="E56" s="5"/>
      <c r="F56" s="5"/>
      <c r="G56" s="7"/>
      <c r="H56" s="6"/>
      <c r="I56" s="15">
        <f t="shared" si="0"/>
        <v>0</v>
      </c>
      <c r="J56" s="15">
        <f t="shared" si="1"/>
        <v>0</v>
      </c>
    </row>
    <row r="57" spans="1:10" x14ac:dyDescent="0.3">
      <c r="A57" s="13">
        <v>44</v>
      </c>
      <c r="B57" s="20" t="s">
        <v>168</v>
      </c>
      <c r="C57" s="20" t="s">
        <v>68</v>
      </c>
      <c r="D57" s="20">
        <v>55</v>
      </c>
      <c r="E57" s="5"/>
      <c r="F57" s="5"/>
      <c r="G57" s="7"/>
      <c r="H57" s="6"/>
      <c r="I57" s="15">
        <f t="shared" si="0"/>
        <v>0</v>
      </c>
      <c r="J57" s="15">
        <f t="shared" si="1"/>
        <v>0</v>
      </c>
    </row>
    <row r="58" spans="1:10" x14ac:dyDescent="0.3">
      <c r="A58" s="13">
        <v>45</v>
      </c>
      <c r="B58" s="20" t="s">
        <v>169</v>
      </c>
      <c r="C58" s="20" t="s">
        <v>69</v>
      </c>
      <c r="D58" s="20">
        <v>54</v>
      </c>
      <c r="E58" s="5"/>
      <c r="F58" s="5"/>
      <c r="G58" s="7"/>
      <c r="H58" s="6"/>
      <c r="I58" s="15">
        <f t="shared" si="0"/>
        <v>0</v>
      </c>
      <c r="J58" s="15">
        <f t="shared" si="1"/>
        <v>0</v>
      </c>
    </row>
    <row r="59" spans="1:10" x14ac:dyDescent="0.3">
      <c r="A59" s="13">
        <v>46</v>
      </c>
      <c r="B59" s="20" t="s">
        <v>170</v>
      </c>
      <c r="C59" s="20" t="s">
        <v>70</v>
      </c>
      <c r="D59" s="20">
        <v>53</v>
      </c>
      <c r="E59" s="5"/>
      <c r="F59" s="5"/>
      <c r="G59" s="7"/>
      <c r="H59" s="6"/>
      <c r="I59" s="15">
        <f t="shared" si="0"/>
        <v>0</v>
      </c>
      <c r="J59" s="15">
        <f t="shared" si="1"/>
        <v>0</v>
      </c>
    </row>
    <row r="60" spans="1:10" x14ac:dyDescent="0.3">
      <c r="A60" s="13">
        <v>47</v>
      </c>
      <c r="B60" s="20" t="s">
        <v>171</v>
      </c>
      <c r="C60" s="20" t="s">
        <v>71</v>
      </c>
      <c r="D60" s="20">
        <v>53</v>
      </c>
      <c r="E60" s="5"/>
      <c r="F60" s="5"/>
      <c r="G60" s="7"/>
      <c r="H60" s="6"/>
      <c r="I60" s="15">
        <f t="shared" si="0"/>
        <v>0</v>
      </c>
      <c r="J60" s="15">
        <f t="shared" si="1"/>
        <v>0</v>
      </c>
    </row>
    <row r="61" spans="1:10" x14ac:dyDescent="0.3">
      <c r="A61" s="13">
        <v>48</v>
      </c>
      <c r="B61" s="20" t="s">
        <v>172</v>
      </c>
      <c r="C61" s="20" t="s">
        <v>72</v>
      </c>
      <c r="D61" s="20">
        <v>52</v>
      </c>
      <c r="E61" s="5"/>
      <c r="F61" s="5"/>
      <c r="G61" s="7"/>
      <c r="H61" s="6"/>
      <c r="I61" s="15">
        <f t="shared" si="0"/>
        <v>0</v>
      </c>
      <c r="J61" s="15">
        <f t="shared" si="1"/>
        <v>0</v>
      </c>
    </row>
    <row r="62" spans="1:10" x14ac:dyDescent="0.3">
      <c r="A62" s="13">
        <v>49</v>
      </c>
      <c r="B62" s="20" t="s">
        <v>173</v>
      </c>
      <c r="C62" s="20" t="s">
        <v>73</v>
      </c>
      <c r="D62" s="20">
        <v>52</v>
      </c>
      <c r="E62" s="5"/>
      <c r="F62" s="5"/>
      <c r="G62" s="7"/>
      <c r="H62" s="6"/>
      <c r="I62" s="15">
        <f t="shared" si="0"/>
        <v>0</v>
      </c>
      <c r="J62" s="15">
        <f t="shared" si="1"/>
        <v>0</v>
      </c>
    </row>
    <row r="63" spans="1:10" x14ac:dyDescent="0.3">
      <c r="A63" s="13">
        <v>50</v>
      </c>
      <c r="B63" s="20" t="s">
        <v>174</v>
      </c>
      <c r="C63" s="20" t="s">
        <v>74</v>
      </c>
      <c r="D63" s="20">
        <v>51</v>
      </c>
      <c r="E63" s="5"/>
      <c r="F63" s="5"/>
      <c r="G63" s="7"/>
      <c r="H63" s="6"/>
      <c r="I63" s="15">
        <f t="shared" si="0"/>
        <v>0</v>
      </c>
      <c r="J63" s="15">
        <f t="shared" si="1"/>
        <v>0</v>
      </c>
    </row>
    <row r="64" spans="1:10" x14ac:dyDescent="0.3">
      <c r="A64" s="13">
        <v>51</v>
      </c>
      <c r="B64" s="20" t="s">
        <v>175</v>
      </c>
      <c r="C64" s="20" t="s">
        <v>75</v>
      </c>
      <c r="D64" s="20">
        <v>51</v>
      </c>
      <c r="E64" s="5"/>
      <c r="F64" s="5"/>
      <c r="G64" s="7"/>
      <c r="H64" s="6"/>
      <c r="I64" s="15">
        <f t="shared" si="0"/>
        <v>0</v>
      </c>
      <c r="J64" s="15">
        <f t="shared" si="1"/>
        <v>0</v>
      </c>
    </row>
    <row r="65" spans="1:10" x14ac:dyDescent="0.3">
      <c r="A65" s="13">
        <v>52</v>
      </c>
      <c r="B65" s="20" t="s">
        <v>176</v>
      </c>
      <c r="C65" s="20" t="s">
        <v>76</v>
      </c>
      <c r="D65" s="20">
        <v>50</v>
      </c>
      <c r="E65" s="5"/>
      <c r="F65" s="5"/>
      <c r="G65" s="7"/>
      <c r="H65" s="6"/>
      <c r="I65" s="15">
        <f t="shared" si="0"/>
        <v>0</v>
      </c>
      <c r="J65" s="15">
        <f t="shared" si="1"/>
        <v>0</v>
      </c>
    </row>
    <row r="66" spans="1:10" x14ac:dyDescent="0.3">
      <c r="A66" s="13">
        <v>53</v>
      </c>
      <c r="B66" s="20" t="s">
        <v>177</v>
      </c>
      <c r="C66" s="20" t="s">
        <v>77</v>
      </c>
      <c r="D66" s="20">
        <v>50</v>
      </c>
      <c r="E66" s="5"/>
      <c r="F66" s="5"/>
      <c r="G66" s="7"/>
      <c r="H66" s="6"/>
      <c r="I66" s="15">
        <f t="shared" si="0"/>
        <v>0</v>
      </c>
      <c r="J66" s="15">
        <f t="shared" si="1"/>
        <v>0</v>
      </c>
    </row>
    <row r="67" spans="1:10" x14ac:dyDescent="0.3">
      <c r="A67" s="13">
        <v>54</v>
      </c>
      <c r="B67" s="20" t="s">
        <v>178</v>
      </c>
      <c r="C67" s="20" t="s">
        <v>78</v>
      </c>
      <c r="D67" s="20">
        <v>50</v>
      </c>
      <c r="E67" s="5"/>
      <c r="F67" s="5"/>
      <c r="G67" s="7"/>
      <c r="H67" s="6"/>
      <c r="I67" s="15">
        <f t="shared" si="0"/>
        <v>0</v>
      </c>
      <c r="J67" s="15">
        <f t="shared" si="1"/>
        <v>0</v>
      </c>
    </row>
    <row r="68" spans="1:10" x14ac:dyDescent="0.3">
      <c r="A68" s="13">
        <v>55</v>
      </c>
      <c r="B68" s="20" t="s">
        <v>179</v>
      </c>
      <c r="C68" s="20" t="s">
        <v>79</v>
      </c>
      <c r="D68" s="20">
        <v>49</v>
      </c>
      <c r="E68" s="5"/>
      <c r="F68" s="5"/>
      <c r="G68" s="7"/>
      <c r="H68" s="6"/>
      <c r="I68" s="15">
        <f t="shared" si="0"/>
        <v>0</v>
      </c>
      <c r="J68" s="15">
        <f t="shared" si="1"/>
        <v>0</v>
      </c>
    </row>
    <row r="69" spans="1:10" x14ac:dyDescent="0.3">
      <c r="A69" s="13">
        <v>56</v>
      </c>
      <c r="B69" s="20" t="s">
        <v>180</v>
      </c>
      <c r="C69" s="20" t="s">
        <v>80</v>
      </c>
      <c r="D69" s="20">
        <v>48</v>
      </c>
      <c r="E69" s="5"/>
      <c r="F69" s="5"/>
      <c r="G69" s="7"/>
      <c r="H69" s="6"/>
      <c r="I69" s="15">
        <f t="shared" si="0"/>
        <v>0</v>
      </c>
      <c r="J69" s="15">
        <f t="shared" si="1"/>
        <v>0</v>
      </c>
    </row>
    <row r="70" spans="1:10" x14ac:dyDescent="0.3">
      <c r="A70" s="13">
        <v>57</v>
      </c>
      <c r="B70" s="20" t="s">
        <v>181</v>
      </c>
      <c r="C70" s="20" t="s">
        <v>81</v>
      </c>
      <c r="D70" s="20">
        <v>48</v>
      </c>
      <c r="E70" s="5"/>
      <c r="F70" s="5"/>
      <c r="G70" s="7"/>
      <c r="H70" s="6"/>
      <c r="I70" s="15">
        <f t="shared" si="0"/>
        <v>0</v>
      </c>
      <c r="J70" s="15">
        <f t="shared" si="1"/>
        <v>0</v>
      </c>
    </row>
    <row r="71" spans="1:10" x14ac:dyDescent="0.3">
      <c r="A71" s="13">
        <v>58</v>
      </c>
      <c r="B71" s="20" t="s">
        <v>182</v>
      </c>
      <c r="C71" s="20" t="s">
        <v>82</v>
      </c>
      <c r="D71" s="20">
        <v>45</v>
      </c>
      <c r="E71" s="5"/>
      <c r="F71" s="5"/>
      <c r="G71" s="7"/>
      <c r="H71" s="6"/>
      <c r="I71" s="15">
        <f t="shared" si="0"/>
        <v>0</v>
      </c>
      <c r="J71" s="15">
        <f t="shared" si="1"/>
        <v>0</v>
      </c>
    </row>
    <row r="72" spans="1:10" x14ac:dyDescent="0.3">
      <c r="A72" s="13">
        <v>59</v>
      </c>
      <c r="B72" s="20" t="s">
        <v>183</v>
      </c>
      <c r="C72" s="20" t="s">
        <v>83</v>
      </c>
      <c r="D72" s="20">
        <v>44</v>
      </c>
      <c r="E72" s="5"/>
      <c r="F72" s="5"/>
      <c r="G72" s="7"/>
      <c r="H72" s="6"/>
      <c r="I72" s="15">
        <f t="shared" si="0"/>
        <v>0</v>
      </c>
      <c r="J72" s="15">
        <f t="shared" si="1"/>
        <v>0</v>
      </c>
    </row>
    <row r="73" spans="1:10" x14ac:dyDescent="0.3">
      <c r="A73" s="13">
        <v>60</v>
      </c>
      <c r="B73" s="20" t="s">
        <v>184</v>
      </c>
      <c r="C73" s="20" t="s">
        <v>84</v>
      </c>
      <c r="D73" s="20">
        <v>43</v>
      </c>
      <c r="E73" s="5"/>
      <c r="F73" s="5"/>
      <c r="G73" s="7"/>
      <c r="H73" s="6"/>
      <c r="I73" s="15">
        <f t="shared" si="0"/>
        <v>0</v>
      </c>
      <c r="J73" s="15">
        <f t="shared" si="1"/>
        <v>0</v>
      </c>
    </row>
    <row r="74" spans="1:10" x14ac:dyDescent="0.3">
      <c r="A74" s="13">
        <v>61</v>
      </c>
      <c r="B74" s="20" t="s">
        <v>185</v>
      </c>
      <c r="C74" s="20" t="s">
        <v>85</v>
      </c>
      <c r="D74" s="20">
        <v>43</v>
      </c>
      <c r="E74" s="5"/>
      <c r="F74" s="5"/>
      <c r="G74" s="7"/>
      <c r="H74" s="6"/>
      <c r="I74" s="15">
        <f t="shared" si="0"/>
        <v>0</v>
      </c>
      <c r="J74" s="15">
        <f t="shared" si="1"/>
        <v>0</v>
      </c>
    </row>
    <row r="75" spans="1:10" x14ac:dyDescent="0.3">
      <c r="A75" s="13">
        <v>62</v>
      </c>
      <c r="B75" s="20" t="s">
        <v>186</v>
      </c>
      <c r="C75" s="20" t="s">
        <v>86</v>
      </c>
      <c r="D75" s="20">
        <v>43</v>
      </c>
      <c r="E75" s="5"/>
      <c r="F75" s="5"/>
      <c r="G75" s="7"/>
      <c r="H75" s="6"/>
      <c r="I75" s="15">
        <f t="shared" si="0"/>
        <v>0</v>
      </c>
      <c r="J75" s="15">
        <f t="shared" si="1"/>
        <v>0</v>
      </c>
    </row>
    <row r="76" spans="1:10" x14ac:dyDescent="0.3">
      <c r="A76" s="13">
        <v>63</v>
      </c>
      <c r="B76" s="20" t="s">
        <v>187</v>
      </c>
      <c r="C76" s="20" t="s">
        <v>87</v>
      </c>
      <c r="D76" s="20">
        <v>43</v>
      </c>
      <c r="E76" s="5"/>
      <c r="F76" s="5"/>
      <c r="G76" s="7"/>
      <c r="H76" s="6"/>
      <c r="I76" s="15">
        <f t="shared" si="0"/>
        <v>0</v>
      </c>
      <c r="J76" s="15">
        <f t="shared" si="1"/>
        <v>0</v>
      </c>
    </row>
    <row r="77" spans="1:10" x14ac:dyDescent="0.3">
      <c r="A77" s="13">
        <v>64</v>
      </c>
      <c r="B77" s="20" t="s">
        <v>188</v>
      </c>
      <c r="C77" s="20" t="s">
        <v>88</v>
      </c>
      <c r="D77" s="20">
        <v>41</v>
      </c>
      <c r="E77" s="5"/>
      <c r="F77" s="5"/>
      <c r="G77" s="7"/>
      <c r="H77" s="6"/>
      <c r="I77" s="15">
        <f t="shared" si="0"/>
        <v>0</v>
      </c>
      <c r="J77" s="15">
        <f t="shared" si="1"/>
        <v>0</v>
      </c>
    </row>
    <row r="78" spans="1:10" x14ac:dyDescent="0.3">
      <c r="A78" s="13">
        <v>65</v>
      </c>
      <c r="B78" s="20" t="s">
        <v>189</v>
      </c>
      <c r="C78" s="20" t="s">
        <v>89</v>
      </c>
      <c r="D78" s="20">
        <v>41</v>
      </c>
      <c r="E78" s="5"/>
      <c r="F78" s="5"/>
      <c r="G78" s="7"/>
      <c r="H78" s="6"/>
      <c r="I78" s="15">
        <f t="shared" ref="I78:I113" si="2">G78-(G78*H78)</f>
        <v>0</v>
      </c>
      <c r="J78" s="15">
        <f t="shared" ref="J78:J113" si="3">D78*I78</f>
        <v>0</v>
      </c>
    </row>
    <row r="79" spans="1:10" x14ac:dyDescent="0.3">
      <c r="A79" s="13">
        <v>66</v>
      </c>
      <c r="B79" s="20" t="s">
        <v>190</v>
      </c>
      <c r="C79" s="20" t="s">
        <v>90</v>
      </c>
      <c r="D79" s="20">
        <v>40</v>
      </c>
      <c r="E79" s="5"/>
      <c r="F79" s="5"/>
      <c r="G79" s="7"/>
      <c r="H79" s="6"/>
      <c r="I79" s="15">
        <f t="shared" si="2"/>
        <v>0</v>
      </c>
      <c r="J79" s="15">
        <f t="shared" si="3"/>
        <v>0</v>
      </c>
    </row>
    <row r="80" spans="1:10" x14ac:dyDescent="0.3">
      <c r="A80" s="13">
        <v>67</v>
      </c>
      <c r="B80" s="20" t="s">
        <v>191</v>
      </c>
      <c r="C80" s="20" t="s">
        <v>91</v>
      </c>
      <c r="D80" s="20">
        <v>40</v>
      </c>
      <c r="E80" s="5"/>
      <c r="F80" s="5"/>
      <c r="G80" s="7"/>
      <c r="H80" s="6"/>
      <c r="I80" s="15">
        <f t="shared" si="2"/>
        <v>0</v>
      </c>
      <c r="J80" s="15">
        <f t="shared" si="3"/>
        <v>0</v>
      </c>
    </row>
    <row r="81" spans="1:10" x14ac:dyDescent="0.3">
      <c r="A81" s="13">
        <v>68</v>
      </c>
      <c r="B81" s="20" t="s">
        <v>192</v>
      </c>
      <c r="C81" s="20" t="s">
        <v>92</v>
      </c>
      <c r="D81" s="20">
        <v>40</v>
      </c>
      <c r="E81" s="5"/>
      <c r="F81" s="5"/>
      <c r="G81" s="7"/>
      <c r="H81" s="6"/>
      <c r="I81" s="15">
        <f t="shared" si="2"/>
        <v>0</v>
      </c>
      <c r="J81" s="15">
        <f t="shared" si="3"/>
        <v>0</v>
      </c>
    </row>
    <row r="82" spans="1:10" x14ac:dyDescent="0.3">
      <c r="A82" s="13">
        <v>69</v>
      </c>
      <c r="B82" s="20" t="s">
        <v>193</v>
      </c>
      <c r="C82" s="20" t="s">
        <v>93</v>
      </c>
      <c r="D82" s="20">
        <v>40</v>
      </c>
      <c r="E82" s="5"/>
      <c r="F82" s="5"/>
      <c r="G82" s="7"/>
      <c r="H82" s="6"/>
      <c r="I82" s="15">
        <f t="shared" si="2"/>
        <v>0</v>
      </c>
      <c r="J82" s="15">
        <f t="shared" si="3"/>
        <v>0</v>
      </c>
    </row>
    <row r="83" spans="1:10" x14ac:dyDescent="0.3">
      <c r="A83" s="13">
        <v>70</v>
      </c>
      <c r="B83" s="20" t="s">
        <v>194</v>
      </c>
      <c r="C83" s="20" t="s">
        <v>94</v>
      </c>
      <c r="D83" s="20">
        <v>40</v>
      </c>
      <c r="E83" s="5"/>
      <c r="F83" s="5"/>
      <c r="G83" s="7"/>
      <c r="H83" s="6"/>
      <c r="I83" s="15">
        <f t="shared" si="2"/>
        <v>0</v>
      </c>
      <c r="J83" s="15">
        <f t="shared" si="3"/>
        <v>0</v>
      </c>
    </row>
    <row r="84" spans="1:10" x14ac:dyDescent="0.3">
      <c r="A84" s="13">
        <v>71</v>
      </c>
      <c r="B84" s="20" t="s">
        <v>195</v>
      </c>
      <c r="C84" s="20" t="s">
        <v>95</v>
      </c>
      <c r="D84" s="20">
        <v>40</v>
      </c>
      <c r="E84" s="5"/>
      <c r="F84" s="5"/>
      <c r="G84" s="7"/>
      <c r="H84" s="6"/>
      <c r="I84" s="15">
        <f t="shared" si="2"/>
        <v>0</v>
      </c>
      <c r="J84" s="15">
        <f t="shared" si="3"/>
        <v>0</v>
      </c>
    </row>
    <row r="85" spans="1:10" x14ac:dyDescent="0.3">
      <c r="A85" s="13">
        <v>72</v>
      </c>
      <c r="B85" s="20" t="s">
        <v>196</v>
      </c>
      <c r="C85" s="20" t="s">
        <v>96</v>
      </c>
      <c r="D85" s="20">
        <v>40</v>
      </c>
      <c r="E85" s="5"/>
      <c r="F85" s="5"/>
      <c r="G85" s="7"/>
      <c r="H85" s="6"/>
      <c r="I85" s="15">
        <f t="shared" si="2"/>
        <v>0</v>
      </c>
      <c r="J85" s="15">
        <f t="shared" si="3"/>
        <v>0</v>
      </c>
    </row>
    <row r="86" spans="1:10" x14ac:dyDescent="0.3">
      <c r="A86" s="13">
        <v>73</v>
      </c>
      <c r="B86" s="20" t="s">
        <v>197</v>
      </c>
      <c r="C86" s="20" t="s">
        <v>97</v>
      </c>
      <c r="D86" s="20">
        <v>40</v>
      </c>
      <c r="E86" s="5"/>
      <c r="F86" s="5"/>
      <c r="G86" s="7"/>
      <c r="H86" s="6"/>
      <c r="I86" s="15">
        <f t="shared" si="2"/>
        <v>0</v>
      </c>
      <c r="J86" s="15">
        <f t="shared" si="3"/>
        <v>0</v>
      </c>
    </row>
    <row r="87" spans="1:10" x14ac:dyDescent="0.3">
      <c r="A87" s="13">
        <v>74</v>
      </c>
      <c r="B87" s="20" t="s">
        <v>198</v>
      </c>
      <c r="C87" s="20" t="s">
        <v>98</v>
      </c>
      <c r="D87" s="20">
        <v>40</v>
      </c>
      <c r="E87" s="5"/>
      <c r="F87" s="5"/>
      <c r="G87" s="7"/>
      <c r="H87" s="6"/>
      <c r="I87" s="15">
        <f t="shared" si="2"/>
        <v>0</v>
      </c>
      <c r="J87" s="15">
        <f t="shared" si="3"/>
        <v>0</v>
      </c>
    </row>
    <row r="88" spans="1:10" x14ac:dyDescent="0.3">
      <c r="A88" s="13">
        <v>75</v>
      </c>
      <c r="B88" s="20" t="s">
        <v>199</v>
      </c>
      <c r="C88" s="20" t="s">
        <v>99</v>
      </c>
      <c r="D88" s="20">
        <v>39</v>
      </c>
      <c r="E88" s="5"/>
      <c r="F88" s="5"/>
      <c r="G88" s="7"/>
      <c r="H88" s="6"/>
      <c r="I88" s="15">
        <f t="shared" si="2"/>
        <v>0</v>
      </c>
      <c r="J88" s="15">
        <f t="shared" si="3"/>
        <v>0</v>
      </c>
    </row>
    <row r="89" spans="1:10" x14ac:dyDescent="0.3">
      <c r="A89" s="13">
        <v>76</v>
      </c>
      <c r="B89" s="20" t="s">
        <v>200</v>
      </c>
      <c r="C89" s="20" t="s">
        <v>100</v>
      </c>
      <c r="D89" s="20">
        <v>39</v>
      </c>
      <c r="E89" s="5"/>
      <c r="F89" s="5"/>
      <c r="G89" s="7"/>
      <c r="H89" s="6"/>
      <c r="I89" s="15">
        <f t="shared" si="2"/>
        <v>0</v>
      </c>
      <c r="J89" s="15">
        <f t="shared" si="3"/>
        <v>0</v>
      </c>
    </row>
    <row r="90" spans="1:10" x14ac:dyDescent="0.3">
      <c r="A90" s="13">
        <v>77</v>
      </c>
      <c r="B90" s="20" t="s">
        <v>201</v>
      </c>
      <c r="C90" s="20" t="s">
        <v>101</v>
      </c>
      <c r="D90" s="20">
        <v>39</v>
      </c>
      <c r="E90" s="5"/>
      <c r="F90" s="5"/>
      <c r="G90" s="7"/>
      <c r="H90" s="6"/>
      <c r="I90" s="15">
        <f t="shared" si="2"/>
        <v>0</v>
      </c>
      <c r="J90" s="15">
        <f t="shared" si="3"/>
        <v>0</v>
      </c>
    </row>
    <row r="91" spans="1:10" x14ac:dyDescent="0.3">
      <c r="A91" s="13">
        <v>78</v>
      </c>
      <c r="B91" s="20" t="s">
        <v>202</v>
      </c>
      <c r="C91" s="20" t="s">
        <v>102</v>
      </c>
      <c r="D91" s="20">
        <v>38</v>
      </c>
      <c r="E91" s="5"/>
      <c r="F91" s="5"/>
      <c r="G91" s="7"/>
      <c r="H91" s="6"/>
      <c r="I91" s="15">
        <f t="shared" si="2"/>
        <v>0</v>
      </c>
      <c r="J91" s="15">
        <f t="shared" si="3"/>
        <v>0</v>
      </c>
    </row>
    <row r="92" spans="1:10" x14ac:dyDescent="0.3">
      <c r="A92" s="13">
        <v>79</v>
      </c>
      <c r="B92" s="20" t="s">
        <v>203</v>
      </c>
      <c r="C92" s="20" t="s">
        <v>103</v>
      </c>
      <c r="D92" s="20">
        <v>38</v>
      </c>
      <c r="E92" s="5"/>
      <c r="F92" s="5"/>
      <c r="G92" s="7"/>
      <c r="H92" s="6"/>
      <c r="I92" s="15">
        <f t="shared" si="2"/>
        <v>0</v>
      </c>
      <c r="J92" s="15">
        <f t="shared" si="3"/>
        <v>0</v>
      </c>
    </row>
    <row r="93" spans="1:10" x14ac:dyDescent="0.3">
      <c r="A93" s="13">
        <v>80</v>
      </c>
      <c r="B93" s="20" t="s">
        <v>204</v>
      </c>
      <c r="C93" s="20" t="s">
        <v>104</v>
      </c>
      <c r="D93" s="20">
        <v>38</v>
      </c>
      <c r="E93" s="5"/>
      <c r="F93" s="5"/>
      <c r="G93" s="7"/>
      <c r="H93" s="6"/>
      <c r="I93" s="15">
        <f t="shared" si="2"/>
        <v>0</v>
      </c>
      <c r="J93" s="15">
        <f t="shared" si="3"/>
        <v>0</v>
      </c>
    </row>
    <row r="94" spans="1:10" x14ac:dyDescent="0.3">
      <c r="A94" s="13">
        <v>81</v>
      </c>
      <c r="B94" s="20" t="s">
        <v>205</v>
      </c>
      <c r="C94" s="20" t="s">
        <v>105</v>
      </c>
      <c r="D94" s="20">
        <v>37</v>
      </c>
      <c r="E94" s="5"/>
      <c r="F94" s="5"/>
      <c r="G94" s="7"/>
      <c r="H94" s="6"/>
      <c r="I94" s="15">
        <f t="shared" si="2"/>
        <v>0</v>
      </c>
      <c r="J94" s="15">
        <f t="shared" si="3"/>
        <v>0</v>
      </c>
    </row>
    <row r="95" spans="1:10" x14ac:dyDescent="0.3">
      <c r="A95" s="13">
        <v>82</v>
      </c>
      <c r="B95" s="20" t="s">
        <v>206</v>
      </c>
      <c r="C95" s="20" t="s">
        <v>106</v>
      </c>
      <c r="D95" s="20">
        <v>37</v>
      </c>
      <c r="E95" s="5"/>
      <c r="F95" s="5"/>
      <c r="G95" s="7"/>
      <c r="H95" s="6"/>
      <c r="I95" s="15">
        <f t="shared" si="2"/>
        <v>0</v>
      </c>
      <c r="J95" s="15">
        <f t="shared" si="3"/>
        <v>0</v>
      </c>
    </row>
    <row r="96" spans="1:10" x14ac:dyDescent="0.3">
      <c r="A96" s="13">
        <v>83</v>
      </c>
      <c r="B96" s="20" t="s">
        <v>207</v>
      </c>
      <c r="C96" s="20" t="s">
        <v>107</v>
      </c>
      <c r="D96" s="20">
        <v>35</v>
      </c>
      <c r="E96" s="5"/>
      <c r="F96" s="5"/>
      <c r="G96" s="7"/>
      <c r="H96" s="6"/>
      <c r="I96" s="15">
        <f t="shared" si="2"/>
        <v>0</v>
      </c>
      <c r="J96" s="15">
        <f t="shared" si="3"/>
        <v>0</v>
      </c>
    </row>
    <row r="97" spans="1:10" x14ac:dyDescent="0.3">
      <c r="A97" s="13">
        <v>84</v>
      </c>
      <c r="B97" s="20" t="s">
        <v>208</v>
      </c>
      <c r="C97" s="20" t="s">
        <v>108</v>
      </c>
      <c r="D97" s="20">
        <v>35</v>
      </c>
      <c r="E97" s="5"/>
      <c r="F97" s="5"/>
      <c r="G97" s="7"/>
      <c r="H97" s="6"/>
      <c r="I97" s="15">
        <f t="shared" si="2"/>
        <v>0</v>
      </c>
      <c r="J97" s="15">
        <f t="shared" si="3"/>
        <v>0</v>
      </c>
    </row>
    <row r="98" spans="1:10" x14ac:dyDescent="0.3">
      <c r="A98" s="13">
        <v>85</v>
      </c>
      <c r="B98" s="20" t="s">
        <v>209</v>
      </c>
      <c r="C98" s="20" t="s">
        <v>109</v>
      </c>
      <c r="D98" s="20">
        <v>35</v>
      </c>
      <c r="E98" s="5"/>
      <c r="F98" s="5"/>
      <c r="G98" s="7"/>
      <c r="H98" s="6"/>
      <c r="I98" s="15">
        <f t="shared" si="2"/>
        <v>0</v>
      </c>
      <c r="J98" s="15">
        <f t="shared" si="3"/>
        <v>0</v>
      </c>
    </row>
    <row r="99" spans="1:10" x14ac:dyDescent="0.3">
      <c r="A99" s="13">
        <v>86</v>
      </c>
      <c r="B99" s="20" t="s">
        <v>210</v>
      </c>
      <c r="C99" s="20" t="s">
        <v>110</v>
      </c>
      <c r="D99" s="20">
        <v>34</v>
      </c>
      <c r="E99" s="5"/>
      <c r="F99" s="5"/>
      <c r="G99" s="7"/>
      <c r="H99" s="6"/>
      <c r="I99" s="15">
        <f t="shared" si="2"/>
        <v>0</v>
      </c>
      <c r="J99" s="15">
        <f t="shared" si="3"/>
        <v>0</v>
      </c>
    </row>
    <row r="100" spans="1:10" x14ac:dyDescent="0.3">
      <c r="A100" s="13">
        <v>87</v>
      </c>
      <c r="B100" s="20" t="s">
        <v>211</v>
      </c>
      <c r="C100" s="20" t="s">
        <v>111</v>
      </c>
      <c r="D100" s="20">
        <v>33</v>
      </c>
      <c r="E100" s="5"/>
      <c r="F100" s="5"/>
      <c r="G100" s="7"/>
      <c r="H100" s="6"/>
      <c r="I100" s="15">
        <f t="shared" si="2"/>
        <v>0</v>
      </c>
      <c r="J100" s="15">
        <f t="shared" si="3"/>
        <v>0</v>
      </c>
    </row>
    <row r="101" spans="1:10" x14ac:dyDescent="0.3">
      <c r="A101" s="13">
        <v>88</v>
      </c>
      <c r="B101" s="20" t="s">
        <v>212</v>
      </c>
      <c r="C101" s="20" t="s">
        <v>112</v>
      </c>
      <c r="D101" s="20">
        <v>33</v>
      </c>
      <c r="E101" s="5"/>
      <c r="F101" s="5"/>
      <c r="G101" s="7"/>
      <c r="H101" s="6"/>
      <c r="I101" s="15">
        <f t="shared" si="2"/>
        <v>0</v>
      </c>
      <c r="J101" s="15">
        <f t="shared" si="3"/>
        <v>0</v>
      </c>
    </row>
    <row r="102" spans="1:10" x14ac:dyDescent="0.3">
      <c r="A102" s="13">
        <v>89</v>
      </c>
      <c r="B102" s="20" t="s">
        <v>213</v>
      </c>
      <c r="C102" s="20" t="s">
        <v>113</v>
      </c>
      <c r="D102" s="20">
        <v>31</v>
      </c>
      <c r="E102" s="5"/>
      <c r="F102" s="5"/>
      <c r="G102" s="7"/>
      <c r="H102" s="6"/>
      <c r="I102" s="15">
        <f t="shared" si="2"/>
        <v>0</v>
      </c>
      <c r="J102" s="15">
        <f t="shared" si="3"/>
        <v>0</v>
      </c>
    </row>
    <row r="103" spans="1:10" x14ac:dyDescent="0.3">
      <c r="A103" s="13">
        <v>90</v>
      </c>
      <c r="B103" s="20" t="s">
        <v>214</v>
      </c>
      <c r="C103" s="20" t="s">
        <v>114</v>
      </c>
      <c r="D103" s="20">
        <v>31</v>
      </c>
      <c r="E103" s="5"/>
      <c r="F103" s="5"/>
      <c r="G103" s="7"/>
      <c r="H103" s="6"/>
      <c r="I103" s="15">
        <f t="shared" si="2"/>
        <v>0</v>
      </c>
      <c r="J103" s="15">
        <f t="shared" si="3"/>
        <v>0</v>
      </c>
    </row>
    <row r="104" spans="1:10" x14ac:dyDescent="0.3">
      <c r="A104" s="13">
        <v>91</v>
      </c>
      <c r="B104" s="20" t="s">
        <v>215</v>
      </c>
      <c r="C104" s="20" t="s">
        <v>115</v>
      </c>
      <c r="D104" s="20">
        <v>31</v>
      </c>
      <c r="E104" s="5"/>
      <c r="F104" s="5"/>
      <c r="G104" s="7"/>
      <c r="H104" s="6"/>
      <c r="I104" s="15">
        <f t="shared" si="2"/>
        <v>0</v>
      </c>
      <c r="J104" s="15">
        <f t="shared" si="3"/>
        <v>0</v>
      </c>
    </row>
    <row r="105" spans="1:10" x14ac:dyDescent="0.3">
      <c r="A105" s="13">
        <v>92</v>
      </c>
      <c r="B105" s="20" t="s">
        <v>216</v>
      </c>
      <c r="C105" s="20" t="s">
        <v>116</v>
      </c>
      <c r="D105" s="20">
        <v>31</v>
      </c>
      <c r="E105" s="5"/>
      <c r="F105" s="5"/>
      <c r="G105" s="7"/>
      <c r="H105" s="6"/>
      <c r="I105" s="15">
        <f t="shared" si="2"/>
        <v>0</v>
      </c>
      <c r="J105" s="15">
        <f t="shared" si="3"/>
        <v>0</v>
      </c>
    </row>
    <row r="106" spans="1:10" x14ac:dyDescent="0.3">
      <c r="A106" s="13">
        <v>93</v>
      </c>
      <c r="B106" s="20" t="s">
        <v>217</v>
      </c>
      <c r="C106" s="20" t="s">
        <v>117</v>
      </c>
      <c r="D106" s="20">
        <v>30</v>
      </c>
      <c r="E106" s="5"/>
      <c r="F106" s="5"/>
      <c r="G106" s="7"/>
      <c r="H106" s="6"/>
      <c r="I106" s="15">
        <f t="shared" si="2"/>
        <v>0</v>
      </c>
      <c r="J106" s="15">
        <f t="shared" si="3"/>
        <v>0</v>
      </c>
    </row>
    <row r="107" spans="1:10" x14ac:dyDescent="0.3">
      <c r="A107" s="13">
        <v>94</v>
      </c>
      <c r="B107" s="20" t="s">
        <v>218</v>
      </c>
      <c r="C107" s="20" t="s">
        <v>118</v>
      </c>
      <c r="D107" s="20">
        <v>30</v>
      </c>
      <c r="E107" s="5"/>
      <c r="F107" s="5"/>
      <c r="G107" s="7"/>
      <c r="H107" s="6"/>
      <c r="I107" s="15">
        <f t="shared" si="2"/>
        <v>0</v>
      </c>
      <c r="J107" s="15">
        <f t="shared" si="3"/>
        <v>0</v>
      </c>
    </row>
    <row r="108" spans="1:10" x14ac:dyDescent="0.3">
      <c r="A108" s="13">
        <v>95</v>
      </c>
      <c r="B108" s="20" t="s">
        <v>219</v>
      </c>
      <c r="C108" s="20" t="s">
        <v>119</v>
      </c>
      <c r="D108" s="20">
        <v>30</v>
      </c>
      <c r="E108" s="5"/>
      <c r="F108" s="5"/>
      <c r="G108" s="7"/>
      <c r="H108" s="6"/>
      <c r="I108" s="15">
        <f t="shared" si="2"/>
        <v>0</v>
      </c>
      <c r="J108" s="15">
        <f t="shared" si="3"/>
        <v>0</v>
      </c>
    </row>
    <row r="109" spans="1:10" x14ac:dyDescent="0.3">
      <c r="A109" s="13">
        <v>96</v>
      </c>
      <c r="B109" s="20" t="s">
        <v>220</v>
      </c>
      <c r="C109" s="20" t="s">
        <v>120</v>
      </c>
      <c r="D109" s="20">
        <v>30</v>
      </c>
      <c r="E109" s="5"/>
      <c r="F109" s="5"/>
      <c r="G109" s="7"/>
      <c r="H109" s="6"/>
      <c r="I109" s="15">
        <f t="shared" si="2"/>
        <v>0</v>
      </c>
      <c r="J109" s="15">
        <f t="shared" si="3"/>
        <v>0</v>
      </c>
    </row>
    <row r="110" spans="1:10" x14ac:dyDescent="0.3">
      <c r="A110" s="13">
        <v>97</v>
      </c>
      <c r="B110" s="20" t="s">
        <v>221</v>
      </c>
      <c r="C110" s="20" t="s">
        <v>121</v>
      </c>
      <c r="D110" s="20">
        <v>30</v>
      </c>
      <c r="E110" s="5"/>
      <c r="F110" s="5"/>
      <c r="G110" s="7"/>
      <c r="H110" s="6"/>
      <c r="I110" s="15">
        <f t="shared" si="2"/>
        <v>0</v>
      </c>
      <c r="J110" s="15">
        <f t="shared" si="3"/>
        <v>0</v>
      </c>
    </row>
    <row r="111" spans="1:10" x14ac:dyDescent="0.3">
      <c r="A111" s="13">
        <v>98</v>
      </c>
      <c r="B111" s="20" t="s">
        <v>222</v>
      </c>
      <c r="C111" s="20" t="s">
        <v>122</v>
      </c>
      <c r="D111" s="20">
        <v>30</v>
      </c>
      <c r="E111" s="5"/>
      <c r="F111" s="5"/>
      <c r="G111" s="7"/>
      <c r="H111" s="6"/>
      <c r="I111" s="15">
        <f t="shared" si="2"/>
        <v>0</v>
      </c>
      <c r="J111" s="15">
        <f t="shared" si="3"/>
        <v>0</v>
      </c>
    </row>
    <row r="112" spans="1:10" x14ac:dyDescent="0.3">
      <c r="A112" s="13">
        <v>99</v>
      </c>
      <c r="B112" s="20" t="s">
        <v>223</v>
      </c>
      <c r="C112" s="20" t="s">
        <v>123</v>
      </c>
      <c r="D112" s="20">
        <v>30</v>
      </c>
      <c r="E112" s="5"/>
      <c r="F112" s="5"/>
      <c r="G112" s="7"/>
      <c r="H112" s="6"/>
      <c r="I112" s="15">
        <f t="shared" si="2"/>
        <v>0</v>
      </c>
      <c r="J112" s="15">
        <f t="shared" si="3"/>
        <v>0</v>
      </c>
    </row>
    <row r="113" spans="1:10" x14ac:dyDescent="0.3">
      <c r="A113" s="13">
        <v>100</v>
      </c>
      <c r="B113" s="20" t="s">
        <v>224</v>
      </c>
      <c r="C113" s="20" t="s">
        <v>124</v>
      </c>
      <c r="D113" s="20">
        <v>30</v>
      </c>
      <c r="E113" s="5"/>
      <c r="F113" s="5"/>
      <c r="G113" s="7"/>
      <c r="H113" s="6"/>
      <c r="I113" s="15">
        <f t="shared" si="2"/>
        <v>0</v>
      </c>
      <c r="J113" s="15">
        <f t="shared" si="3"/>
        <v>0</v>
      </c>
    </row>
    <row r="115" spans="1:10" x14ac:dyDescent="0.3">
      <c r="I115" s="16" t="s">
        <v>9</v>
      </c>
      <c r="J115" s="17">
        <f>SUM(J14:J113)</f>
        <v>0</v>
      </c>
    </row>
  </sheetData>
  <sheetProtection algorithmName="SHA-512" hashValue="pj9HGj14mBLRGlH0qoJCug7bZJ4Q2QVr5Jy7OIy0uHxVLUogl9an3jZuQybZg4ogWKnFGbWAfuvNKkh1Wlr7dQ==" saltValue="2TJtuylEetCtT5PAujctRg==" spinCount="100000" sheet="1" sort="0" autoFilter="0"/>
  <autoFilter ref="A13:J13" xr:uid="{F82A0BB4-2E0F-41DB-B4B8-693BB3B1B005}"/>
  <mergeCells count="1">
    <mergeCell ref="A4:B4"/>
  </mergeCells>
  <conditionalFormatting sqref="B14:B112">
    <cfRule type="duplicateValues" dxfId="0" priority="1"/>
  </conditionalFormatting>
  <pageMargins left="0.7" right="0.7" top="0.75" bottom="0.75" header="0.3" footer="0.3"/>
  <pageSetup paperSize="9" orientation="portrait" horizontalDpi="0" verticalDpi="0" r:id="rId1"/>
  <ignoredErrors>
    <ignoredError sqref="B14:B11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114c60293a0dcdcdf14e358d1002c96b">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8b4f3eefbf72db6bbb9b760dfbfc13b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Props1.xml><?xml version="1.0" encoding="utf-8"?>
<ds:datastoreItem xmlns:ds="http://schemas.openxmlformats.org/officeDocument/2006/customXml" ds:itemID="{F435A3F2-C51E-4A9D-9BCD-5067AF08654F}">
  <ds:schemaRefs>
    <ds:schemaRef ds:uri="http://schemas.microsoft.com/sharepoint/v3/contenttype/forms"/>
  </ds:schemaRefs>
</ds:datastoreItem>
</file>

<file path=customXml/itemProps2.xml><?xml version="1.0" encoding="utf-8"?>
<ds:datastoreItem xmlns:ds="http://schemas.openxmlformats.org/officeDocument/2006/customXml" ds:itemID="{62609755-E8A7-4B34-B688-533CA1BE3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523C4B-42A9-4BAC-8C46-D3B6F9BD0EE9}">
  <ds:schemaRefs>
    <ds:schemaRef ds:uri="http://schemas.microsoft.com/office/2006/metadata/properties"/>
    <ds:schemaRef ds:uri="http://schemas.microsoft.com/office/infopath/2007/PartnerControls"/>
    <ds:schemaRef ds:uri="e119f780-fb82-45e2-9f8e-81a7b540ed3a"/>
    <ds:schemaRef ds:uri="718f682f-1aee-4659-8d2c-29e8773f526d"/>
    <ds:schemaRef ds:uri="4f7a1ba3-2415-40f8-897f-cbc9e8918319"/>
    <ds:schemaRef ds:uri="e7fee12f-7364-4350-a58e-b9a3dabb10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Kortingspercentages</vt:lpstr>
      <vt:lpstr>Nettolijst</vt:lpstr>
      <vt:lpstr>Kortingspercentages!Afdrukbereik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Kemink</dc:creator>
  <cp:lastModifiedBy>Desiree Nuijten | Inkada Inkoop &amp; Advies</cp:lastModifiedBy>
  <cp:lastPrinted>2018-11-27T11:39:19Z</cp:lastPrinted>
  <dcterms:created xsi:type="dcterms:W3CDTF">2017-12-28T15:05:00Z</dcterms:created>
  <dcterms:modified xsi:type="dcterms:W3CDTF">2025-08-22T14:20:43Z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Order">
    <vt:r8>127200</vt:r8>
  </property>
  <property fmtid="{D5CDD505-2E9C-101B-9397-08002B2CF9AE}" pid="4" name="MediaServiceImageTags">
    <vt:lpwstr/>
  </property>
</Properties>
</file>