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noordbrabant.sharepoint.com/sites/MultifunctionalsAanbesteding/Gedeelde documenten/Algemeen/Aanbesteding/"/>
    </mc:Choice>
  </mc:AlternateContent>
  <xr:revisionPtr revIDLastSave="46" documentId="11_F4491694FC675AD3BE057C6C6CFA0497F9F5222F" xr6:coauthVersionLast="47" xr6:coauthVersionMax="47" xr10:uidLastSave="{835277D2-0836-42DD-BF3A-5FBD8BB5CE1C}"/>
  <bookViews>
    <workbookView xWindow="-105" yWindow="0" windowWidth="19410" windowHeight="15585" xr2:uid="{00000000-000D-0000-FFFF-FFFF00000000}"/>
  </bookViews>
  <sheets>
    <sheet name="Huur 5 jaar" sheetId="1" r:id="rId1"/>
    <sheet name="Optionele verlenging 2x 1 jaar" sheetId="2" r:id="rId2"/>
  </sheets>
  <definedNames>
    <definedName name="_xlnm.Print_Area" localSheetId="0">'Huur 5 jaar'!$A$1:$E$31</definedName>
    <definedName name="_xlnm.Print_Area" localSheetId="1">'Optionele verlenging 2x 1 jaar'!$A$1:$E$26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1" i="1"/>
  <c r="C30" i="1"/>
  <c r="E11" i="2"/>
  <c r="E11" i="1"/>
  <c r="C33" i="1" l="1"/>
  <c r="B36" i="1" s="1"/>
  <c r="E7" i="2"/>
  <c r="E9" i="1"/>
  <c r="E13" i="1"/>
  <c r="E7" i="1"/>
  <c r="E5" i="1"/>
  <c r="E3" i="1"/>
  <c r="E15" i="1" l="1"/>
  <c r="E9" i="2"/>
  <c r="E3" i="2"/>
  <c r="E5" i="2"/>
  <c r="E13" i="2"/>
  <c r="D19" i="2"/>
  <c r="E19" i="2" s="1"/>
  <c r="D20" i="2"/>
  <c r="E15" i="2" l="1"/>
  <c r="D21" i="2"/>
  <c r="E20" i="2"/>
  <c r="E21" i="2" s="1"/>
  <c r="B25" i="2" s="1"/>
  <c r="B28" i="2" l="1"/>
  <c r="C39" i="1" s="1"/>
  <c r="D19" i="1" l="1"/>
  <c r="E19" i="1" s="1"/>
  <c r="D20" i="1" l="1"/>
  <c r="E20" i="1" s="1"/>
  <c r="D21" i="1" l="1"/>
  <c r="E21" i="1"/>
  <c r="B39" i="1" l="1"/>
  <c r="D39" i="1" s="1"/>
</calcChain>
</file>

<file path=xl/sharedStrings.xml><?xml version="1.0" encoding="utf-8"?>
<sst xmlns="http://schemas.openxmlformats.org/spreadsheetml/2006/main" count="69" uniqueCount="45">
  <si>
    <t>HARDWARE</t>
  </si>
  <si>
    <t>Model</t>
  </si>
  <si>
    <t xml:space="preserve">Aantal </t>
  </si>
  <si>
    <t>Huurprijs unit/ mnd bij 60 mnd</t>
  </si>
  <si>
    <t>Huurbedrag over 60 mnd</t>
  </si>
  <si>
    <t>Type 1: A3 MFP kleur 65 ppm</t>
  </si>
  <si>
    <t>Interne finisher t.b.v. type 1</t>
  </si>
  <si>
    <t>Type 2: A3 MFP kleur 25 ppm</t>
  </si>
  <si>
    <t>Interne finisher t.b.v. type 2</t>
  </si>
  <si>
    <t>Cardreader t.b.v. type 1 en 2</t>
  </si>
  <si>
    <t>Type 3 Repro 65 ppm</t>
  </si>
  <si>
    <t>Totalen</t>
  </si>
  <si>
    <t>ONDERHOUD</t>
  </si>
  <si>
    <t>Afdrukken  mfp per maand</t>
  </si>
  <si>
    <t>Geprognotiseerd aantal</t>
  </si>
  <si>
    <t>Afdrukprijs</t>
  </si>
  <si>
    <t>Maandbedrag</t>
  </si>
  <si>
    <t>Totaal over 60 maanden</t>
  </si>
  <si>
    <t>Zwart/wit</t>
  </si>
  <si>
    <t>Kleur</t>
  </si>
  <si>
    <t>PROJECTPRIJS</t>
  </si>
  <si>
    <t>Projectprijs</t>
  </si>
  <si>
    <t>Projectprijs éénmalig</t>
  </si>
  <si>
    <t>Projectprijs bij 60 mnd per maand</t>
  </si>
  <si>
    <t xml:space="preserve">Let op! Graag een realistisch bedrag (maximaal 3% van de totale inschrijfsom) </t>
  </si>
  <si>
    <t>voor de volledige installatie, implementatie en projectmanagement afgeven.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</si>
  <si>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</si>
  <si>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</si>
  <si>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</si>
  <si>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</si>
  <si>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</si>
  <si>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</si>
  <si>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Totaal prijs huur 5 jaar</t>
  </si>
  <si>
    <t>Totaal verlenging 2x 1 jaar</t>
  </si>
  <si>
    <t>Totale beoordelingsprijs</t>
  </si>
  <si>
    <t>Huurprijs unit/ mnd bij 12 mnd</t>
  </si>
  <si>
    <t>Huurbedrag over 12 mnd</t>
  </si>
  <si>
    <t>Totaal over 12 maanden</t>
  </si>
  <si>
    <t>Totaal prijs huur 1 jaar</t>
  </si>
  <si>
    <t>Werkzaamheden buiten afdruktarief</t>
  </si>
  <si>
    <t>Uurtarief</t>
  </si>
  <si>
    <t>Geprognotiseerde afname</t>
  </si>
  <si>
    <t>Consultancy</t>
  </si>
  <si>
    <t>Service engineer hardware</t>
  </si>
  <si>
    <t>Service engineer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</si>
</sst>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6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</font>
    <font>
      <sz val="9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2" borderId="2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7" borderId="12" xfId="2" applyFont="1" applyFill="1" applyBorder="1"/>
    <xf numFmtId="0" fontId="11" fillId="7" borderId="12" xfId="2" applyFont="1" applyFill="1" applyBorder="1" applyAlignment="1">
      <alignment horizontal="center"/>
    </xf>
    <xf numFmtId="0" fontId="12" fillId="0" borderId="12" xfId="2" applyFont="1" applyBorder="1"/>
    <xf numFmtId="8" fontId="13" fillId="8" borderId="12" xfId="2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14" fillId="6" borderId="1" xfId="0" applyNumberFormat="1" applyFont="1" applyFill="1" applyBorder="1" applyAlignment="1" applyProtection="1">
      <alignment horizontal="center"/>
      <protection locked="0"/>
    </xf>
    <xf numFmtId="8" fontId="15" fillId="6" borderId="2" xfId="0" applyNumberFormat="1" applyFont="1" applyFill="1" applyBorder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5" xfId="2" xr:uid="{273572E7-E4FF-4B63-9FA3-8295FA798B6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view="pageLayout" topLeftCell="A8" zoomScaleNormal="100" workbookViewId="0">
      <selection activeCell="D44" sqref="D44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2.42578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2" spans="1:6" ht="15" x14ac:dyDescent="0.25">
      <c r="A2" s="22" t="s">
        <v>1</v>
      </c>
      <c r="B2" s="41" t="s">
        <v>2</v>
      </c>
      <c r="C2" s="42"/>
      <c r="D2" s="3" t="s">
        <v>3</v>
      </c>
      <c r="E2" s="3" t="s">
        <v>4</v>
      </c>
    </row>
    <row r="3" spans="1:6" x14ac:dyDescent="0.2">
      <c r="A3" s="17" t="s">
        <v>5</v>
      </c>
      <c r="B3" s="37">
        <v>13</v>
      </c>
      <c r="C3" s="38"/>
      <c r="D3" s="16">
        <v>0</v>
      </c>
      <c r="E3" s="4">
        <f>(B3*D3)*60</f>
        <v>0</v>
      </c>
    </row>
    <row r="4" spans="1:6" x14ac:dyDescent="0.2">
      <c r="A4" s="5"/>
      <c r="B4" s="39"/>
      <c r="C4" s="40"/>
      <c r="D4" s="39"/>
      <c r="E4" s="40"/>
    </row>
    <row r="5" spans="1:6" x14ac:dyDescent="0.2">
      <c r="A5" s="17" t="s">
        <v>6</v>
      </c>
      <c r="B5" s="37">
        <v>13</v>
      </c>
      <c r="C5" s="38"/>
      <c r="D5" s="16">
        <v>0</v>
      </c>
      <c r="E5" s="4">
        <f>(B5*D5)*60</f>
        <v>0</v>
      </c>
    </row>
    <row r="6" spans="1:6" x14ac:dyDescent="0.2">
      <c r="A6" s="5"/>
      <c r="B6" s="39"/>
      <c r="C6" s="40"/>
      <c r="D6" s="39"/>
      <c r="E6" s="40"/>
    </row>
    <row r="7" spans="1:6" x14ac:dyDescent="0.2">
      <c r="A7" s="17" t="s">
        <v>7</v>
      </c>
      <c r="B7" s="37">
        <v>6</v>
      </c>
      <c r="C7" s="38"/>
      <c r="D7" s="16">
        <v>0</v>
      </c>
      <c r="E7" s="4">
        <f>(B7*D7)*60</f>
        <v>0</v>
      </c>
    </row>
    <row r="8" spans="1:6" x14ac:dyDescent="0.2">
      <c r="A8" s="5"/>
      <c r="B8" s="39"/>
      <c r="C8" s="40"/>
      <c r="D8" s="39"/>
      <c r="E8" s="40"/>
    </row>
    <row r="9" spans="1:6" x14ac:dyDescent="0.2">
      <c r="A9" s="17" t="s">
        <v>8</v>
      </c>
      <c r="B9" s="37">
        <v>6</v>
      </c>
      <c r="C9" s="38"/>
      <c r="D9" s="16">
        <v>0</v>
      </c>
      <c r="E9" s="4">
        <f>(B9*D9)*60</f>
        <v>0</v>
      </c>
    </row>
    <row r="10" spans="1:6" x14ac:dyDescent="0.2">
      <c r="A10" s="5"/>
      <c r="B10" s="39"/>
      <c r="C10" s="40"/>
      <c r="D10" s="39"/>
      <c r="E10" s="40"/>
    </row>
    <row r="11" spans="1:6" x14ac:dyDescent="0.2">
      <c r="A11" s="17" t="s">
        <v>9</v>
      </c>
      <c r="B11" s="37">
        <v>18</v>
      </c>
      <c r="C11" s="38"/>
      <c r="D11" s="16">
        <v>0</v>
      </c>
      <c r="E11" s="4">
        <f>(B11*D11)*60</f>
        <v>0</v>
      </c>
    </row>
    <row r="12" spans="1:6" x14ac:dyDescent="0.2">
      <c r="A12" s="5"/>
      <c r="B12" s="39"/>
      <c r="C12" s="40"/>
      <c r="D12" s="39"/>
      <c r="E12" s="40"/>
    </row>
    <row r="13" spans="1:6" x14ac:dyDescent="0.2">
      <c r="A13" s="17" t="s">
        <v>10</v>
      </c>
      <c r="B13" s="37">
        <v>1</v>
      </c>
      <c r="C13" s="38"/>
      <c r="D13" s="16">
        <v>0</v>
      </c>
      <c r="E13" s="4">
        <f>(B13*D13)*60</f>
        <v>0</v>
      </c>
    </row>
    <row r="14" spans="1:6" x14ac:dyDescent="0.2">
      <c r="A14" s="5"/>
      <c r="B14" s="39"/>
      <c r="C14" s="40"/>
      <c r="D14" s="39"/>
      <c r="E14" s="40"/>
    </row>
    <row r="15" spans="1:6" x14ac:dyDescent="0.2">
      <c r="C15" s="21" t="s">
        <v>11</v>
      </c>
      <c r="E15" s="7">
        <f>SUM(E3,E5,E7,E9,E11,E13,)</f>
        <v>0</v>
      </c>
      <c r="F15" s="13"/>
    </row>
    <row r="17" spans="1:5" x14ac:dyDescent="0.2">
      <c r="A17" s="1" t="s">
        <v>12</v>
      </c>
    </row>
    <row r="18" spans="1:5" x14ac:dyDescent="0.2">
      <c r="A18" s="8" t="s">
        <v>13</v>
      </c>
      <c r="B18" s="3" t="s">
        <v>14</v>
      </c>
      <c r="C18" s="3" t="s">
        <v>15</v>
      </c>
      <c r="D18" s="3" t="s">
        <v>16</v>
      </c>
      <c r="E18" s="3" t="s">
        <v>17</v>
      </c>
    </row>
    <row r="19" spans="1:5" x14ac:dyDescent="0.2">
      <c r="A19" s="9" t="s">
        <v>18</v>
      </c>
      <c r="B19" s="18">
        <v>27601</v>
      </c>
      <c r="C19" s="25">
        <v>0</v>
      </c>
      <c r="D19" s="10">
        <f>B19*C19</f>
        <v>0</v>
      </c>
      <c r="E19" s="10">
        <f>D19*60</f>
        <v>0</v>
      </c>
    </row>
    <row r="20" spans="1:5" x14ac:dyDescent="0.2">
      <c r="A20" s="11" t="s">
        <v>19</v>
      </c>
      <c r="B20" s="19">
        <v>68045</v>
      </c>
      <c r="C20" s="25">
        <v>0</v>
      </c>
      <c r="D20" s="4">
        <f>B20*C20</f>
        <v>0</v>
      </c>
      <c r="E20" s="4">
        <f>D20*60</f>
        <v>0</v>
      </c>
    </row>
    <row r="21" spans="1:5" x14ac:dyDescent="0.2">
      <c r="C21" s="12" t="s">
        <v>11</v>
      </c>
      <c r="D21" s="7">
        <f>SUM(D19:D20)</f>
        <v>0</v>
      </c>
      <c r="E21" s="7">
        <f>SUM(E19:E20)</f>
        <v>0</v>
      </c>
    </row>
    <row r="22" spans="1:5" x14ac:dyDescent="0.2">
      <c r="C22" s="12"/>
      <c r="D22" s="12"/>
    </row>
    <row r="23" spans="1:5" ht="12.75" thickBot="1" x14ac:dyDescent="0.25">
      <c r="A23" s="1" t="s">
        <v>20</v>
      </c>
      <c r="C23" s="12"/>
      <c r="D23" s="12"/>
    </row>
    <row r="24" spans="1:5" x14ac:dyDescent="0.2">
      <c r="A24" s="8" t="s">
        <v>21</v>
      </c>
      <c r="B24" s="15" t="s">
        <v>22</v>
      </c>
      <c r="C24" s="27" t="s">
        <v>23</v>
      </c>
      <c r="D24" s="28"/>
      <c r="E24" s="29"/>
    </row>
    <row r="25" spans="1:5" x14ac:dyDescent="0.2">
      <c r="A25" s="9" t="s">
        <v>21</v>
      </c>
      <c r="B25" s="48">
        <v>0</v>
      </c>
      <c r="C25" s="49">
        <v>0</v>
      </c>
      <c r="D25" s="30"/>
      <c r="E25" s="31"/>
    </row>
    <row r="26" spans="1:5" x14ac:dyDescent="0.2">
      <c r="A26" s="26" t="s">
        <v>24</v>
      </c>
      <c r="D26" s="30"/>
      <c r="E26" s="31"/>
    </row>
    <row r="27" spans="1:5" x14ac:dyDescent="0.2">
      <c r="A27" s="26" t="s">
        <v>25</v>
      </c>
      <c r="D27" s="30"/>
      <c r="E27" s="31"/>
    </row>
    <row r="28" spans="1:5" x14ac:dyDescent="0.2">
      <c r="A28" s="14"/>
      <c r="B28" s="13"/>
      <c r="D28" s="32" t="s">
        <v>26</v>
      </c>
      <c r="E28" s="31"/>
    </row>
    <row r="29" spans="1:5" x14ac:dyDescent="0.2">
      <c r="A29" s="43" t="s">
        <v>39</v>
      </c>
      <c r="B29" s="44" t="s">
        <v>40</v>
      </c>
      <c r="C29" s="44" t="s">
        <v>41</v>
      </c>
      <c r="D29" s="33" t="s">
        <v>29</v>
      </c>
      <c r="E29" s="34"/>
    </row>
    <row r="30" spans="1:5" ht="12.75" thickBot="1" x14ac:dyDescent="0.25">
      <c r="A30" s="45" t="s">
        <v>42</v>
      </c>
      <c r="B30" s="46">
        <v>0</v>
      </c>
      <c r="C30" s="10">
        <f>B30*16</f>
        <v>0</v>
      </c>
      <c r="D30" s="35" t="s">
        <v>30</v>
      </c>
      <c r="E30" s="36"/>
    </row>
    <row r="31" spans="1:5" x14ac:dyDescent="0.2">
      <c r="A31" s="45" t="s">
        <v>43</v>
      </c>
      <c r="B31" s="46">
        <v>0</v>
      </c>
      <c r="C31" s="10">
        <f>B31*16</f>
        <v>0</v>
      </c>
    </row>
    <row r="32" spans="1:5" x14ac:dyDescent="0.2">
      <c r="A32" s="45" t="s">
        <v>44</v>
      </c>
      <c r="B32" s="46">
        <v>0</v>
      </c>
      <c r="C32" s="10">
        <f>B32*16</f>
        <v>0</v>
      </c>
    </row>
    <row r="33" spans="1:4" x14ac:dyDescent="0.2">
      <c r="A33" s="47" t="s">
        <v>11</v>
      </c>
      <c r="C33" s="7">
        <f>SUM(C30:C32)</f>
        <v>0</v>
      </c>
    </row>
    <row r="35" spans="1:4" x14ac:dyDescent="0.2">
      <c r="A35" s="1" t="s">
        <v>27</v>
      </c>
      <c r="B35" s="3" t="s">
        <v>28</v>
      </c>
    </row>
    <row r="36" spans="1:4" x14ac:dyDescent="0.2">
      <c r="A36" s="1"/>
      <c r="B36" s="7">
        <f>((E15+E21+C33)/60)+C25</f>
        <v>0</v>
      </c>
    </row>
    <row r="38" spans="1:4" x14ac:dyDescent="0.2">
      <c r="A38" s="1" t="s">
        <v>31</v>
      </c>
      <c r="B38" s="3" t="s">
        <v>32</v>
      </c>
      <c r="C38" s="3" t="s">
        <v>33</v>
      </c>
      <c r="D38" s="3" t="s">
        <v>34</v>
      </c>
    </row>
    <row r="39" spans="1:4" x14ac:dyDescent="0.2">
      <c r="A39" s="1"/>
      <c r="B39" s="7">
        <f>B36*60</f>
        <v>0</v>
      </c>
      <c r="C39" s="7">
        <f>'Optionele verlenging 2x 1 jaar'!B28*2</f>
        <v>0</v>
      </c>
      <c r="D39" s="7">
        <f>B39+C39</f>
        <v>0</v>
      </c>
    </row>
  </sheetData>
  <mergeCells count="19">
    <mergeCell ref="D4:E4"/>
    <mergeCell ref="D6:E6"/>
    <mergeCell ref="D8:E8"/>
    <mergeCell ref="B7:C7"/>
    <mergeCell ref="B8:C8"/>
    <mergeCell ref="B2:C2"/>
    <mergeCell ref="B5:C5"/>
    <mergeCell ref="B6:C6"/>
    <mergeCell ref="B3:C3"/>
    <mergeCell ref="B4:C4"/>
    <mergeCell ref="B9:C9"/>
    <mergeCell ref="B10:C10"/>
    <mergeCell ref="D10:E10"/>
    <mergeCell ref="B14:C14"/>
    <mergeCell ref="D14:E14"/>
    <mergeCell ref="B13:C13"/>
    <mergeCell ref="B11:C11"/>
    <mergeCell ref="B12:C12"/>
    <mergeCell ref="D12:E12"/>
  </mergeCells>
  <printOptions horizontalCentered="1"/>
  <pageMargins left="0.70866141732283472" right="0.70866141732283472" top="0.5184375" bottom="0.74803149606299213" header="0.31496062992125984" footer="0.31496062992125984"/>
  <pageSetup paperSize="9" scale="97" orientation="landscape" r:id="rId1"/>
  <headerFooter>
    <oddHeader xml:space="preserve">&amp;LPrijzenblad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29"/>
  <sheetViews>
    <sheetView view="pageLayout" zoomScaleNormal="100" workbookViewId="0">
      <selection activeCell="C24" sqref="C24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2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2" spans="1:6" ht="15" x14ac:dyDescent="0.25">
      <c r="A2" s="22" t="s">
        <v>1</v>
      </c>
      <c r="B2" s="41" t="s">
        <v>2</v>
      </c>
      <c r="C2" s="42"/>
      <c r="D2" s="3" t="s">
        <v>35</v>
      </c>
      <c r="E2" s="3" t="s">
        <v>36</v>
      </c>
    </row>
    <row r="3" spans="1:6" x14ac:dyDescent="0.2">
      <c r="A3" s="17" t="s">
        <v>5</v>
      </c>
      <c r="B3" s="37">
        <v>13</v>
      </c>
      <c r="C3" s="38"/>
      <c r="D3" s="16">
        <v>0</v>
      </c>
      <c r="E3" s="4">
        <f>(B3*D3)*12</f>
        <v>0</v>
      </c>
    </row>
    <row r="4" spans="1:6" x14ac:dyDescent="0.2">
      <c r="A4" s="5"/>
      <c r="B4" s="39"/>
      <c r="C4" s="40"/>
      <c r="D4" s="6"/>
      <c r="E4" s="6"/>
    </row>
    <row r="5" spans="1:6" x14ac:dyDescent="0.2">
      <c r="A5" s="17" t="s">
        <v>6</v>
      </c>
      <c r="B5" s="37">
        <v>13</v>
      </c>
      <c r="C5" s="38"/>
      <c r="D5" s="16">
        <v>0</v>
      </c>
      <c r="E5" s="4">
        <f>(B5*D5)*12</f>
        <v>0</v>
      </c>
    </row>
    <row r="6" spans="1:6" x14ac:dyDescent="0.2">
      <c r="A6" s="5"/>
      <c r="B6" s="39"/>
      <c r="C6" s="40"/>
      <c r="D6" s="6"/>
      <c r="E6" s="6"/>
    </row>
    <row r="7" spans="1:6" x14ac:dyDescent="0.2">
      <c r="A7" s="17" t="s">
        <v>7</v>
      </c>
      <c r="B7" s="37">
        <v>6</v>
      </c>
      <c r="C7" s="38"/>
      <c r="D7" s="16">
        <v>0</v>
      </c>
      <c r="E7" s="4">
        <f>(B7*D7)*12</f>
        <v>0</v>
      </c>
    </row>
    <row r="8" spans="1:6" x14ac:dyDescent="0.2">
      <c r="A8" s="5"/>
      <c r="B8" s="39"/>
      <c r="C8" s="40"/>
      <c r="D8" s="6"/>
      <c r="E8" s="6"/>
    </row>
    <row r="9" spans="1:6" x14ac:dyDescent="0.2">
      <c r="A9" s="17" t="s">
        <v>8</v>
      </c>
      <c r="B9" s="37">
        <v>6</v>
      </c>
      <c r="C9" s="38"/>
      <c r="D9" s="16">
        <v>0</v>
      </c>
      <c r="E9" s="4">
        <f>(B9*D9)*12</f>
        <v>0</v>
      </c>
    </row>
    <row r="10" spans="1:6" x14ac:dyDescent="0.2">
      <c r="A10" s="5"/>
      <c r="B10" s="39"/>
      <c r="C10" s="40"/>
      <c r="D10" s="6"/>
      <c r="E10" s="6"/>
    </row>
    <row r="11" spans="1:6" x14ac:dyDescent="0.2">
      <c r="A11" s="17" t="s">
        <v>9</v>
      </c>
      <c r="B11" s="37">
        <v>18</v>
      </c>
      <c r="C11" s="38"/>
      <c r="D11" s="16">
        <v>0</v>
      </c>
      <c r="E11" s="4">
        <f>(B11*D11)*12</f>
        <v>0</v>
      </c>
    </row>
    <row r="12" spans="1:6" x14ac:dyDescent="0.2">
      <c r="A12" s="5"/>
      <c r="B12" s="39"/>
      <c r="C12" s="40"/>
      <c r="D12" s="39"/>
      <c r="E12" s="40"/>
    </row>
    <row r="13" spans="1:6" x14ac:dyDescent="0.2">
      <c r="A13" s="17" t="s">
        <v>10</v>
      </c>
      <c r="B13" s="37">
        <v>1</v>
      </c>
      <c r="C13" s="38"/>
      <c r="D13" s="16">
        <v>0</v>
      </c>
      <c r="E13" s="4">
        <f>(B13*D13)*12</f>
        <v>0</v>
      </c>
    </row>
    <row r="14" spans="1:6" x14ac:dyDescent="0.2">
      <c r="A14" s="5"/>
      <c r="B14" s="39"/>
      <c r="C14" s="40"/>
      <c r="D14" s="39"/>
      <c r="E14" s="40"/>
    </row>
    <row r="15" spans="1:6" x14ac:dyDescent="0.2">
      <c r="C15" s="21" t="s">
        <v>11</v>
      </c>
      <c r="E15" s="7">
        <f>SUM(E3,E5,E7,E9,E11,E13,)</f>
        <v>0</v>
      </c>
      <c r="F15" s="13"/>
    </row>
    <row r="17" spans="1:6" x14ac:dyDescent="0.2">
      <c r="A17" s="1" t="s">
        <v>12</v>
      </c>
    </row>
    <row r="18" spans="1:6" x14ac:dyDescent="0.2">
      <c r="A18" s="8" t="s">
        <v>13</v>
      </c>
      <c r="B18" s="3" t="s">
        <v>14</v>
      </c>
      <c r="C18" s="3" t="s">
        <v>15</v>
      </c>
      <c r="D18" s="3" t="s">
        <v>16</v>
      </c>
      <c r="E18" s="3" t="s">
        <v>37</v>
      </c>
    </row>
    <row r="19" spans="1:6" x14ac:dyDescent="0.2">
      <c r="A19" s="9" t="s">
        <v>18</v>
      </c>
      <c r="B19" s="18">
        <v>27601</v>
      </c>
      <c r="C19" s="25">
        <v>0</v>
      </c>
      <c r="D19" s="10">
        <f>B19*C19</f>
        <v>0</v>
      </c>
      <c r="E19" s="10">
        <f>D19*12</f>
        <v>0</v>
      </c>
    </row>
    <row r="20" spans="1:6" x14ac:dyDescent="0.2">
      <c r="A20" s="11" t="s">
        <v>19</v>
      </c>
      <c r="B20" s="19">
        <v>68045</v>
      </c>
      <c r="C20" s="25">
        <v>0</v>
      </c>
      <c r="D20" s="4">
        <f>B20*C20</f>
        <v>0</v>
      </c>
      <c r="E20" s="4">
        <f>D20*12</f>
        <v>0</v>
      </c>
    </row>
    <row r="21" spans="1:6" x14ac:dyDescent="0.2">
      <c r="C21" s="12" t="s">
        <v>11</v>
      </c>
      <c r="D21" s="7">
        <f>SUM(D19:D20)</f>
        <v>0</v>
      </c>
      <c r="E21" s="7">
        <f>SUM(E19:E20)</f>
        <v>0</v>
      </c>
    </row>
    <row r="22" spans="1:6" x14ac:dyDescent="0.2">
      <c r="C22" s="12"/>
      <c r="D22" s="23"/>
      <c r="E22" s="24"/>
      <c r="F22" s="24"/>
    </row>
    <row r="23" spans="1:6" x14ac:dyDescent="0.2">
      <c r="A23" s="14"/>
      <c r="B23" s="13"/>
    </row>
    <row r="24" spans="1:6" x14ac:dyDescent="0.2">
      <c r="A24" s="1" t="s">
        <v>27</v>
      </c>
      <c r="B24" s="3" t="s">
        <v>28</v>
      </c>
    </row>
    <row r="25" spans="1:6" x14ac:dyDescent="0.2">
      <c r="A25" s="1"/>
      <c r="B25" s="7">
        <f>((E15+E21)/12)</f>
        <v>0</v>
      </c>
    </row>
    <row r="27" spans="1:6" x14ac:dyDescent="0.2">
      <c r="A27" s="1" t="s">
        <v>31</v>
      </c>
      <c r="B27" s="3" t="s">
        <v>38</v>
      </c>
    </row>
    <row r="28" spans="1:6" x14ac:dyDescent="0.2">
      <c r="A28" s="1"/>
      <c r="B28" s="7">
        <f>B25*12</f>
        <v>0</v>
      </c>
    </row>
    <row r="29" spans="1:6" x14ac:dyDescent="0.2">
      <c r="B29" s="20"/>
    </row>
  </sheetData>
  <mergeCells count="15">
    <mergeCell ref="B13:C13"/>
    <mergeCell ref="B14:C14"/>
    <mergeCell ref="D14:E14"/>
    <mergeCell ref="B11:C11"/>
    <mergeCell ref="B12:C12"/>
    <mergeCell ref="D12:E12"/>
    <mergeCell ref="B2:C2"/>
    <mergeCell ref="B9:C9"/>
    <mergeCell ref="B10:C10"/>
    <mergeCell ref="B4:C4"/>
    <mergeCell ref="B5:C5"/>
    <mergeCell ref="B3:C3"/>
    <mergeCell ref="B6:C6"/>
    <mergeCell ref="B7:C7"/>
    <mergeCell ref="B8:C8"/>
  </mergeCells>
  <printOptions horizontalCentered="1"/>
  <pageMargins left="0.70866141732283472" right="0.70866141732283472" top="0.54625000000000001" bottom="0.74803149606299213" header="0.31496062992125984" footer="0.31496062992125984"/>
  <pageSetup paperSize="9" scale="97" orientation="landscape" r:id="rId1"/>
  <headerFooter>
    <oddHeader xml:space="preserve">&amp;LPrijzenblad 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3" ma:contentTypeDescription="Een nieuw document maken." ma:contentTypeScope="" ma:versionID="b8ce5f8e765216f1ac03b5486753e918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d34f4dabfde8b365745e167b55013d28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D2BDA-F60A-4183-9ED5-AEE901FE363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24cf971f-40b2-467e-92b4-e69c291fb94b"/>
    <ds:schemaRef ds:uri="eba31dc3-1b69-40d0-8e49-74b6aa9bae5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7865797-5B33-4ADF-A0D0-F9D1C5E980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5 jaar</vt:lpstr>
      <vt:lpstr>Optionele verlenging 2x 1 jaar</vt:lpstr>
      <vt:lpstr>'Huur 5 jaar'!Afdrukbereik</vt:lpstr>
      <vt:lpstr>'Optionele verlenging 2x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Fred Rieken | PrintScan BV</cp:lastModifiedBy>
  <cp:revision/>
  <dcterms:created xsi:type="dcterms:W3CDTF">2014-04-04T09:08:18Z</dcterms:created>
  <dcterms:modified xsi:type="dcterms:W3CDTF">2025-05-19T08:24:58Z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SIP_Label_b8665262-5df6-455e-bf48-5928a5d868f6_Enabled">
    <vt:lpwstr>True</vt:lpwstr>
  </property>
  <property fmtid="{D5CDD505-2E9C-101B-9397-08002B2CF9AE}" pid="11" name="MSIP_Label_b8665262-5df6-455e-bf48-5928a5d868f6_SiteId">
    <vt:lpwstr>d2aff5f9-8c21-47f2-88f3-08ac4fda56f5</vt:lpwstr>
  </property>
  <property fmtid="{D5CDD505-2E9C-101B-9397-08002B2CF9AE}" pid="12" name="MSIP_Label_b8665262-5df6-455e-bf48-5928a5d868f6_SetDate">
    <vt:lpwstr>2025-04-24T09:30:22Z</vt:lpwstr>
  </property>
  <property fmtid="{D5CDD505-2E9C-101B-9397-08002B2CF9AE}" pid="13" name="MSIP_Label_b8665262-5df6-455e-bf48-5928a5d868f6_Name">
    <vt:lpwstr>Vertrouwelijk</vt:lpwstr>
  </property>
  <property fmtid="{D5CDD505-2E9C-101B-9397-08002B2CF9AE}" pid="14" name="MSIP_Label_b8665262-5df6-455e-bf48-5928a5d868f6_ActionId">
    <vt:lpwstr>7442f9d0-dab0-4ca5-8a32-888ea926a8e3</vt:lpwstr>
  </property>
  <property fmtid="{D5CDD505-2E9C-101B-9397-08002B2CF9AE}" pid="15" name="MSIP_Label_b8665262-5df6-455e-bf48-5928a5d868f6_Removed">
    <vt:lpwstr>False</vt:lpwstr>
  </property>
  <property fmtid="{D5CDD505-2E9C-101B-9397-08002B2CF9AE}" pid="16" name="MSIP_Label_b8665262-5df6-455e-bf48-5928a5d868f6_Extended_MSFT_Method">
    <vt:lpwstr>Standard</vt:lpwstr>
  </property>
  <property fmtid="{D5CDD505-2E9C-101B-9397-08002B2CF9AE}" pid="17" name="Sensitivity">
    <vt:lpwstr>Vertrouwelijk</vt:lpwstr>
  </property>
</Properties>
</file>