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tenderkoers.sharepoint.com/sites/HKTenderConsultants/HK Tender Consultants/@klanten HKTC/Straxs/klanten/KC Olst/3. Concept uitvraag/"/>
    </mc:Choice>
  </mc:AlternateContent>
  <xr:revisionPtr revIDLastSave="0" documentId="8_{C9EF9D6C-E990-479E-A867-BED36B2814D0}" xr6:coauthVersionLast="47" xr6:coauthVersionMax="47" xr10:uidLastSave="{00000000-0000-0000-0000-000000000000}"/>
  <bookViews>
    <workbookView xWindow="-28920" yWindow="-120" windowWidth="29040" windowHeight="15840" activeTab="1" xr2:uid="{00000000-000D-0000-FFFF-FFFF00000000}"/>
  </bookViews>
  <sheets>
    <sheet name="Totaal" sheetId="5" r:id="rId1"/>
    <sheet name="Perceel 1a" sheetId="1" r:id="rId2"/>
    <sheet name="Perceel 1b" sheetId="2" r:id="rId3"/>
    <sheet name="Perceel 2" sheetId="3" r:id="rId4"/>
    <sheet name="Perceel 3" sheetId="4" r:id="rId5"/>
  </sheets>
  <definedNames>
    <definedName name="_xlnm._FilterDatabase" localSheetId="1" hidden="1">'Perceel 1a'!$A$2:$G$217</definedName>
    <definedName name="_xlnm._FilterDatabase" localSheetId="2" hidden="1">'Perceel 1b'!$A$2:$G$115</definedName>
    <definedName name="_xlnm._FilterDatabase" localSheetId="3" hidden="1">'Perceel 2'!$A$2:$G$204</definedName>
    <definedName name="_xlnm._FilterDatabase" localSheetId="4" hidden="1">'Perceel 3'!$A$2:$G$100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4" l="1"/>
  <c r="J15" i="3"/>
  <c r="J97" i="4"/>
  <c r="J96" i="4"/>
  <c r="J95" i="4"/>
  <c r="J94" i="4"/>
  <c r="J93" i="4"/>
  <c r="J92" i="4"/>
  <c r="J91" i="4"/>
  <c r="J90" i="4"/>
  <c r="J89" i="4"/>
  <c r="J88" i="4"/>
  <c r="J86" i="4"/>
  <c r="J85" i="4"/>
  <c r="J84" i="4"/>
  <c r="J83" i="4"/>
  <c r="J82" i="4"/>
  <c r="J81" i="4"/>
  <c r="J80" i="4"/>
  <c r="J78" i="4"/>
  <c r="J77" i="4"/>
  <c r="J76" i="4"/>
  <c r="J75" i="4"/>
  <c r="J74" i="4"/>
  <c r="J73" i="4"/>
  <c r="J72" i="4"/>
  <c r="J70" i="4"/>
  <c r="J69" i="4"/>
  <c r="J68" i="4"/>
  <c r="J67" i="4"/>
  <c r="J66" i="4"/>
  <c r="J65" i="4"/>
  <c r="J62" i="4"/>
  <c r="J61" i="4"/>
  <c r="J60" i="4"/>
  <c r="J59" i="4"/>
  <c r="J58" i="4"/>
  <c r="J57" i="4"/>
  <c r="J56" i="4"/>
  <c r="J54" i="4"/>
  <c r="J53" i="4"/>
  <c r="J52" i="4"/>
  <c r="J51" i="4"/>
  <c r="J50" i="4"/>
  <c r="J49" i="4"/>
  <c r="J48" i="4"/>
  <c r="J47" i="4"/>
  <c r="J46" i="4"/>
  <c r="J45" i="4"/>
  <c r="J44" i="4"/>
  <c r="J43" i="4"/>
  <c r="J42" i="4"/>
  <c r="J41" i="4"/>
  <c r="J39" i="4"/>
  <c r="J38" i="4"/>
  <c r="J37" i="4"/>
  <c r="J36" i="4"/>
  <c r="J35" i="4"/>
  <c r="J34" i="4"/>
  <c r="J33" i="4"/>
  <c r="J32" i="4"/>
  <c r="J31" i="4"/>
  <c r="J30" i="4"/>
  <c r="J29" i="4"/>
  <c r="J28" i="4"/>
  <c r="J27" i="4"/>
  <c r="J26" i="4"/>
  <c r="J24" i="4"/>
  <c r="J23" i="4"/>
  <c r="J22" i="4"/>
  <c r="J21" i="4"/>
  <c r="J20" i="4"/>
  <c r="J19" i="4"/>
  <c r="J18" i="4"/>
  <c r="J17" i="4"/>
  <c r="J16" i="4"/>
  <c r="J200" i="3"/>
  <c r="J199" i="3"/>
  <c r="J197" i="3"/>
  <c r="J196" i="3"/>
  <c r="J195" i="3"/>
  <c r="J194" i="3"/>
  <c r="J193" i="3"/>
  <c r="J192" i="3"/>
  <c r="J191" i="3"/>
  <c r="J190" i="3"/>
  <c r="J188" i="3"/>
  <c r="J187" i="3"/>
  <c r="J186" i="3"/>
  <c r="J185" i="3"/>
  <c r="J184" i="3"/>
  <c r="J182" i="3"/>
  <c r="J181" i="3"/>
  <c r="J180" i="3"/>
  <c r="J179" i="3"/>
  <c r="J178" i="3"/>
  <c r="J176" i="3"/>
  <c r="J175" i="3"/>
  <c r="J174" i="3"/>
  <c r="J173" i="3"/>
  <c r="J172" i="3"/>
  <c r="J170" i="3"/>
  <c r="J169" i="3"/>
  <c r="J168" i="3"/>
  <c r="J167" i="3"/>
  <c r="J165" i="3"/>
  <c r="J164" i="3"/>
  <c r="J163" i="3"/>
  <c r="J162" i="3"/>
  <c r="J161" i="3"/>
  <c r="J160" i="3"/>
  <c r="J158" i="3"/>
  <c r="J157" i="3"/>
  <c r="J156" i="3"/>
  <c r="J155" i="3"/>
  <c r="J153" i="3"/>
  <c r="J152" i="3"/>
  <c r="J151" i="3"/>
  <c r="J150" i="3"/>
  <c r="J149" i="3"/>
  <c r="J147" i="3"/>
  <c r="J146" i="3"/>
  <c r="J145" i="3"/>
  <c r="J144" i="3"/>
  <c r="J143" i="3"/>
  <c r="J142" i="3"/>
  <c r="J141" i="3"/>
  <c r="J139" i="3"/>
  <c r="J138" i="3"/>
  <c r="J137" i="3"/>
  <c r="J136" i="3"/>
  <c r="J134" i="3"/>
  <c r="J133" i="3"/>
  <c r="J132" i="3"/>
  <c r="J131" i="3"/>
  <c r="J130" i="3"/>
  <c r="J129" i="3"/>
  <c r="J128" i="3"/>
  <c r="J127" i="3"/>
  <c r="J125" i="3"/>
  <c r="J124" i="3"/>
  <c r="J123" i="3"/>
  <c r="J122" i="3"/>
  <c r="J121" i="3"/>
  <c r="J119" i="3"/>
  <c r="J118" i="3"/>
  <c r="J117" i="3"/>
  <c r="J116" i="3"/>
  <c r="J115" i="3"/>
  <c r="J114" i="3"/>
  <c r="J113" i="3"/>
  <c r="J112" i="3"/>
  <c r="J110" i="3"/>
  <c r="J109" i="3"/>
  <c r="J108" i="3"/>
  <c r="J107" i="3"/>
  <c r="J106" i="3"/>
  <c r="J104" i="3"/>
  <c r="J103" i="3"/>
  <c r="J102" i="3"/>
  <c r="J101" i="3"/>
  <c r="J100" i="3"/>
  <c r="J99" i="3"/>
  <c r="J98" i="3"/>
  <c r="J97" i="3"/>
  <c r="J96" i="3"/>
  <c r="J95" i="3"/>
  <c r="J93" i="3"/>
  <c r="J92" i="3"/>
  <c r="J91" i="3"/>
  <c r="J88" i="3"/>
  <c r="J87" i="3"/>
  <c r="J86" i="3"/>
  <c r="J84" i="3"/>
  <c r="J83" i="3"/>
  <c r="J82" i="3"/>
  <c r="J81" i="3"/>
  <c r="J80" i="3"/>
  <c r="J79" i="3"/>
  <c r="J78" i="3"/>
  <c r="J76" i="3"/>
  <c r="J75" i="3"/>
  <c r="J74" i="3"/>
  <c r="J73" i="3"/>
  <c r="J72" i="3"/>
  <c r="J71" i="3"/>
  <c r="J70" i="3"/>
  <c r="J69" i="3"/>
  <c r="J68" i="3"/>
  <c r="J67" i="3"/>
  <c r="J65" i="3"/>
  <c r="J64" i="3"/>
  <c r="J63" i="3"/>
  <c r="J62" i="3"/>
  <c r="J61" i="3"/>
  <c r="J60" i="3"/>
  <c r="J59" i="3"/>
  <c r="J58" i="3"/>
  <c r="J57" i="3"/>
  <c r="J56" i="3"/>
  <c r="J54" i="3"/>
  <c r="J53" i="3"/>
  <c r="J52" i="3"/>
  <c r="J51" i="3"/>
  <c r="J50" i="3"/>
  <c r="J49" i="3"/>
  <c r="J48" i="3"/>
  <c r="J47" i="3"/>
  <c r="J46" i="3"/>
  <c r="J45" i="3"/>
  <c r="J44" i="3"/>
  <c r="J42" i="3"/>
  <c r="J41" i="3"/>
  <c r="J40" i="3"/>
  <c r="J39" i="3"/>
  <c r="J38" i="3"/>
  <c r="J37" i="3"/>
  <c r="J36" i="3"/>
  <c r="J35" i="3"/>
  <c r="J34" i="3"/>
  <c r="J32" i="3"/>
  <c r="J31" i="3"/>
  <c r="J30" i="3"/>
  <c r="J29" i="3"/>
  <c r="J27" i="3"/>
  <c r="J26" i="3"/>
  <c r="J25" i="3"/>
  <c r="J24" i="3"/>
  <c r="J23" i="3"/>
  <c r="J22" i="3"/>
  <c r="J21" i="3"/>
  <c r="J20" i="3"/>
  <c r="J19" i="3"/>
  <c r="J18" i="3"/>
  <c r="J17" i="3"/>
  <c r="J16" i="3"/>
  <c r="J109" i="2"/>
  <c r="J108" i="2"/>
  <c r="J107" i="2"/>
  <c r="J106" i="2"/>
  <c r="J105" i="2"/>
  <c r="J103" i="2"/>
  <c r="J102" i="2"/>
  <c r="J101" i="2"/>
  <c r="J100" i="2"/>
  <c r="J99" i="2"/>
  <c r="J98" i="2"/>
  <c r="J97" i="2"/>
  <c r="J96" i="2"/>
  <c r="J95" i="2"/>
  <c r="J93" i="2"/>
  <c r="J92" i="2"/>
  <c r="J91" i="2"/>
  <c r="J90" i="2"/>
  <c r="J88" i="2"/>
  <c r="J87" i="2"/>
  <c r="J86" i="2"/>
  <c r="J85" i="2"/>
  <c r="J83" i="2"/>
  <c r="J82" i="2"/>
  <c r="J81" i="2"/>
  <c r="J80" i="2"/>
  <c r="J78" i="2"/>
  <c r="J77" i="2"/>
  <c r="J76" i="2"/>
  <c r="J75" i="2"/>
  <c r="J73" i="2"/>
  <c r="J72" i="2"/>
  <c r="J71" i="2"/>
  <c r="J70" i="2"/>
  <c r="J69" i="2"/>
  <c r="J68" i="2"/>
  <c r="J67" i="2"/>
  <c r="J66" i="2"/>
  <c r="J65" i="2"/>
  <c r="J64" i="2"/>
  <c r="J63" i="2"/>
  <c r="J62" i="2"/>
  <c r="J61" i="2"/>
  <c r="J60" i="2"/>
  <c r="J59" i="2"/>
  <c r="J58" i="2"/>
  <c r="J57" i="2"/>
  <c r="J55" i="2"/>
  <c r="J53" i="2"/>
  <c r="J52" i="2"/>
  <c r="J51" i="2"/>
  <c r="J50" i="2"/>
  <c r="J49" i="2"/>
  <c r="J48" i="2"/>
  <c r="J47" i="2"/>
  <c r="J46" i="2"/>
  <c r="J45" i="2"/>
  <c r="J42" i="2"/>
  <c r="J41" i="2"/>
  <c r="J40" i="2"/>
  <c r="J39" i="2"/>
  <c r="J38" i="2"/>
  <c r="J36" i="2"/>
  <c r="J35" i="2"/>
  <c r="J34" i="2"/>
  <c r="J33" i="2"/>
  <c r="J32" i="2"/>
  <c r="J30" i="2"/>
  <c r="J29" i="2"/>
  <c r="J28" i="2"/>
  <c r="J27" i="2"/>
  <c r="J25" i="2"/>
  <c r="J24" i="2"/>
  <c r="J23" i="2"/>
  <c r="J22" i="2"/>
  <c r="J21" i="2"/>
  <c r="J20" i="2"/>
  <c r="J19" i="2"/>
  <c r="J18" i="2"/>
  <c r="J17" i="2"/>
  <c r="J16" i="2"/>
  <c r="J15" i="2"/>
  <c r="J14" i="2"/>
  <c r="J216" i="1"/>
  <c r="J214" i="1"/>
  <c r="J213" i="1"/>
  <c r="J212" i="1"/>
  <c r="J211" i="1"/>
  <c r="J210" i="1"/>
  <c r="J209" i="1"/>
  <c r="J208" i="1"/>
  <c r="J207" i="1"/>
  <c r="J206" i="1"/>
  <c r="J204" i="1"/>
  <c r="J203" i="1"/>
  <c r="J202" i="1"/>
  <c r="J201" i="1"/>
  <c r="J200" i="1"/>
  <c r="J199" i="1"/>
  <c r="J198" i="1"/>
  <c r="J197" i="1"/>
  <c r="J196" i="1"/>
  <c r="J194" i="1"/>
  <c r="J193" i="1"/>
  <c r="J192" i="1"/>
  <c r="J191" i="1"/>
  <c r="J190" i="1"/>
  <c r="J189" i="1"/>
  <c r="J188" i="1"/>
  <c r="J187" i="1"/>
  <c r="J186" i="1"/>
  <c r="J184" i="1"/>
  <c r="J183" i="1"/>
  <c r="J182" i="1"/>
  <c r="J181" i="1"/>
  <c r="J180" i="1"/>
  <c r="J179" i="1"/>
  <c r="J178" i="1"/>
  <c r="J177" i="1"/>
  <c r="J176" i="1"/>
  <c r="J171" i="1"/>
  <c r="J170" i="1"/>
  <c r="J169" i="1"/>
  <c r="J168" i="1"/>
  <c r="J167" i="1"/>
  <c r="J166" i="1"/>
  <c r="J164" i="1"/>
  <c r="J163" i="1"/>
  <c r="J162" i="1"/>
  <c r="J161" i="1"/>
  <c r="J160" i="1"/>
  <c r="J159" i="1"/>
  <c r="J158" i="1"/>
  <c r="J157" i="1"/>
  <c r="J155" i="1"/>
  <c r="J154" i="1"/>
  <c r="J153" i="1"/>
  <c r="J152" i="1"/>
  <c r="J151" i="1"/>
  <c r="J150" i="1"/>
  <c r="J149" i="1"/>
  <c r="J147" i="1"/>
  <c r="J146" i="1"/>
  <c r="J145" i="1"/>
  <c r="J144" i="1"/>
  <c r="J142" i="1"/>
  <c r="J141" i="1"/>
  <c r="J140" i="1"/>
  <c r="J139" i="1"/>
  <c r="J137" i="1"/>
  <c r="J136" i="1"/>
  <c r="J135" i="1"/>
  <c r="J133" i="1"/>
  <c r="J132" i="1"/>
  <c r="J131" i="1"/>
  <c r="J130" i="1"/>
  <c r="J128" i="1"/>
  <c r="J127" i="1"/>
  <c r="J126" i="1"/>
  <c r="J124" i="1"/>
  <c r="J123" i="1"/>
  <c r="J122" i="1"/>
  <c r="J121" i="1"/>
  <c r="J119" i="1"/>
  <c r="J118" i="1"/>
  <c r="J117" i="1"/>
  <c r="J116" i="1"/>
  <c r="J114" i="1"/>
  <c r="J113" i="1"/>
  <c r="J111" i="1"/>
  <c r="J109" i="1"/>
  <c r="J108" i="1"/>
  <c r="J106" i="1"/>
  <c r="J105" i="1"/>
  <c r="J104" i="1"/>
  <c r="J103" i="1"/>
  <c r="J101" i="1"/>
  <c r="J100" i="1"/>
  <c r="J99" i="1"/>
  <c r="J98" i="1"/>
  <c r="J96" i="1"/>
  <c r="J95" i="1"/>
  <c r="J94" i="1"/>
  <c r="J93" i="1"/>
  <c r="J91" i="1"/>
  <c r="J89" i="1"/>
  <c r="J86" i="1"/>
  <c r="J84" i="1"/>
  <c r="J82" i="1"/>
  <c r="J80" i="1"/>
  <c r="J79" i="1"/>
  <c r="J78" i="1"/>
  <c r="J76" i="1"/>
  <c r="J75" i="1"/>
  <c r="J74" i="1"/>
  <c r="J72" i="1"/>
  <c r="J71" i="1"/>
  <c r="J70" i="1"/>
  <c r="J68" i="1"/>
  <c r="J67" i="1"/>
  <c r="J66" i="1"/>
  <c r="J62" i="1"/>
  <c r="J61" i="1"/>
  <c r="J60" i="1"/>
  <c r="J59" i="1"/>
  <c r="J57" i="1"/>
  <c r="J56" i="1"/>
  <c r="J55" i="1"/>
  <c r="J54" i="1"/>
  <c r="J53" i="1"/>
  <c r="J52" i="1"/>
  <c r="J51" i="1"/>
  <c r="J50" i="1"/>
  <c r="J48" i="1"/>
  <c r="J47" i="1"/>
  <c r="J45" i="1"/>
  <c r="J44" i="1"/>
  <c r="J43" i="1"/>
  <c r="J42" i="1"/>
  <c r="J40" i="1"/>
  <c r="J39" i="1"/>
  <c r="J38" i="1"/>
  <c r="J37" i="1"/>
  <c r="J35" i="1"/>
  <c r="J34" i="1"/>
  <c r="J33" i="1"/>
  <c r="J32" i="1"/>
  <c r="J29" i="1"/>
  <c r="J28" i="1"/>
  <c r="J26" i="1"/>
  <c r="J25" i="1"/>
  <c r="J24" i="1"/>
  <c r="J23" i="1"/>
  <c r="J21" i="1"/>
  <c r="J20" i="1"/>
  <c r="J18" i="1"/>
  <c r="J17" i="1"/>
  <c r="J15" i="1"/>
  <c r="J6" i="3" l="1"/>
  <c r="J8" i="3" s="1"/>
  <c r="D5" i="5" s="1"/>
  <c r="J6" i="2"/>
  <c r="J8" i="2" s="1"/>
  <c r="D4" i="5" s="1"/>
  <c r="J6" i="4"/>
  <c r="J8" i="4" s="1"/>
  <c r="D6" i="5" s="1"/>
  <c r="J6" i="1"/>
  <c r="J8" i="1" s="1"/>
  <c r="D3" i="5" l="1"/>
  <c r="D8" i="5" s="1"/>
</calcChain>
</file>

<file path=xl/sharedStrings.xml><?xml version="1.0" encoding="utf-8"?>
<sst xmlns="http://schemas.openxmlformats.org/spreadsheetml/2006/main" count="2576" uniqueCount="816">
  <si>
    <t>Project:</t>
  </si>
  <si>
    <t>Perceel 1a: Leerlingsets + kantoren scholen</t>
  </si>
  <si>
    <t>Opwaardz + IJsselwijs</t>
  </si>
  <si>
    <t xml:space="preserve"> </t>
  </si>
  <si>
    <t>per stuk excl btw</t>
  </si>
  <si>
    <t>totaal excl btw</t>
  </si>
  <si>
    <t>Totaalprijs inrichting</t>
  </si>
  <si>
    <t>Totaal</t>
  </si>
  <si>
    <t>inhuizen &amp; montage</t>
  </si>
  <si>
    <t>Totaalprijs meubilair, incl. inhuizen en montage</t>
  </si>
  <si>
    <t>Nummer</t>
  </si>
  <si>
    <t>Aantal</t>
  </si>
  <si>
    <t>Artikel</t>
  </si>
  <si>
    <t>Afmeting</t>
  </si>
  <si>
    <t>Kleur / materiaal</t>
  </si>
  <si>
    <t>Opmerkingen</t>
  </si>
  <si>
    <t>Perceel</t>
  </si>
  <si>
    <t>Opwaardz</t>
  </si>
  <si>
    <t>Begane grond</t>
  </si>
  <si>
    <t>0.78 Leerplein</t>
  </si>
  <si>
    <t>D07</t>
  </si>
  <si>
    <t xml:space="preserve">Garderobe kast, zie referentiebeeld. Aan de zijde van Opwaardz is de kast voorzien van haakjes van Leerkotte. Aan de onderzijde een lat waar tassen of schoenen achter geplaatst kunnen worden. Op de kasten is een plantenbak, geschikt voor kunstplanten, exclusief planten. De andere zijde van de kast (IJsselwijs) voorzien van open en gesloten kast (draaideuren) met rijboring en legplanken. </t>
  </si>
  <si>
    <t>Garderobekast 4100x600x1400mm (lxdxh)</t>
  </si>
  <si>
    <t>Gemelamineerd spaanplaat in kleur nader te bepalen. Voorzien van duurzame randafwerking. R27044 spitsesdoorn, licht blauw, turquoise</t>
  </si>
  <si>
    <t>0.80 Groepsruimte kleuters</t>
  </si>
  <si>
    <t>A10c</t>
  </si>
  <si>
    <t xml:space="preserve">Kleuterstoel, met een houten kuipje op 4 poten. Stoeltje met 4 stalen poten. Voorzien van duurzame duo-doppen, geschikt voor een harde en zachte vloer. Stoelen in een gelijke lijn als de stoelen van de andere groepen. 
</t>
  </si>
  <si>
    <t>ZH 34 cm</t>
  </si>
  <si>
    <t>Frame RAL9010 wit, lichte houtlook</t>
  </si>
  <si>
    <t>1a</t>
  </si>
  <si>
    <t>A15a</t>
  </si>
  <si>
    <t xml:space="preserve">Kurkwand; tegen de wand in het wand in het lokaal. Na het prikken in het kurk mag er geen gaatje in het materiaal achterblijven. </t>
  </si>
  <si>
    <t>2100x2600mm (lxh)</t>
  </si>
  <si>
    <t>Kurk of linoleum</t>
  </si>
  <si>
    <t>Gelijk aan hoogte kozijn.</t>
  </si>
  <si>
    <t>0.79 Groepsruimte kleuterlokaal</t>
  </si>
  <si>
    <t>0.77 Groepsruimte groep 3/ 4</t>
  </si>
  <si>
    <t>A10e</t>
  </si>
  <si>
    <t xml:space="preserve">Kruk met verspringende voetenring op 4 verschillende hoogtes. B2 t/m E5. </t>
  </si>
  <si>
    <t>Zithoogte ca. 50cm</t>
  </si>
  <si>
    <t>Zitting van (blank) multiplex en frame gepoedercoat in RAL 9010 wit</t>
  </si>
  <si>
    <t>A10d</t>
  </si>
  <si>
    <t xml:space="preserve">Leerlingstoel met verstelbare voetensteun, met een houten zitkuip op een C-frame. Door middel van een handig kliksysteem makkelijk verstelbaar. Voorzien van duurzame duo-doppen, geschikt voor een harde vloer. Hoogte voetensteun B2-C3, passend bij een tafelhoogte D4. </t>
  </si>
  <si>
    <t>ZH D4</t>
  </si>
  <si>
    <t>Frame RAL9010 wit; licht houten zitting</t>
  </si>
  <si>
    <t>A00b</t>
  </si>
  <si>
    <t xml:space="preserve">Leerlingtafel voorzien van ladegeleiders en laden; 2x F1 (A4-formaat). T-poot frame. Voorzien van doppen die zowel geschikt zijn voor harde als zachte vloeren. </t>
  </si>
  <si>
    <t>700x500x640mm</t>
  </si>
  <si>
    <t>Frame RAL9010 wit.Blad van multiplex met HPL of vergelijkbaar materiaal (niet zachter dan...) en voorzien van duurzame randafwerking.lichte houtlook aansluitend bij R27044 spitsesdoorn</t>
  </si>
  <si>
    <t xml:space="preserve">Indien mogelijk 2x laden met A4-formaat. </t>
  </si>
  <si>
    <t>A15b</t>
  </si>
  <si>
    <t>4100x2600mm (lxh)</t>
  </si>
  <si>
    <t>kurk of linoleum</t>
  </si>
  <si>
    <t>0.83 Garderobe</t>
  </si>
  <si>
    <t>D20</t>
  </si>
  <si>
    <t xml:space="preserve">Kurkwand; te plaatsen boven de garderobes. Na het prikken in het kurk mag er geen gaatje in het materiaal achterblijven. </t>
  </si>
  <si>
    <t>2400x1600mm (lxh)</t>
  </si>
  <si>
    <t>D21</t>
  </si>
  <si>
    <t>1800x1600mm (lxh)</t>
  </si>
  <si>
    <t>Eerste verdieping</t>
  </si>
  <si>
    <t>1.55 Groepsruimte groep 3/ 4</t>
  </si>
  <si>
    <t>A15d</t>
  </si>
  <si>
    <t>4000x2600mm (lxh)</t>
  </si>
  <si>
    <t>1.56 Groepsruimte 7/8</t>
  </si>
  <si>
    <t>A10a</t>
  </si>
  <si>
    <t>Leerlingstoel met verstelbare voetensteun, met een houten zitkuip op een C-frame. Door middel van een handig kliksysteem makkelijk verstelbaar. Voorzien van duurzame duo-doppen, geschikt voor een harde vloer. Hoogte voetensteun D4-E5, passend bij tafelhoogte F6</t>
  </si>
  <si>
    <t>ZH F6</t>
  </si>
  <si>
    <t>A00c</t>
  </si>
  <si>
    <t>700x500x760mm</t>
  </si>
  <si>
    <t>A15c</t>
  </si>
  <si>
    <t>3150x2600mm (lxh)</t>
  </si>
  <si>
    <t>1.57 Groepsruimte 7/8</t>
  </si>
  <si>
    <t>1.52 Garderobes</t>
  </si>
  <si>
    <t>D50a</t>
  </si>
  <si>
    <t>D50b</t>
  </si>
  <si>
    <t>1900x1600mm (lxh)</t>
  </si>
  <si>
    <t>1.65 Directie/ IB ruimte</t>
  </si>
  <si>
    <t>A11c</t>
  </si>
  <si>
    <t>Bench 2 werkplekken. Bureau, elektrisch in hoogte verstelbaar. Stalen frame koker (niet poten los onder het blad geschroefd, maar doorgelast met frame onder het blad). Beide werkplekken zijn elektrisch in hoogte verstelbaar (sta-zit)</t>
  </si>
  <si>
    <t>2x 1400x700 mm (lxb)</t>
  </si>
  <si>
    <t>Blad van multiplex met HPL of vergelijkbaar (niet zachter dan...) en voorzien van duurzame randafwerking, HPL R20256 Lorenzo oak
. Frame gepoedercoat in RAL9010 wit.</t>
  </si>
  <si>
    <t>B21</t>
  </si>
  <si>
    <t>Bureaustoel; de stoel voldoet aan de ARBO-eisen. Alle modificaties voor aanpassingen aan de stoel zijn mogelijk</t>
  </si>
  <si>
    <t>Zwart</t>
  </si>
  <si>
    <t>Gelijk aan perceel 1b</t>
  </si>
  <si>
    <t>A05d</t>
  </si>
  <si>
    <t xml:space="preserve">Hoge kast, zie referentiebeeld. Gesloten kast met draaideuren, deuren voorzien van magnetisch whiteboard en R27044 spitsesdoorn op de onderste deuren. Uitgevoerd met rijboring en legplanken, mogelijk in hoogte te verstellen. De deuren zijn voorzien van een slot. De kast is voorzien van een geventileerde plint ivm vloerverwarming. </t>
  </si>
  <si>
    <t>1200x450x2200mm (lxbxh)</t>
  </si>
  <si>
    <t>Uitgevoerd in gemelamineerd spaanplaat in R27044 spits esdoorn. Kast voorzien van rijboring en in hoogte verstelbare legplanken</t>
  </si>
  <si>
    <t xml:space="preserve">Op de wand zitten diverse WCD, rekening mee houden voor achterwanden. </t>
  </si>
  <si>
    <t>A25</t>
  </si>
  <si>
    <t xml:space="preserve">Ronde tafel op kolompoot. </t>
  </si>
  <si>
    <t>diameter 900mm, hoogte760m</t>
  </si>
  <si>
    <t>Blad van multiplex met HPL of vergelijkbaar (niet zachter dan...) en voorzien van duurzame randafwerking, HPL  in licht roze. Frame gepoedercoat in RAL9010 wit.</t>
  </si>
  <si>
    <t>B00a</t>
  </si>
  <si>
    <t xml:space="preserve">Hanglamp, zie referentiebeeld. Bijdragend aan een warme uitstraling van de ruimte. Gemaakt van een PETvilt, aansluitend bij de themakleur van de ruimte. </t>
  </si>
  <si>
    <t xml:space="preserve">D50 cm </t>
  </si>
  <si>
    <t>Fuchsia</t>
  </si>
  <si>
    <t>Exclusief aansluiten</t>
  </si>
  <si>
    <t>B61d</t>
  </si>
  <si>
    <t xml:space="preserve">Stoel voor overleg; zie referentiebeeld. De zitting van de stoel is bekleed met een slijtvaste stof die goed te reinigen is. De vorm van de stoel sluit aan bij de stoelen van de personeelskamer. De stel heeft een houten onderstel, de bekleding is gemeleerd en heeft een warme uitstraling. </t>
  </si>
  <si>
    <t>ZH45 cm</t>
  </si>
  <si>
    <t>Roze, oranje</t>
  </si>
  <si>
    <t>B50d</t>
  </si>
  <si>
    <t xml:space="preserve">Ergonomische zitbal die uitnodigt tot bewegend zitten. De bal is bekleed in een slijtvaste stof die goed te reinigen is. Zie referentie. </t>
  </si>
  <si>
    <t>-</t>
  </si>
  <si>
    <t>Perzik</t>
  </si>
  <si>
    <t>A15e</t>
  </si>
  <si>
    <t xml:space="preserve">Kurkwand; te plaatsen aan de wand bij de bureaus. Na het prikken in het kurk mag er geen gaatje in het materiaal achterblijven. </t>
  </si>
  <si>
    <t>1600x1000 mm</t>
  </si>
  <si>
    <t>1.05 IB ruimte</t>
  </si>
  <si>
    <t>B26</t>
  </si>
  <si>
    <t xml:space="preserve">Vergadertafel, zie referentie. De vorm van de tafel is een deens ovaal. In het tafelblad is een mogelijkheid voor elektra verwerkt. </t>
  </si>
  <si>
    <t>2800x1000x760mm</t>
  </si>
  <si>
    <t>Stoel voor overleg; Zie referentie, de zitkuip van de stoel heeft armleggers en is geheel gestoffeerd in een slijtvaste stof die goed te reinigen is. De armleggers passen onder het tafelblad wanneer de stoel is aangeschoven. De vorm van de stoel sluit aan bij de stoelen van de personeelskamer. De stoel heeft een houten onderstel, de bekleding is gemeleerd in heeft een warme uitstraling.</t>
  </si>
  <si>
    <t xml:space="preserve">kleur nader te bepalen. </t>
  </si>
  <si>
    <t>IJsselwijs</t>
  </si>
  <si>
    <t>0.93 Groepsruimte kleuters</t>
  </si>
  <si>
    <t>A10b</t>
  </si>
  <si>
    <t>ZH 30 cm B2</t>
  </si>
  <si>
    <t>ZH 34 cm C3</t>
  </si>
  <si>
    <t>A15f</t>
  </si>
  <si>
    <t>2000x2200mm (lxh)</t>
  </si>
  <si>
    <t>0.94 Groepsruimte kleuters</t>
  </si>
  <si>
    <t>0.96 Groepsruimte kleuters</t>
  </si>
  <si>
    <t>0.76 Groepsruimte kleuters</t>
  </si>
  <si>
    <t>0.88 Garderobe</t>
  </si>
  <si>
    <t>G02c</t>
  </si>
  <si>
    <t>3750x1600mm (lxh)</t>
  </si>
  <si>
    <t>0.73 Garderobe</t>
  </si>
  <si>
    <t>G04d</t>
  </si>
  <si>
    <t>2400x1600 mm (lxh)</t>
  </si>
  <si>
    <t xml:space="preserve">0.74 Leerplein </t>
  </si>
  <si>
    <t>G03c</t>
  </si>
  <si>
    <t>3000x2800mm (lxh)</t>
  </si>
  <si>
    <t>1.73 Leerplein</t>
  </si>
  <si>
    <t>C29a</t>
  </si>
  <si>
    <t>Zithoogte ca. 55cm</t>
  </si>
  <si>
    <t>Passend bij de statafel</t>
  </si>
  <si>
    <t>1.71 Garderobe</t>
  </si>
  <si>
    <t>G05d</t>
  </si>
  <si>
    <t>Kurkwand boven de lockers, gelijke uitstraling met Opwaardz. Na het prikken mogen er geen gaatjes te zien zijn (Hovek)</t>
  </si>
  <si>
    <t>3550x1200mm (lxbxh)</t>
  </si>
  <si>
    <t>1.74 Lokaal</t>
  </si>
  <si>
    <t>Leerlingstoel met verstelbare voetensteun, met een houten zitkuip op een C-frame. Door middel van een handig kliksysteem makkelijk verstelbaar. Voorzien van duurzame duo-doppen, geschikt voor een harde vloer. Hoogte voetensteun C3-E5, passend bij tafelhoogte F6</t>
  </si>
  <si>
    <t>ZH 45 cm</t>
  </si>
  <si>
    <t>50/50 kleine en grote zitkuip</t>
  </si>
  <si>
    <t>Frame RAL9010 wit.Blad van multiplex met HPL of vergelijkbaar materiaal (niet zachter dan...) en voorzien van duurzame randafwerking.lichte houtlook</t>
  </si>
  <si>
    <t>A15g</t>
  </si>
  <si>
    <t>3000x2200mm (lxh)</t>
  </si>
  <si>
    <t>1.75 Lokaal</t>
  </si>
  <si>
    <t>A15h</t>
  </si>
  <si>
    <t>1380x1350 mm (lxh)</t>
  </si>
  <si>
    <t>1.76 Lokaal</t>
  </si>
  <si>
    <t>1.11 Garderobes</t>
  </si>
  <si>
    <t>G07c</t>
  </si>
  <si>
    <t>ca 2670x1200mm (lxbxh)</t>
  </si>
  <si>
    <t>G08c</t>
  </si>
  <si>
    <t>ca 2020x1200mm (lxbxh)</t>
  </si>
  <si>
    <t>1.29 Garderobes</t>
  </si>
  <si>
    <t>G11c</t>
  </si>
  <si>
    <t>ca 2660x1200mm (lxbxh)</t>
  </si>
  <si>
    <t>1.24 Leerplein</t>
  </si>
  <si>
    <t>C29b</t>
  </si>
  <si>
    <t>C29c</t>
  </si>
  <si>
    <t>Zithoogte ca. 65cm</t>
  </si>
  <si>
    <t>1.25 Lokaal</t>
  </si>
  <si>
    <t>1.22 Lokaal</t>
  </si>
  <si>
    <t>1.18 Lokaal</t>
  </si>
  <si>
    <t>1.16 Lokaal</t>
  </si>
  <si>
    <t>1.15 Lokaal</t>
  </si>
  <si>
    <t>1.14 Lokaal</t>
  </si>
  <si>
    <t>A15k</t>
  </si>
  <si>
    <t>2700x2600mm (lxh)</t>
  </si>
  <si>
    <t>1.12 Lokaal</t>
  </si>
  <si>
    <t>A15m</t>
  </si>
  <si>
    <t>3500x2200mm (lxh)</t>
  </si>
  <si>
    <t>bestaande uit twee delen.</t>
  </si>
  <si>
    <t>1.23 IB ruimte</t>
  </si>
  <si>
    <t>A05k</t>
  </si>
  <si>
    <t xml:space="preserve">Hoge kast, zie referentiebeeld. Gesloten kast met draaideuren. Binnenzijde van de kast is voorzien een gedeelte om hangmappen in te hangen. Uitgevoerd met rijboring en legplanken, mogelijk in hoogte te verstellen. De deuren zijn voorzien van een slot. De kast is voorzien van een geventileerde plint ivm vloerverwarming. </t>
  </si>
  <si>
    <t>A05e</t>
  </si>
  <si>
    <t xml:space="preserve">Hoge kast als orthotheek, zie referentiebeeld. Open kast met planken, de lage onderkant van de kast is dicht met deuren. Uitgevoerd met rijboring en legplanken, mogelijk om in hoogte te verstellen. De kast is voorzien van een geventileerde plint ivm vloerverwarming. </t>
  </si>
  <si>
    <t>Uitgevoerd in gemelamineerd spaanplaat in R27044 spits esdoorn. Kast voorzien van rijboring en in hoogte verstelbare legplanken in turquoise</t>
  </si>
  <si>
    <t>A27</t>
  </si>
  <si>
    <t xml:space="preserve">Ovalen tafel voor vergaderen en overleg. Stalen frame koker of rond (niet de poten los onder het blad geschroefd, maar doorgelast met frame onder blad) </t>
  </si>
  <si>
    <t>2000x1000x760mm</t>
  </si>
  <si>
    <t>Kleur zitkuip n.t.b., bekleding in paars</t>
  </si>
  <si>
    <t>roze</t>
  </si>
  <si>
    <t>A21b</t>
  </si>
  <si>
    <t>Magnetisch whiteboard dat aan de wand bevestigd wordt</t>
  </si>
  <si>
    <t>900x1800 mm (lxh)</t>
  </si>
  <si>
    <t>wit</t>
  </si>
  <si>
    <t>1.06 Directiekantoor</t>
  </si>
  <si>
    <t>A11b</t>
  </si>
  <si>
    <t xml:space="preserve">Bureau die elektrische in hoogte verstelbaar is. Instelbaar in verschillende hoogtes staan en zitten. Stalen frame koker of rond (niet de poten los onder het blad geschroefd, maar doorgelast met frame onder blad) </t>
  </si>
  <si>
    <t>1400x700mm</t>
  </si>
  <si>
    <t>A05f</t>
  </si>
  <si>
    <t xml:space="preserve">Hoge kast, zie referentiebeeld. Gesloten kast met draaideuren. Uitgevoerd met rijboring en legplanken, mogelijk in hoogte te verstellen. De deuren zijn voorzien van een slot. De kast is voorzien van een geventileerde plint ivm vloerverwarming. </t>
  </si>
  <si>
    <t>A26</t>
  </si>
  <si>
    <t xml:space="preserve">Hoge tafel aan de wand met twee werkplekken. Stalen frame koker of rond (niet de poten los onder het blad geschroefd, maar doorgelast met frame onder blad) </t>
  </si>
  <si>
    <t>1400x500 x 1080 mm</t>
  </si>
  <si>
    <t>A28</t>
  </si>
  <si>
    <t xml:space="preserve">Hoge kruk,op stalen poten. De kruk heeft een zitkuipje met een lage rugleuning. </t>
  </si>
  <si>
    <t>ZH80 cm</t>
  </si>
  <si>
    <t>Kleur nader te bepalen</t>
  </si>
  <si>
    <t>Gestoffeerde stoelen met armleggers die passen onder het tafelblad, aansluitend bij de personeelskamer. Volledig bekleed in een slijtvaste stof die goed te reinigen is met een warme uitstraling. Gemeleerd en met een spiderframe</t>
  </si>
  <si>
    <t>paarse</t>
  </si>
  <si>
    <t>1.38 Directiekantoor</t>
  </si>
  <si>
    <t>Algemene ruimtes</t>
  </si>
  <si>
    <t>3 wissellokalen + leerplein en garderobe</t>
  </si>
  <si>
    <t>1.47 Lokaal</t>
  </si>
  <si>
    <t>Wissellokaal</t>
  </si>
  <si>
    <t>A05c</t>
  </si>
  <si>
    <t>Verrijdbare kast, zie referentiebeeld. Gesloten met schuifdeuren. De kast is aan de binnenzijde voorzien van een rijboring en legplanken. 1 deur is uitgevoerd in een steunkleur van de scholen. Uitgevoerd op geremde wielen en in melamine-spaan</t>
  </si>
  <si>
    <t>Ca. 1200x1100x450 mm (lxhxd)</t>
  </si>
  <si>
    <t xml:space="preserve">Gemelamineerd spaanplaat in R27044 spits esdoorn, legplanken in turquoise, 1 deur in licht blauw. </t>
  </si>
  <si>
    <t>A05b</t>
  </si>
  <si>
    <t>Verrijdbare kast, zie referentiebeeld. Open in het midden met gekleurde legplanken, voorzien van rijboring. Aan weerszijden zitten er gratnell-lades (9x F1, 5x F2)in de kast. Verrijdbaar op geremde wielen, kast uitgevoerd in melaminespaan</t>
  </si>
  <si>
    <t>Gemelamineerd spaanplaat in R27044 spits esdoorn, legplanken in turquoise.</t>
  </si>
  <si>
    <t>A00e</t>
  </si>
  <si>
    <t xml:space="preserve">Ovalen tafel die in hoogte verstelbaar is dmv een gaslift, verrijdbaar met geremde wielen. </t>
  </si>
  <si>
    <t>1300x900mm (lxb)</t>
  </si>
  <si>
    <t xml:space="preserve">Blad uitgevoerd in spaanplaat of vergelijkbaar met een sterke randafwerking, geschikt voor in het onderwijs.  Frame in RAL 9010 wit, blad in kleur nader te bepalen. </t>
  </si>
  <si>
    <t>A21</t>
  </si>
  <si>
    <t>1200x900mm (lxh)</t>
  </si>
  <si>
    <t xml:space="preserve">Docentenbureau in hoogte verstelbaar met een slinger. Stalen frame koker of rond (niet de poten los onder het blad geschroefd, maar doorgelast met frame onder blad) </t>
  </si>
  <si>
    <t>1400x700x760mm (lxbxh)</t>
  </si>
  <si>
    <t>Blad van multiplex met HPL of vergelijkbaar en voorzien van duurzame randafwerking, in R27044 Spitsesdoorn. Frame gepoedercoat in RAL9010 wit.</t>
  </si>
  <si>
    <t>B22</t>
  </si>
  <si>
    <t xml:space="preserve">Verrijdbaar ladenblok, op geremde wielen. Voorzien van gewone lades, een pennenlade en een slot. </t>
  </si>
  <si>
    <t>550x390x600 mm (lxdxh)</t>
  </si>
  <si>
    <t>Wit</t>
  </si>
  <si>
    <t>1.48 Lokaal</t>
  </si>
  <si>
    <t>1.49 Lokaal</t>
  </si>
  <si>
    <t>1.50 Leerplein</t>
  </si>
  <si>
    <t>A50</t>
  </si>
  <si>
    <t xml:space="preserve">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turquoise (HPL), uitgevoerd in een multiplex met hpl. </t>
  </si>
  <si>
    <t>1750x2650x500 mm, ZH 42 cm</t>
  </si>
  <si>
    <t>van multiplex met HPL of vergelijkbaar (niet zachter dan...) materiaal en voorzien van duurzame randafwerking. De verrijdbare bakken in melamine-spaan. Lichte houtlook R27044 spits esdoorn, turquoise</t>
  </si>
  <si>
    <t>A51</t>
  </si>
  <si>
    <t xml:space="preserve">Zitcoupe aan het raam, zie referentiebeeld. Waarbij het raam omlijst is. Voor het raam is aan de wand op deze manier een bankje gevormd waar leerlingen plaatst kunnen nemen om te zitten. Uitgevoerd in multiplex met een HPL. Uitgevoerd met geventileerde plint, ivm vloerverwarming. </t>
  </si>
  <si>
    <t>1750x600x2000 mm (lxdxh), ZH42 cm</t>
  </si>
  <si>
    <t>A52</t>
  </si>
  <si>
    <t xml:space="preserve">Rechte tafel op kolompoot. </t>
  </si>
  <si>
    <t>700x800x700 mm (lxbxh)</t>
  </si>
  <si>
    <t>Blad van multiplex met HPL of vergelijkbaar (niet zachter dan...) en voorzien van duurzame randafwerking, HPL R27044 spitsesdoorn. Frame gepoedercoat in RAL9010 wit.</t>
  </si>
  <si>
    <t>C30</t>
  </si>
  <si>
    <t>Boekentoren, zie referentiebeeld. Open verrijdbare kast voor het uitlichten en plaatsen van boeken of thema's. Voorzien van 4 lagen waar boeken op geplaatst kunnen worden. Verrijdbaar op geremde wielen. Uitgevoerd in melamine-spaan, in een ronde of rechthoekige vorm.</t>
  </si>
  <si>
    <t>800x800x1700 mm (lxbxh)</t>
  </si>
  <si>
    <t>gemelamineerd spaanplaat, turquoise</t>
  </si>
  <si>
    <t>A53</t>
  </si>
  <si>
    <t xml:space="preserve">Ronde tafel met vierpootsframe. Stalen frame koker of rond (niet de poten los onder het blad geschroefd, maar doorgelast met frame onder blad) </t>
  </si>
  <si>
    <t>900x760 mm (dxh)</t>
  </si>
  <si>
    <t>Blad van multiplex met HPL of vergelijkbaar (niet zachter dan...) materiaal en voorzien van duurzame randafwerking, HPL in R27044 spitsesdoorn. Frame staal gepoedercoat in RAL9010 wit</t>
  </si>
  <si>
    <t>A54</t>
  </si>
  <si>
    <t xml:space="preserve">Ronde tafel met zespootsframe. Stalen frame koker of rond (niet de poten los onder het blad geschroefd, maar doorgelast met frame onder blad) </t>
  </si>
  <si>
    <t>D1400xH760 mm</t>
  </si>
  <si>
    <t>D45</t>
  </si>
  <si>
    <t>Statafel met ronding, bevestigd aan de wand en staand op 3 poten. Stalen frame koker of rond (niet poten los onder het blad geschroefd, maar doorgelast met frame onder het blad). Tafelblad uitgevoerd in multiplex met HPL</t>
  </si>
  <si>
    <t>1000x800x950mm (lxbxh)</t>
  </si>
  <si>
    <t>Blad van multiplex met HPL of vergelijkbaar (niet zachter dan...) materiaal en voorzien van duurzame randafwerking, HPL in turquoise. Frame staal gepoedercoat in RAL9010 wit</t>
  </si>
  <si>
    <t>D46</t>
  </si>
  <si>
    <t>Krukken die beweging stimuleren, zie refentiebeeld.</t>
  </si>
  <si>
    <t>ZH 60 cm</t>
  </si>
  <si>
    <t>blauw</t>
  </si>
  <si>
    <t>Zithoogte die past bij de statafel</t>
  </si>
  <si>
    <t>1.51 Garderobes</t>
  </si>
  <si>
    <t>wissellokalen</t>
  </si>
  <si>
    <t>G12c</t>
  </si>
  <si>
    <t>1630x1400 mm</t>
  </si>
  <si>
    <t>Perceel 1b: Gezamelijke ruimtes (roze, algemeen)</t>
  </si>
  <si>
    <t>Opwaardz + IJsselwijs + KOOS</t>
  </si>
  <si>
    <t>0.02 Entree Ontmoetingsruimte/ 0.03 Kleuterplein</t>
  </si>
  <si>
    <t>B01</t>
  </si>
  <si>
    <t>Schommeltafel met elk 6 schommels. Het tafelblad is bevestigd in een stalen frame, uitgevoerd in multiplex met HPL. De schommels hangen aan het frame en zitten ook aan de onderzijde bevestigd aan het frame, uitgevoerd in multiplex met HPL. Stalen frame koker of rond (niet los geschroefd, maar doorgelast met frame)</t>
  </si>
  <si>
    <t>2000x1200x1200mm (lxbxh)</t>
  </si>
  <si>
    <t xml:space="preserve">Blad en schommels van multiplex met HPL of vergelijkbaar (niet zachter dan...) en voorzien van een duurzame randafwerking, HPL R27044 spitsesdoorn en turquoise op de zittingen. Frame is gepoedercoat in RAL9010 wit. </t>
  </si>
  <si>
    <t>1b (roze)</t>
  </si>
  <si>
    <t>B50a</t>
  </si>
  <si>
    <t>Loungestoelen/ fauteuils, zie referentiebeeld. Met een subtiele vorm van beweging door bijvoorbeeld schommelstoelen. De zitting heeft armleggers en is gevormd uit een gehele kunststoffenkuip.</t>
  </si>
  <si>
    <t>ZH40 cm</t>
  </si>
  <si>
    <t>Geel/oranje</t>
  </si>
  <si>
    <t>B04</t>
  </si>
  <si>
    <t xml:space="preserve">Bijzettafel, staand op een poot. Passend bij de loungestoelen. </t>
  </si>
  <si>
    <t>500 mm H</t>
  </si>
  <si>
    <t>B05</t>
  </si>
  <si>
    <t>Prentenbak, zie referentiebeeld. Rondlopend en aansluitend bij de tribune elementen. Verrijdbaar op geremde wielen. De prentenbak is aan de bovenzijde uitgevoerd met 4 vakken. Uitgevoerd in gemelamineerd spaanplaat</t>
  </si>
  <si>
    <t>700x700x600mm (lxdxh)</t>
  </si>
  <si>
    <t>Gemelamineerd spaanplaat, materiaal en voorzien van duurzame randafwerking. In licht blauw, fuchsia, geel/oranje</t>
  </si>
  <si>
    <t>B06</t>
  </si>
  <si>
    <t>Tribune element, zie refentiebeeld. Het element is rondlopend heeft twee zithoogten en is verrijdbaar op geremde wielen. Uitgevoerd in multiplex met HPL.</t>
  </si>
  <si>
    <t>900x600x1200mm (lxdxh)</t>
  </si>
  <si>
    <t>Uitgevoerd in multiplex met HPL of vergelijkbaar (niet zachter dan...) en voorzien van een duurzame randafwerking, HPL R27044 spitsesdoorn.</t>
  </si>
  <si>
    <t>B07</t>
  </si>
  <si>
    <t>Ronde tafel, zie referentiebeeld. Geheel uit hout van zowel frame en zitting. Met organische vorm in het frame. Blad uitgevoerd in multiplex met HPL.</t>
  </si>
  <si>
    <t>800x580 mm (dxh)</t>
  </si>
  <si>
    <t>B08</t>
  </si>
  <si>
    <t>Kleuterstoelen passend bij de ronde tafel. Geheel uit hout met organische vorm</t>
  </si>
  <si>
    <t>34cm hoog</t>
  </si>
  <si>
    <t xml:space="preserve">Uitgevoerd in multiplex met HPL of vergelijkbaar (niet zachter dan...) en voorzien van een duurzame randafwerking, HPL in licht roze. </t>
  </si>
  <si>
    <t>B09</t>
  </si>
  <si>
    <t>Frame Move, zie referentiebeeld. Het object bestaat uit een frame waar je verschillende beweegmodules 'in kunt hangen'. Zeer geschikt voor leermodules met een oog op bewegend leren.</t>
  </si>
  <si>
    <t>2450x1000x2000 mm (lxbxh)</t>
  </si>
  <si>
    <t>zwart</t>
  </si>
  <si>
    <t>B10</t>
  </si>
  <si>
    <t>Module Triple balls, zie referentiebeeld. Klauter van de ene bal naar de andere om aan de overkant te komen. Door op de bal te gaan zitten, kan een kind zich bedenken hoe door te gaan klimmen. De ballen kunnen kruislings of allemaal in dezelfde positie gemonteerd worden. Geschikt voor de volgende leerlijn: Klimmen.</t>
  </si>
  <si>
    <t xml:space="preserve">Divers </t>
  </si>
  <si>
    <t>B11</t>
  </si>
  <si>
    <t xml:space="preserve">Ronde zitkussens. De kussens kunnen in de kring geplaatst worden. Het zitoppervlak is bekleed met Silverguard of Harlow, de onderzijde van de kussens zijn voorzien van een antislip materiaal. </t>
  </si>
  <si>
    <t>D420 mm</t>
  </si>
  <si>
    <t>Diverse groene tinten</t>
  </si>
  <si>
    <t>B12</t>
  </si>
  <si>
    <t xml:space="preserve">Boekenkast rond de verhoging van de trap, twee planken hoog en loopt gelijk met de verhoging. Uitgevoerd in gemelamineerd spaanplaat. Zie referentiebeeld. </t>
  </si>
  <si>
    <t>1400/2100x350x800 mm</t>
  </si>
  <si>
    <t>Gemelamineerd spaanplaat, materiaal en voorzien van duurzame randafwerking. In groene kleur.</t>
  </si>
  <si>
    <t>0.95 Beheer</t>
  </si>
  <si>
    <t>B20</t>
  </si>
  <si>
    <t xml:space="preserve">Bureau, achter de breedte van de balie.Stalen frame koker of rond (niet de poten los onder het blad geschroefd, maar doorgelast met frame onder blad) </t>
  </si>
  <si>
    <t>1800x800x760 mm (lxdxh)</t>
  </si>
  <si>
    <t>Gelijk aan Perceel 1a</t>
  </si>
  <si>
    <t>1b</t>
  </si>
  <si>
    <t>B23</t>
  </si>
  <si>
    <t>Wandkast voor gereedschap en andere facilitaire toebehoren van beheer/concierge. Uitgevoerd in metaal met draaideuren. Voorzien van een slot</t>
  </si>
  <si>
    <t>1000x450x2000 mm (lxdxh)</t>
  </si>
  <si>
    <t>kleur nader te bepalen.</t>
  </si>
  <si>
    <t>0.07 Logopedie</t>
  </si>
  <si>
    <t>B24</t>
  </si>
  <si>
    <t>B25</t>
  </si>
  <si>
    <t>B50b</t>
  </si>
  <si>
    <t>Stoel, zie referentiebeeld. De stoel staat op 4 stalen poten, voorzien van goed vastzittende doppen met glijders voor een harde vloer. Stoel met een kunststof zitkuip.</t>
  </si>
  <si>
    <t xml:space="preserve">Nog te bepalen. </t>
  </si>
  <si>
    <t>De stoelen sluiten in stijl aan bij de stoelen van de personeelskamer en kantoren</t>
  </si>
  <si>
    <t>Licht blauw</t>
  </si>
  <si>
    <t>0.08 Spreekkamer</t>
  </si>
  <si>
    <t>Turquoise, blauw</t>
  </si>
  <si>
    <t>B27</t>
  </si>
  <si>
    <t xml:space="preserve">Whiteboard </t>
  </si>
  <si>
    <t>2000x1200 mm (lxb)</t>
  </si>
  <si>
    <t>1.08 School bibliotheek</t>
  </si>
  <si>
    <t>B30a</t>
  </si>
  <si>
    <t>Dubbele boekenkast, 3 planken hoog en verrijdbaar. Tussen de beide zijdes is het niet volledig dicht voor zo veel mogelijk transparantie. De kast is verrijdbaar met geremde zwenkwielen, uitgevoerd in melamine-spaan.</t>
  </si>
  <si>
    <t>800x700x1200mm (lxbxh)</t>
  </si>
  <si>
    <t>Gemelamineerd spaanplaat, materiaal en voorzien van duurzame randafwerking. In R27044 Spitsesdoorn en turquoise.</t>
  </si>
  <si>
    <t>B30b</t>
  </si>
  <si>
    <t xml:space="preserve">Wandkast met geïntegreerde zit, zie referentiebeeld. In de kast is een bankje verwerkt waar 2 leerlingen kunnen zitten, bekleed in goed afneembare stof Silverguard of Harlow. Naast het bankje een boekenkast die reikt tot het plafond. De onderste rij van de kast betreft verrijdbare bakken, in de kast kunnen boeken uit uitgelicht worden. De kast is uitgevoerd in gemelamineerd spaanplaat. Onder het bankje moet rekening worden gehouden met de vloer verwarming, voorzien van een geventileerde plint. </t>
  </si>
  <si>
    <t>2800/1200x400/600x 2800 mm (lxdxh)</t>
  </si>
  <si>
    <t xml:space="preserve">Uitgevoerd in gemelamineerd spaanplaat in R27044 spits esdoorn en turquoise. Kast voorzien van rijboring en in hoogte verstelbare legplanken. Bankje voorzien van Silverguard of Harlow. </t>
  </si>
  <si>
    <t>B30c</t>
  </si>
  <si>
    <t>2800/1250x400/600x 2800 mm (lxdxh)</t>
  </si>
  <si>
    <t>B30d</t>
  </si>
  <si>
    <t>Wandkast, zie referentiebeeld. Een boekenkast die reikt tot het plafond. De onderste rij van de kast betreft verrijdbare bakken. De kast heeft een smal stuk dat kan dienen voor het afleggen van boeken. De kast is uitgevoerd in melamine-spaan.</t>
  </si>
  <si>
    <t>2550x400x2800 mm (lxdxh)</t>
  </si>
  <si>
    <t>Uitgevoerd in gemelamineerd spaanplaat in R27044 spits esdoorn, turquoise en lichtblauw. Kast voorzien van rijboring en in hoogte verstelbare legplanken.</t>
  </si>
  <si>
    <t>B31</t>
  </si>
  <si>
    <t xml:space="preserve">Poef, bekleed in een zeer slijtvaste en goed reinigbare stof in Silverguard of Harlow. </t>
  </si>
  <si>
    <t>ZH 42 cm</t>
  </si>
  <si>
    <t>Geel/oranje, roze</t>
  </si>
  <si>
    <t>B32</t>
  </si>
  <si>
    <t>900x700mm (dxh)</t>
  </si>
  <si>
    <t>B33</t>
  </si>
  <si>
    <t xml:space="preserve">Ziteiland gestoffeerd in goed afneembare stof Silverguard of Harlow. </t>
  </si>
  <si>
    <t>diameter 1600mm</t>
  </si>
  <si>
    <t>licht en donker turquoise</t>
  </si>
  <si>
    <t>B34</t>
  </si>
  <si>
    <t>B35</t>
  </si>
  <si>
    <t>Kruk die beweging stimuleerd, zie referentiebeeld. De kruk is volledig bekleed en past bij de stahoogte van een tafel. De kruk laat u niet stilzitten maar bewegen. Goed voor uw bloedsomloop; fijn voor uw rug, spieren en brein! Afneembare zitting voor handige bergruimte. Makkelijk mee te nemen aan de handige draagband.</t>
  </si>
  <si>
    <t>ZH 67 cm</t>
  </si>
  <si>
    <t>1.39 Garderobe teamkamer</t>
  </si>
  <si>
    <t>B40</t>
  </si>
  <si>
    <t xml:space="preserve">Wandkast repro, zie refrentiebeeld. Met geïntegreerde tafel waar voor de repro op gesneden en gesorteerd kan worden. Rond de tafel zit nog kastruimte voor de repro e.d. De binnenzijde van de kast is voorzien van rijboring en legplanken in een aansluitende kleur. De kast is voorzien van een geventileerde plint ivm vloerverwarming. </t>
  </si>
  <si>
    <t>2800/1900x400/600x2800 mm (lxdxh)</t>
  </si>
  <si>
    <t>Kast uitgevoerd in gemelamineerd spaanplaat in R27044 spits esdoorn en turquoise. Kast voorzien van rijboring en in hoogte verstelbare legplanken. Blad van multiplex met HPL of vergelijkbaar (niet zachter dan...) materiaal en voorzien van duurzame randafwerking, HPL in nader te bepalen.</t>
  </si>
  <si>
    <t>1.37 Teamkamer</t>
  </si>
  <si>
    <t>B60</t>
  </si>
  <si>
    <t xml:space="preserve">Statafel, uitgevoerd in een gelijke stijl als het keukenblok. Tafel met wangen, geheel uitgevoerd in multiplex met hpl. De tafel sluit in stijl aan bij het keukenblok in de ruimte. </t>
  </si>
  <si>
    <t>3000x800x1050mm (lxbxh)</t>
  </si>
  <si>
    <t xml:space="preserve">Blad van multiplex met HPL of vergelijkbaar (niet zachter dan...) en voorzien van duurzame randafwerking, HPL R20256 Lorenzo oak en S63063 Botticino
</t>
  </si>
  <si>
    <t>B61</t>
  </si>
  <si>
    <t>Hoge kruk, zie referentiebeeld. Voor bij het sta eiland. Met een ronde zitting en een ring waar de voeten op geplaatst kunnen worden.</t>
  </si>
  <si>
    <t>ZH75 cm</t>
  </si>
  <si>
    <t>Kleur nader te bepalen.</t>
  </si>
  <si>
    <t>B00d</t>
  </si>
  <si>
    <t xml:space="preserve">Hangende plafond lamp met een metalen lampenkapje. Zie referentiebeeld. </t>
  </si>
  <si>
    <t>Ca. 38 cm diameter</t>
  </si>
  <si>
    <t>B62</t>
  </si>
  <si>
    <t xml:space="preserve">Wandbank, zie referentiebeeld. Tegen de wand staat een banken is voorzien van een geventileerde plint ivm vloerverwarming. Gestoffeerd in een slijtvaste stof (Harlow) met een warme en huiselijke uitstraling die goed reinigbaar is. </t>
  </si>
  <si>
    <t>5800x700x1000mm (lxbxh)</t>
  </si>
  <si>
    <t>Turquoise</t>
  </si>
  <si>
    <t>B60b</t>
  </si>
  <si>
    <t>Kolomtafel, recht. Vierkante tafel op een stalen kolompoot.</t>
  </si>
  <si>
    <t>700x700x760mm (lxbxh)</t>
  </si>
  <si>
    <t>Blad van multiplex met HPL of vergelijkbaar (niet zachter dan...) en voorzien van duurzame randafwerking, HPL in R20256 Lorenzo oak. Frame gepoedercoat in RAL9010 wit.</t>
  </si>
  <si>
    <t>B61b</t>
  </si>
  <si>
    <t>B00c</t>
  </si>
  <si>
    <t>Glazen lamp met semi-transparant glas, hangend aan het plafond. Zie referentiebeeld. Aan de wand een viertal haken om het armetuur achter te hangen en er een wandlamp van te maken.</t>
  </si>
  <si>
    <t>Ca. 25 cm diameter</t>
  </si>
  <si>
    <t>B60c</t>
  </si>
  <si>
    <t xml:space="preserve">Ronde tafel op kolompoot, groot.  </t>
  </si>
  <si>
    <t>1400x760mm (lxh)</t>
  </si>
  <si>
    <t>B61c</t>
  </si>
  <si>
    <t>B00b</t>
  </si>
  <si>
    <t xml:space="preserve">D700 mm </t>
  </si>
  <si>
    <t>kleur nader te bepalen</t>
  </si>
  <si>
    <t>B60d</t>
  </si>
  <si>
    <t>1100x760mm (lxh)</t>
  </si>
  <si>
    <t>Kleur zitkuip n.t.b., bekleding in kleur nader te bepalen</t>
  </si>
  <si>
    <t>B62b</t>
  </si>
  <si>
    <t>Loungebank 3,5 zits, totale breedte 300cm breed. Gestoffeerd in een stof met een huiselijke uitstraling, goed reinigbaar en slijtvast als Harlow of Sunbrella Endless collectie</t>
  </si>
  <si>
    <t>3000x800 mm (lxd)</t>
  </si>
  <si>
    <t>B64</t>
  </si>
  <si>
    <t>B61e</t>
  </si>
  <si>
    <t xml:space="preserve">Loungestoel, gestoffeerd en staand op pootjes. De stof sluit aan bij de kleuren in de ruimte, slijtvast en goed reinigbaar. Zie referentiebeeld. </t>
  </si>
  <si>
    <t>ZH ca. 40 cm</t>
  </si>
  <si>
    <t>B63</t>
  </si>
  <si>
    <t xml:space="preserve">Gordijnen, totale breedte 6700mm en plafondhoogte. half transpirant, hangend als een vitrage met een enkele plooi. In de hoeken van de gordijnen zitten loodjes. </t>
  </si>
  <si>
    <t xml:space="preserve">6700x2800 mm </t>
  </si>
  <si>
    <t>1.02 Spreekkamer</t>
  </si>
  <si>
    <t>B70a</t>
  </si>
  <si>
    <t>diameter 1100mm, hoogte760m</t>
  </si>
  <si>
    <t>Blad van multiplex met HPL of vergelijkbaar (niet zachter dan...) en voorzien van duurzame randafwerking, HPL in licht groen. Frame gepoedercoat in RAL9010 wit.</t>
  </si>
  <si>
    <t>Kleur zitkuip n.t.b., bekleding in groen</t>
  </si>
  <si>
    <t>groen</t>
  </si>
  <si>
    <t>1.04 Spreekkamer</t>
  </si>
  <si>
    <t>B70b</t>
  </si>
  <si>
    <t xml:space="preserve">Ovale tafel op kolompoot. </t>
  </si>
  <si>
    <t>1800x900x760mm (lxbxh)</t>
  </si>
  <si>
    <t>Blad van multiplex met HPL of vergelijkbaar (niet zachter dan...) en voorzien van duurzame randafwerking, HPL in licht roze. Frame gepoedercoat in RAL9010 wit.</t>
  </si>
  <si>
    <t>Kleur zitkuip n.t.b., bekleding in roze</t>
  </si>
  <si>
    <t>roze/perzik</t>
  </si>
  <si>
    <t>1.07 Spreekkamer</t>
  </si>
  <si>
    <t>Blad van multiplex met HPL of vergelijkbaar (niet zachter dan...) en voorzien van duurzame randafwerking, HPL in licht blauw. Frame gepoedercoat in RAL9010 wit.</t>
  </si>
  <si>
    <t>Kleur zitkuip n.t.b., bekleding in blauw</t>
  </si>
  <si>
    <t>licht blauw</t>
  </si>
  <si>
    <t>1.09 Spreekkamer</t>
  </si>
  <si>
    <t>Kleur zitkuip n.t.b., bekleding in donker blauw</t>
  </si>
  <si>
    <t>Donker blauw, marine</t>
  </si>
  <si>
    <t>1.03 Multifunctionele ruimte</t>
  </si>
  <si>
    <t>B80</t>
  </si>
  <si>
    <t>Verrijdbare kast, zie referentiebeeld. De kast is volledig voorzien van gratnell-lades (F1). Verrijdbaar op geremde wielen, kast uitgevoerd in melaminespaan</t>
  </si>
  <si>
    <t>1200x1100x450 mm (lxhxd)</t>
  </si>
  <si>
    <t>Uitgevoerd in gemelamineerd spaanplaat in licht blauw</t>
  </si>
  <si>
    <t>B81</t>
  </si>
  <si>
    <t>Geronde tafels met uitsparing, zie referentiebeeld. De tafel is voorzien van ladegeleiders en lade; 1x F1 (A4-formaat). De tafel heeft een stalen frame koker of rond (niet de poten los onder het blad geschroeft, maar doorgelast met frame onder het blad).</t>
  </si>
  <si>
    <t>780x660x760 mm (lxdxh)</t>
  </si>
  <si>
    <t>B82</t>
  </si>
  <si>
    <t>1.53 Atelier</t>
  </si>
  <si>
    <t>B90</t>
  </si>
  <si>
    <t xml:space="preserve">Ateliertafel. Dik tafelblad, multiplex en blank gelakt. Stalen frame koker of rond (niet de poten los onder het blad geschroefd, maar doorgelast met frame onder blad) </t>
  </si>
  <si>
    <t>2500x1000x760mm</t>
  </si>
  <si>
    <t>Blad van multiplex met blanke lak of vergelijkbaar en voorzien van duurzame randafwerking. Frame gepoedercoat in RAL9010 wit.</t>
  </si>
  <si>
    <t>B91</t>
  </si>
  <si>
    <t xml:space="preserve">Werkblad, zie referentiebeeld. De werktafel is op stahoogte tbv het eventueel plaatsen van machines, 6 pootframe. Onder het werkblad nog een extra plank waar kratten/bakken op geplaatst kunnen worden voor het opbergen van creatief materiaal. Dik tafelblad, multiplex en blank gelakt. Stalen frame koker of rond (niet de poten los onder het blad geschroefd, maar doorgelast met frame onder blad) </t>
  </si>
  <si>
    <t>2000x600x900mm (lxbxh)</t>
  </si>
  <si>
    <t>B92</t>
  </si>
  <si>
    <t>Wandkast, zie referentiebeeld. Bestaande uit 2 hoge kasten met deuren van elk 1000mm breed. Het middendeel loopt iets terug en is geperforeerd en kan gereedschap op geplaatst worden, inclusief staafjes om in de gaten te plaatsen en plekken te creëeren voor gereedschap. Uitgevoerd in melamine-spaan.</t>
  </si>
  <si>
    <t>4000x450x2200mm (lxbxh)</t>
  </si>
  <si>
    <t>Gemelamineerd spaanplaat in R27044 spits esdoorn, legplanken in turquoise, middendeel in lichtblauw</t>
  </si>
  <si>
    <t>B93</t>
  </si>
  <si>
    <t xml:space="preserve">Droogrek, zie referentiebeeld. Voorzien van minimaal 24 plekken en geschikt voor minimaal A3 formaat papier. Verrijdbaar op geremde wielen, uitgevoerd in staal. </t>
  </si>
  <si>
    <t>460x340x970 mm (lxdxh)</t>
  </si>
  <si>
    <t>Perceel 2: Leerpleinen IJsselwijs +lokalen ijsselwijs</t>
  </si>
  <si>
    <t>0.92 Leerplein</t>
  </si>
  <si>
    <t>C01</t>
  </si>
  <si>
    <t xml:space="preserve">Huisframe, zie referentie. Geen lat over de grond ivm inloop. </t>
  </si>
  <si>
    <t>Ca. 1500x1500x2000mm (lxbxh)</t>
  </si>
  <si>
    <t xml:space="preserve">Uitgevoerd in hout, grenen of eiken.  </t>
  </si>
  <si>
    <t xml:space="preserve">Het huisframe moet flexibel te gebruiken zijn. Zo moet er een eenvoudige zijwand in kunnen komen voor thema's en modules. </t>
  </si>
  <si>
    <t>C00a</t>
  </si>
  <si>
    <t xml:space="preserve">Lage, verrijdbare open kast. Voorzien van geremde wielen. Kast voorzien van rijboring met in hoogte verstelbare legplanken </t>
  </si>
  <si>
    <t>Ca. 1200x500x1100mm (lxdxh)</t>
  </si>
  <si>
    <t>C02</t>
  </si>
  <si>
    <t>Zand- en watertafel, staand op een houten frame zodat een leerling er staand aan kan werken. De tafel is voorzien van een kunststoffen bak waar leerlingen met zand of water kunnen spelen/werken.  Aan een zijde op twee geremde wielen voor makkelijk verplaatsen. De tafel is voorzien van een deksel</t>
  </si>
  <si>
    <t>ca. 970x750x660 mm (lxbxh)</t>
  </si>
  <si>
    <t>Blauwe bak, frame hout</t>
  </si>
  <si>
    <t>A01</t>
  </si>
  <si>
    <t xml:space="preserve">Speeltafel voorzien van opstaande rand aan de bovenzijde, zodat leermateriaal er niet af kan vallen. Verrijdbaar door middel van geremde wielen. Onderzijde geheel voorzien van lades (Gratnell F2). Zie referentie </t>
  </si>
  <si>
    <t>700x900x700mm (lxdxh)</t>
  </si>
  <si>
    <t>Blad van multiplex met HPL of vergelijkbaar (niet zachter dan...) materiaal en voorzien van duurzame randafwerking. In kleur nader te bepalen R27044 spits esdoorn en licht blauw</t>
  </si>
  <si>
    <t>C04</t>
  </si>
  <si>
    <t xml:space="preserve">Groepstafel, voorzien van een stalen vierpootsframe.  Stalen frame koker of rond (niet de poten los onder het blad geschroefd, maar doorgelast met frame onder blad) </t>
  </si>
  <si>
    <t>1200x900x580mm (lxdxh)</t>
  </si>
  <si>
    <t>Blad van multiplex met HPL of vergelijkbaar (niet zachter dan...) materiaal en voorzien van duurzame randafwerking, HPL in R27044 Spits esdoorn. Frame staal gepoedercoat in RAL9010 wit</t>
  </si>
  <si>
    <t>C05</t>
  </si>
  <si>
    <t xml:space="preserve">Halfronde tafels met vierpootsframe. Tafelblad uitgevoerd in multiplex met hpl,  Stalen frame koker of rond (niet de poten los onder het blad geschroefd, maar doorgelast met frame onder blad) </t>
  </si>
  <si>
    <t>1200x600x580 mm (lxbxh)</t>
  </si>
  <si>
    <t>C06</t>
  </si>
  <si>
    <t>C07</t>
  </si>
  <si>
    <t>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een paarse pastel (HPL), uitgevoerd in een multiplex met hpl. Het bankje heeft een ZH van 34 cm, passend bij kleuters.</t>
  </si>
  <si>
    <t>1750x2650x500 mm, ZH 34 cm</t>
  </si>
  <si>
    <t>van multiplex met HPL of vergelijkbaar (niet zachter dan...) materiaal en voorzien van duurzame randafwerking. De verrijdbare bakken in melamine-spaan. Lichte houtlook R27044 spits esdoorn, paars (pastel)</t>
  </si>
  <si>
    <t>C08</t>
  </si>
  <si>
    <t>Prentenbak, zie refrentiebeeld. Aan de bovenzijde is er ruimte om prenten te plaatsen, daaronder klein opbergen voor boeken.  Uitgevoerd in multiplex met HPL</t>
  </si>
  <si>
    <t>Blad van multiplex met HPL of vergelijkbaar (niet zachter dan...) materiaal en voorzien van duurzame randafwerking. HPL in licht blauw</t>
  </si>
  <si>
    <t>C09</t>
  </si>
  <si>
    <t>diameter 800mm, hoogte760m</t>
  </si>
  <si>
    <t>Blad van multiplex met HPL of vergelijkbaar (niet zachter dan...) en voorzien van duurzame randafwerking, HPL R20256 Lorenzo oak. Frame gepoedercoat in RAL9010 wit.</t>
  </si>
  <si>
    <t>C10</t>
  </si>
  <si>
    <t>C11</t>
  </si>
  <si>
    <t xml:space="preserve">Akoestisch scherm met een organische vorm, zie referentiebeeld. Het scherm kan gebruikt worden om een hoek mee te vormen. Het scherm heeft een speelse organische vorm als een staand blad. Het scherm is gemaakt van een akoestisch materiaal (stof) waardoor het de akoestiek rond het zitje kan verbeteren. </t>
  </si>
  <si>
    <t>800x500x1200mm (lxbxh)</t>
  </si>
  <si>
    <t>Hout, textiel</t>
  </si>
  <si>
    <t xml:space="preserve">schermvorm als referentiebeeld of gelijk alternatief. </t>
  </si>
  <si>
    <t>C12</t>
  </si>
  <si>
    <t xml:space="preserve">Staande kapstok; ruimte voor minimaal 3 jassen om op te hangen. </t>
  </si>
  <si>
    <t>ca. H195 cm</t>
  </si>
  <si>
    <t>G01</t>
  </si>
  <si>
    <t>Lockers; elk circa 30cm breed, sluiting met een draaischuifje. Sommige deurtjes zijn in kleur uitgevoerd met een speels patroon. sommige deurtjes hebben een kleur die aansluit bij de kleurstelling van het pand. De lockers zijn uitgevoerd in staal, in de plint is rekening gehouden met de vloerverwarming onder de lockers. 3 lockers hoog (onderbouw)</t>
  </si>
  <si>
    <t>3500x400x1200mm (lxbxh)</t>
  </si>
  <si>
    <t xml:space="preserve">Uitgevoerd in staal. Deuren in wit en diverse groene tonen. </t>
  </si>
  <si>
    <t>11 lockers breed, totaal 33 lockers</t>
  </si>
  <si>
    <t>G01b</t>
  </si>
  <si>
    <t xml:space="preserve">Ombouw lockers, zie referentiebeeld. Op de ombouw rond de lockers komen kasten tot aan het plafond voor extra opbergruimte. Voorzien van draaideuren en rijboring, de legplanken zijn in hoogte verstelbaar. </t>
  </si>
  <si>
    <t>Ca. 3500x400x2800 mm (lxdxh)</t>
  </si>
  <si>
    <t>melamine-spaan. Lichte houtlook R27044 spits esdoorn</t>
  </si>
  <si>
    <t>G02</t>
  </si>
  <si>
    <t>3750x400x1200mm (lxbxh)</t>
  </si>
  <si>
    <t>12 lockers breed, totaal 36 lockers</t>
  </si>
  <si>
    <t>G02b</t>
  </si>
  <si>
    <t xml:space="preserve">Ombouw lockers, zie referentiebeeld. </t>
  </si>
  <si>
    <t xml:space="preserve">Ca. 3750x400x1200mm </t>
  </si>
  <si>
    <t>C00b</t>
  </si>
  <si>
    <t xml:space="preserve">Wandkast, zie referentiebeeld. In de kast is het docentenbureau verwerkt van 1200mm breed. Binnenzijde kast is voorzien rijboring en legplanken, mogelijk om in hoogte te verstellen. Naast open delen is de kast gesloten met deuren, tot aan het plafond deuren voor extra opbergruimte. In de kast onderzijde is een open gedeelte voorzien van 2 rijen gratnell lades, hier kunnen lades van diverse hoogtes in geplaatst worden (8x F1 en 4x F2). De kast is voorzien van een geventileerde plint ivm vloerverwarming. </t>
  </si>
  <si>
    <t>kast 3000x450x3200mm (lxbxh), bureau 1200x600x760 mm</t>
  </si>
  <si>
    <t>Uitgevoerd in gemelamineerd spaanplaat in R27044 spits esdoorn. Blad docententafel in multiplex met HPL. Kast voorzien van rijboring en in hoogte verstelbare legplanken in licht blauw en turquoise</t>
  </si>
  <si>
    <t>A02</t>
  </si>
  <si>
    <t xml:space="preserve">Ronde kringbank bestaande uit wangbanken die aan de onderzijde voorzien zijn van uitneembare bakken. De bakken zijn uitneembaar vanaf de binnenzijde van de banken, achterzijde gesloten. Volledig uitgevoerd in multiplex met HPL. Zie referentiebeeld. </t>
  </si>
  <si>
    <t>1100x370x320mm (lxdxh)</t>
  </si>
  <si>
    <t>Van multiplex met HPL of vergelijkbaar (niet zachter dan...) materiaal en voorzien van duurzame randafwerking, HPL in turquoise en een lichte houtlook HPL in R27044 spitsesdoorn</t>
  </si>
  <si>
    <t>A00p</t>
  </si>
  <si>
    <t>850mm diameter, hoogte 58 cm</t>
  </si>
  <si>
    <t>A30a</t>
  </si>
  <si>
    <t>Trapezetafels, twee tafels maken een 6-hoek. Stalen frame koker of rond (niet de poten los onder het blad geschroefd, maar doorgelast met frame onder blad).</t>
  </si>
  <si>
    <t>1500x750x540mm (lxbxh)</t>
  </si>
  <si>
    <t>A30b</t>
  </si>
  <si>
    <t>1500x750x580mm (lxbxh)</t>
  </si>
  <si>
    <t>A31</t>
  </si>
  <si>
    <t>Atelierwagen, zie referentiebeeld. Verrijdbaar met geremde wielen. Voorzien van lades aan de onderzijde. Bovenzijde waar aan 2 zijden kan papier worden bevestigd door middel van klemmen en plakband.</t>
  </si>
  <si>
    <t>ca. 1480x1440x660 mm (hxbxd)</t>
  </si>
  <si>
    <t>houtlook, wit</t>
  </si>
  <si>
    <t>A05p</t>
  </si>
  <si>
    <t>Verrijdbare kast op geremde wielen. De kast is in het midden voorzien van rijboringen en legplanken. Aan weerszijden is de kast voorzien van gratnell-lades (F1 laden). De kast is uitgevoerd in melamine-spaan</t>
  </si>
  <si>
    <t>ca. 1200x1100x450 mm (lxdxh)</t>
  </si>
  <si>
    <t xml:space="preserve">Gemelamineerd spaanplaat in een R27044 spitsesdoorn en lichtblauwe legplanken, kleuren gratnell lades later te bepalen. </t>
  </si>
  <si>
    <t>A05q</t>
  </si>
  <si>
    <t>Verrijdbare kast open. De kast is in het midden voorzien van rijboringen en legplanken. De kast is uitgevoerd in melamine-spaan</t>
  </si>
  <si>
    <t>Gemelamineerd spaanplaat in een R27044 spitsesdoorn en lichtblauwe legplanken</t>
  </si>
  <si>
    <t>Gelijk aan Perceel 1b</t>
  </si>
  <si>
    <t>C00c</t>
  </si>
  <si>
    <t xml:space="preserve">Wandkast, zie referentiebeeld. Naast open delen is de kast gesloten met deuren, tot aan het plafond deuren voor extra opbergruimte. Binnenzijde kast is voorzien rijboring en legplanken, mogelijk om in hoogte te verstellen. Aaan de onderzijde, naast het open gedeelte, is de kast voorzien van 2 rijen gratnell lades, hier kunnen lades van diverse hoogtes in geplaatst worden (8x F1 en 4x F2). Open gedeelte in steunkleur voorzien rijboring en legplanken. De kast is voorzien van een geventileerde plint ivm vloerverwarming. </t>
  </si>
  <si>
    <t>2000x450x3200mm (lxbxh)</t>
  </si>
  <si>
    <t>Uitgevoerd in gemelamineerd spaanplaat in R27044 spits esdoorn.  Kast voorzien van rijboring en in hoogte verstelbare legplanken in licht blauw en turquoise</t>
  </si>
  <si>
    <t>C00d</t>
  </si>
  <si>
    <t xml:space="preserve">Wandkast, zie referentiebeeld. Gesloten en open wandkast met draaideuren tot aan het plafond voor extra bergruimte. De onderzijde van de kast is open en uitgevoerd in een steunkleur met een legplank. Binnenzijde kast is voorzien rijboring en legplanken, mogelijk om in hoogte te verstellen. De kast is voorzien van een geventileerde plint ivm vloerverwarming. </t>
  </si>
  <si>
    <t>1000x450x3200mm (lxdxh)</t>
  </si>
  <si>
    <t>Van multiplex met HPL of vergelijkbaar (niet zachter dan...) materiaal en voorzien van duurzame randafwerking, HPL in turquoise en een lichte houtlook</t>
  </si>
  <si>
    <t>A11a</t>
  </si>
  <si>
    <t xml:space="preserve">Docentenbureau op vierpootsframe. Stalen frame koker of rond (niet de poten los onder het blad geschroefd, maar doorgelast met frame onder blad) </t>
  </si>
  <si>
    <t>1200x700x760mm (bxdxh)</t>
  </si>
  <si>
    <t>Blad van multiplex met HPL of vergelijkbaar en voorzien van duurzame randafwerking. Frame gepoedercoat in RAL kleur nader te bepalen</t>
  </si>
  <si>
    <t>C00e</t>
  </si>
  <si>
    <t xml:space="preserve">Wandkast, zie referentiebeeld. Wandkast met open en gesloten delen, tot aan het plafond deuren voor extra opbergruimte. Binnenzijde kast is voorzien rijboring en legplanken, mogelijk om in hoogte te verstellen. Aan de onderzijde aan beide kanten een deel met gratnellades (8x F1 en 4x F2). Tussen de lades een open kastdeel, uitgevoerd in een steunkleur. De kast is voorzien van een geventileerde plint ivm vloerverwarming. </t>
  </si>
  <si>
    <t>3000x450x3200mm (lxbxh)</t>
  </si>
  <si>
    <t>Uitgevoerd in gemelamineerd spaanplaat in R27044 spits esdoorn.  Kast voorzien van rijboring en in hoogte verstelbare legplanken in licht blauw, turquoise</t>
  </si>
  <si>
    <t>Van multiplex met HPL of vergelijkbaar (niet zachter dan...) materiaal en voorzien van duurzame randafwerking, HPL in turquoise en een lichte houtlook R27044 spitsesdoorn</t>
  </si>
  <si>
    <t>Van multiplex met HPL of vergelijkbaar (niet zachter dan...) materiaal en voorzien van duurzame randafwerking, HPL in turquoise en een lichte houtlook in R27044 spitsesdoorn</t>
  </si>
  <si>
    <t>Blad van multiplex met HPL of vergelijkbaar (niet zachter dan...) materiaal en voorzien van duurzame randafwerking. In kleur nader te bepalen</t>
  </si>
  <si>
    <t>G03</t>
  </si>
  <si>
    <t>1100x400x1200mm (lxbxh)</t>
  </si>
  <si>
    <t>4 lockers breed, totaal 12 lockers.</t>
  </si>
  <si>
    <t>G03b</t>
  </si>
  <si>
    <t xml:space="preserve">Ca. 1100x400x1200mm </t>
  </si>
  <si>
    <t>R27044 spits esdoorn</t>
  </si>
  <si>
    <t>G04</t>
  </si>
  <si>
    <t>2400x400x1200mm (lxbxh)</t>
  </si>
  <si>
    <t>8 lockers breed, totaal 24 lockers (x2)</t>
  </si>
  <si>
    <t>G04b</t>
  </si>
  <si>
    <t>Ca. 2400x400x1200 mm (lxbxh)</t>
  </si>
  <si>
    <t>G04c</t>
  </si>
  <si>
    <t xml:space="preserve">Ombouw lockers, zie referentiebeeld.  </t>
  </si>
  <si>
    <t>G05</t>
  </si>
  <si>
    <t>Lockers; elk circa 30cm breed, sluiting met een draaischuifje. Sommige deurtjes zijn in kleur uitgevoerd met een speels patroon. sommige deurtjes hebben een kleur die aansluit bij de kleurstelling van het pand. De lockers zijn uitgevoerd in staal, in de plint is rekening gehouden met de vloerverwarming onder de lockers. 4 lockers hoog (middenbouw)</t>
  </si>
  <si>
    <t>ca 3550x400x1600mm (lxbxh)</t>
  </si>
  <si>
    <t>11 lockers breed, totaal 44 lockers (x2)</t>
  </si>
  <si>
    <t>G05b</t>
  </si>
  <si>
    <t>G05c</t>
  </si>
  <si>
    <t>C20</t>
  </si>
  <si>
    <t>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een paarse pastel (HPL), uitgevoerd in een multiplex met hpl. Het bankje heeft een ZH van 38 cm.</t>
  </si>
  <si>
    <t>1750x2650x500 mm, ZH 38 cm</t>
  </si>
  <si>
    <t>C21</t>
  </si>
  <si>
    <t>Zitcoupe aan het raam, zie referentiebeeld. Waarbij het raam omlijst is. Voor het raam is aan de wand op deze manier een bankje gevormd waar leerlingen plaatst kunnen nemen om te zitten. Uitgevoerd in multiplex met een HPL.</t>
  </si>
  <si>
    <t>1750x600x2000 mm (lxdxh), ZH38 cm</t>
  </si>
  <si>
    <t>C22</t>
  </si>
  <si>
    <t>700x800x640 mm (lxbxh)</t>
  </si>
  <si>
    <t>Blad van multiplex met HPL of vergelijkbaar (niet zachter dan...) en voorzien van duurzame randafwerking R27044 spits esdoorn , frame gepoedercoat in RAL9010 wit.</t>
  </si>
  <si>
    <t>C23</t>
  </si>
  <si>
    <t>Boekentoren, zie referentiebeeld. Open verrijdbare kast voor het uitlichten en plaatsen van boeken of thema's. Voorzien van 3 lagen waar boeken op geplaatst kunnen worden. Verrijdbaar op geremde wielen. Uitgevoerd in melamine-spaan, in een ronde of rechthoekige vorm.</t>
  </si>
  <si>
    <t>800x800x1300 mm (lxbxh)</t>
  </si>
  <si>
    <t>gemelamineerd spaanplaat, lichte houtlook R27044 spits esdoorn, turquoise</t>
  </si>
  <si>
    <t>C00m</t>
  </si>
  <si>
    <t xml:space="preserve">Wandkast met diverse invulling met een haven voor de creakast (1190x650x1000 mm (lxdxh)). Voorzien van open gedeelten waar werkstukjes in weggelegd kunnen worden. De kast is voorzien van een geventileerde plint ivm vloerverwarming. </t>
  </si>
  <si>
    <t>2200x500x2800mm</t>
  </si>
  <si>
    <t>Uitgevoerd in gemelamineerd spaanplaat in gele kleur, nader te bepalen (niet fluoriserend). Kast voorzien van rijboring en in hoogte verstelbare legplanken</t>
  </si>
  <si>
    <t>C25</t>
  </si>
  <si>
    <t>1200mm rond, hoogte 640 mm</t>
  </si>
  <si>
    <t>C26</t>
  </si>
  <si>
    <t>Wiebelkrukken, zie refentiebeeld. De krukken stimuleren de leerling om bewegend te leren</t>
  </si>
  <si>
    <t>ZH 38 cm</t>
  </si>
  <si>
    <t>Diverse blauw tinten</t>
  </si>
  <si>
    <t>C27</t>
  </si>
  <si>
    <t>Diverse blauwe tinten</t>
  </si>
  <si>
    <t>in te zetten bij creatieve vakken</t>
  </si>
  <si>
    <t>C28</t>
  </si>
  <si>
    <t>Tafel met A-frame waarboven kunststof plantenbakken geplaatst zijn ten behoeve van kunstgroen beplanting, exclusief beplanting. Tafel voorzien van geremde wielen. Totale hoogte 2 meter, Zie referentie.</t>
  </si>
  <si>
    <t>Ca. 1800x800x2000/850mm (lxdxh)</t>
  </si>
  <si>
    <t>Stalen frame met een blad van multiplex met HPL of vergelijkbaar (niet zachter dan...) en voorzien van duurzame randafwerking. Frame gepoedercoat in kleur nader te bepalen, HPL in R27044 spitsesdoorn</t>
  </si>
  <si>
    <t>C00g</t>
  </si>
  <si>
    <t xml:space="preserve">Wandkast, zie referentiebeeld. Deels gesloten kast met draaideuren, deuren voorzien van magnetisch whiteboard of R27044 spitsesdoorn. Binnenzijde van de kast is voorzien van rijboring en legplanken, mogelijk in hoogte te verstellen. De onderzijde is voor een deel voorzien van Gratnell-lades (32x F1). Het open gedeelte is voorzien van een steunkleur, rijboring en legplanken in een aansluitende kleur. De kast is voorzien van een geventileerde plint ivm vloerverwarming. </t>
  </si>
  <si>
    <t>A20b</t>
  </si>
  <si>
    <t>Rondlopende tafel voor 2 leerlingen, zie referentiebeeld. Voorzien van Gratnell geleiders en laden (Gratnell F1) bij beide zitplekken. Het tafelblad is uitgevoerd in multiplex met een HPL. Twee geremde zwenkwielen aan één zijde van de tafel voor makkelijk verplaatsen. Stalen frame koker of rond (niet poten los onder het blad geschroefd, maar doorgelast met frame onder blad).</t>
  </si>
  <si>
    <t>1400x600x760mm (lxbxh)</t>
  </si>
  <si>
    <t>Blad van multiplex met HPL of vergelijkbaar en voorzien van duurzame randafwerking, in turquoise. Frame gepoedercoat in RAL9010 wit.</t>
  </si>
  <si>
    <t>C00h</t>
  </si>
  <si>
    <t xml:space="preserve">Wandkast, zie referentiebeeld. Deels gesloten kast met draaideuren, deuren voorzien van kurk en R27044 spitsesdoorn. Binnenzijde van de kast is voorzien van rijboring en legplanken, mogelijk in hoogte te verstellen. De onderzijde is voor een deel voorzien van Gratnell-lades (33x F1). De kast is voorzien van een geventileerde plint ivm vloerverwarming. </t>
  </si>
  <si>
    <t>2000x450x3200/1250mm (lxbxh)</t>
  </si>
  <si>
    <t>Uitgevoerd in gemelamineerd spaanplaat in R27044 spits esdoorn. Kast voorzien van rijboring en in hoogte verstelbare legplanken in licht blauw en turquoise</t>
  </si>
  <si>
    <t>C00i</t>
  </si>
  <si>
    <t>Open kast; zie referentiebeeld. De kast is open en uitgevoerd in een steunkleur, rijboring en legplanken in een aansluitende kleur.</t>
  </si>
  <si>
    <t>1000x450x1250 mm (lxdxh)</t>
  </si>
  <si>
    <t>Uitgevoerd in gemelamineerd spaanplaat in licht blauw.  Kast voorzien van rijboring en in hoogte verstelbare legplanken in licht blauw en turquoise</t>
  </si>
  <si>
    <t>C00j</t>
  </si>
  <si>
    <t xml:space="preserve">Wandkast, zie referentiebeeld. Gesloten kast met draaideuren, deuren voorzien van magnetisch whiteboard of R27044 spitsesdoorn. Binnenzijde van de kast is voorzien van rijboring en legplanken, mogelijk in hoogte te verstellen. De kast is voorzien van een geventileerde plint ivm vloerverwarming. </t>
  </si>
  <si>
    <t>1000x450x3200 mm (lxdxh)</t>
  </si>
  <si>
    <t>Docentenbureau in hoogte verstelbaar met een slinger</t>
  </si>
  <si>
    <t>Blad uitgevoerd in multiplex met HPL R27044 spits esdoorn, frame RAL9010 wit</t>
  </si>
  <si>
    <t>G06</t>
  </si>
  <si>
    <t>Lockers; elk circa 30cm breed, sluiting met een draaischuifje. Sommige deurtjes zijn in kleur uitgevoerd met een speels patroon. sommige deurtjes hebben een kleur die aansluit bij de kleurstelling van het pand. De lockers zijn uitgevoerd in staal, in de plint is rekening gehouden met de vloerverwarming onder de lockers. 4 lockers hoog.</t>
  </si>
  <si>
    <t>ca 3000x400x1600mm (lxbxh)</t>
  </si>
  <si>
    <t xml:space="preserve">10 lockers breed, totaal 40 lockers </t>
  </si>
  <si>
    <t>G06b</t>
  </si>
  <si>
    <t>Ca. 3000x400x1600 mm (lxbxh)</t>
  </si>
  <si>
    <t>G07</t>
  </si>
  <si>
    <t>ca 2670x400x1600mm (lxbxh)</t>
  </si>
  <si>
    <t>8 lockers breed, totaal 32 lockers</t>
  </si>
  <si>
    <t>G07b</t>
  </si>
  <si>
    <t>Ombouw lockers, zie referentiebeeld.</t>
  </si>
  <si>
    <t>Ca. 2670x400x1600 mm (lxbxh)</t>
  </si>
  <si>
    <t>G08</t>
  </si>
  <si>
    <t>ca 2020x400x1600mm (lxbxh)</t>
  </si>
  <si>
    <t>6 lockers breed, totaal 24 lockers</t>
  </si>
  <si>
    <t>G08b</t>
  </si>
  <si>
    <t>G09</t>
  </si>
  <si>
    <t>Lockers; elk circa 30cm breed, sluiting met een draaischuifje. Sommige deurtjes zijn in kleur uitgevoerd met een speels patroon. sommige deurtjes hebben een kleur die aansluit bij de kleurstelling van het pand. De lockers zijn uitgevoerd in staal, in de plint is rekening gehouden met de vloerverwarming onder de lockers. 3 lockers hoog.</t>
  </si>
  <si>
    <t>ca 1950x400x1200mm (lxbxh)</t>
  </si>
  <si>
    <t>6 lockers breed, totaal 18 lockers</t>
  </si>
  <si>
    <t>G09b</t>
  </si>
  <si>
    <t>ca 2090x400x1200mm (lxbxh)</t>
  </si>
  <si>
    <t>G10</t>
  </si>
  <si>
    <t>ca 5300x400x1600mm (lxbxh)</t>
  </si>
  <si>
    <t>16 lockers breed, totaal 64 lockers</t>
  </si>
  <si>
    <t>G10b</t>
  </si>
  <si>
    <t xml:space="preserve">ca 5300x400x1600mm </t>
  </si>
  <si>
    <t>G11</t>
  </si>
  <si>
    <t>ca 2660x400x1600mm (lxbxh)</t>
  </si>
  <si>
    <t xml:space="preserve">8 lockers breed, totaal 24 lockers </t>
  </si>
  <si>
    <t>G11b</t>
  </si>
  <si>
    <t xml:space="preserve">ca 2660x1600 mm </t>
  </si>
  <si>
    <t>C00n</t>
  </si>
  <si>
    <t xml:space="preserve">Kastenwand met draaideuren, zie referentiebeeld. Voor het opbergen van 4x wijzer kratten (520x450x310). De kast is voorzien van een rijboring en legplanken. Uitgevoerd in gemelamineerd spaanplaat, in R27044 spitsesdoorn. </t>
  </si>
  <si>
    <t>2500x500x2800 mm (lxdxh)</t>
  </si>
  <si>
    <t>C31</t>
  </si>
  <si>
    <t>Ronde tafel, in hoogte verstelbaar dmv gaslift of een slinger. Stalen frame koker of rond (niet de poten los onder het blad geschroefd, maar doorgelast frame onder blad)</t>
  </si>
  <si>
    <t>1200mm rond</t>
  </si>
  <si>
    <t>C33</t>
  </si>
  <si>
    <t>C34</t>
  </si>
  <si>
    <t>In te zetten bij creatieve vakken</t>
  </si>
  <si>
    <t>C35</t>
  </si>
  <si>
    <t>1400x1000x2000/900 mm (lxdxh)</t>
  </si>
  <si>
    <t>Houten frame met een blad van multiplex met HPL of vergelijkbaar (niet zachter dan...) en voorzien van duurzame randafwerking. In R27044 spitsesdoorn</t>
  </si>
  <si>
    <t>C32</t>
  </si>
  <si>
    <t xml:space="preserve">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een lichte paarse tint (HPL),Uitgevoerd in een multiplex met HPL. Het bankje heeft een ZH van 42 cm. Aan één zijde loopt de nis wat af, zo blijft er meer toezicht vanuit het kantoor raam. </t>
  </si>
  <si>
    <t>1750x2650x500 mm</t>
  </si>
  <si>
    <t>van multiplex met HPL of vergelijkbaar (niet zachter dan...) materiaal en voorzien van duurzame randafwerking. De verrijdbare bakken in melamine-spaan. R27044 spitsesdoorn, paars</t>
  </si>
  <si>
    <t>C00q</t>
  </si>
  <si>
    <t>Blad uitgevoerd in spaanplaat of vergelijkbaar met een sterke randafwerking, geschikt voor in het onderwijs.  Frame in RAL 9010 wit.</t>
  </si>
  <si>
    <t>C00r</t>
  </si>
  <si>
    <t xml:space="preserve">Wandkast, zie referentiebeeld. Gesloten kast met draaideuren, deuren in R27044 spitsesdoorn. Binnenzijde van de kast is voorzien van rijboring en legplanken, mogelijk in hoogte te verstellen. De kast is voorzien van een geventileerde plint ivm vloerverwarming. </t>
  </si>
  <si>
    <t xml:space="preserve">Uitgevoerd in gemelamineerd spaanplaat in R27044 spits esdoorn. Kast voorzien van rijboring en in hoogte verstelbare legplanken in turquoise. </t>
  </si>
  <si>
    <t>C00s</t>
  </si>
  <si>
    <t xml:space="preserve">Wandkast, halfhoog, zie referentiebeeld. Een deel van de kast is open en uitgevoerd in een steunkleur, rijboring en legplanken in een aansluitende kleur. De andere zijde is voorzien van Gratnell-lades (33x F1). De kast is voorzien van een geventileerde plint ivm vloerverwarming. </t>
  </si>
  <si>
    <t>2000x450x1250 mm (lxdxh)</t>
  </si>
  <si>
    <t>C00t</t>
  </si>
  <si>
    <t xml:space="preserve">Wandkast, zie referentiebeeld. Gesloten kast met draaideuren, deuren voorzien van kurk en R27044 spitsesdoorn. Binnenzijde van de kast is voorzien van rijboring en legplanken, mogelijk in hoogte te verstellen. De kast is voorzien van een geventileerde plint ivm vloerverwarming. </t>
  </si>
  <si>
    <t>1.17 Leerplein</t>
  </si>
  <si>
    <t>Zitting van (blank) multiplex en frame gepoedercoat in RAL kleur nader te bepalen</t>
  </si>
  <si>
    <t>C36</t>
  </si>
  <si>
    <t>blauw tinten</t>
  </si>
  <si>
    <t>C37</t>
  </si>
  <si>
    <t>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een paarse pastel (HPL), uitgevoerd in een multiplex met hpl. Het bankje heeft een ZH van 42 cm.</t>
  </si>
  <si>
    <t>G12</t>
  </si>
  <si>
    <t xml:space="preserve">Lockers; elk circa 30cm breed, sluiting met een draaischuifje. Sommige deurtjes zijn in kleur uitgevoerd met een speels patroon. sommige deurtjes hebben een kleur die aansluit bij de kleurstelling van het pand. De lockers zijn uitgevoerd in staal, in de plint is rekening gehouden met de vloerverwarming onder de lockers. 4 lockers hoog </t>
  </si>
  <si>
    <t>ca 1630x400x1400mm (lxbxh)</t>
  </si>
  <si>
    <t>5 lockers breed, totaal 20 lockers (3x)</t>
  </si>
  <si>
    <t>G12b</t>
  </si>
  <si>
    <t>Ombouw lockers, zie referentiebeeld</t>
  </si>
  <si>
    <t>Ca. 1630x400x1400 mm</t>
  </si>
  <si>
    <t>Perceel 3: Leerpleinen Opwaardz + lokalen opwaardz</t>
  </si>
  <si>
    <t>D01</t>
  </si>
  <si>
    <t>Vaste kringbank met armen die verschillende speelhoeken vormen. Onder de kringbank voorzien van verrijdbare bakken voor het opbergen van leer materiaal. Aan 1 van de armen zit een huisje waar een groepje kan spelen, de andere arm betreft een tafeltje/kastje waar een leerling aan kan staan. ZH bank 34 cm. Uitgevoerd in multiplex met diverse hpl</t>
  </si>
  <si>
    <t>4800x3000x 340/700/1100 mm (lxbxh)</t>
  </si>
  <si>
    <t>Van multiplex met HPL of vergelijkbaar (niet zachter dan...) materiaal en voorzien van duurzame randafwerking, HPL in R27044 spitsesdoorn, licht blauw (pastel) en een warme geel.</t>
  </si>
  <si>
    <t>D02</t>
  </si>
  <si>
    <t>Licht roze</t>
  </si>
  <si>
    <t>D03</t>
  </si>
  <si>
    <t>1000mm diameter, hoogte 58 cm</t>
  </si>
  <si>
    <t>D04</t>
  </si>
  <si>
    <t>1200mm diameter, hoogte 64 cm</t>
  </si>
  <si>
    <t>D05</t>
  </si>
  <si>
    <t>Ronde bankjes bij ronde tafel, uitgevoerd op 4 poten, zitting van multiplex met hpl</t>
  </si>
  <si>
    <t>1400x400x380 mm</t>
  </si>
  <si>
    <t>Blad van multiplex met HPL of vergelijkbaar (niet zachter dan...) materiaal en voorzien van duurzame randafwerking, HPL in een warme gele tint. Frame staal gepoedercoat in RAL9010 wit</t>
  </si>
  <si>
    <t>D06</t>
  </si>
  <si>
    <t xml:space="preserve">Kruk </t>
  </si>
  <si>
    <t>Zithoogte D4, 38 cm</t>
  </si>
  <si>
    <t>Zitting van multiplex blank gelakt en frame gepoedercoat in RAL 9010 wit</t>
  </si>
  <si>
    <t>D08</t>
  </si>
  <si>
    <t>Kubussen aan de wand. Uitgevoerd in melamine spaan. Combinatie van verschillende afwerkingen met een lichte houtlook of turquoise</t>
  </si>
  <si>
    <t>400x200x400mm (lxdxh)</t>
  </si>
  <si>
    <t>Lichte houtlook, turquoise</t>
  </si>
  <si>
    <t>D09</t>
  </si>
  <si>
    <t>Blad van multiplex met HPL of vergelijkbaar (niet zachter dan...) materiaal en voorzien van duurzame randafwerking. R27044 spits esdoorn en licht blauw</t>
  </si>
  <si>
    <t>D11</t>
  </si>
  <si>
    <t>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een licht roze tint (HPL), uitgevoerd in een multiplex met hpl. Het bankje heeft een ZH van 34 cm, passend bij kleuters.</t>
  </si>
  <si>
    <t>van multiplex met HPL of vergelijkbaar (niet zachter dan...) materiaal en voorzien van duurzame randafwerking. De verrijdbare bakken in melamine-spaan. Lichte houtlook R27044 spits esdoorn, licht roze, fuchsia.</t>
  </si>
  <si>
    <t>D00a</t>
  </si>
  <si>
    <t xml:space="preserve">Wandkast, zie referentiebeeld. Voorzien van open en gesloten gedeeltes. Open gedeeltes (midden) voorzien van legplanken in steunkleu. Gesloten gedeelte voorzien van deuren. Inclusief "haven" voor speeltafel die daar onder gereden kan worden. Het onderste gedeelte van de kast is voorzien van deuren. Uitgevoerd in melamine-spaan. Kast voorzien van rijboring en verstelbare legplanken. Voorzien van een geventileerde plint ivm vloerverwarming. </t>
  </si>
  <si>
    <t>3000x450x3200mm (lxdxh)</t>
  </si>
  <si>
    <t>Uitgevoerd in gemelamineerd spaanplaat in R27044 spits esdoorn. Blad docententafel in multiplex met HPL. Kast voorzien van rijboring en in hoogte verstelbare legplanken in licht blauw</t>
  </si>
  <si>
    <t>A00d</t>
  </si>
  <si>
    <t>diameter 800mm, hoogte 400mm</t>
  </si>
  <si>
    <t>A03</t>
  </si>
  <si>
    <t>D400 mm</t>
  </si>
  <si>
    <t xml:space="preserve">Huisframe, zie referentie. Geen lat over de vloer ivm inloop. </t>
  </si>
  <si>
    <t>A04</t>
  </si>
  <si>
    <t xml:space="preserve">Speelkeukentje, zie referentie. </t>
  </si>
  <si>
    <t xml:space="preserve">ca. 720x400x1020 mm </t>
  </si>
  <si>
    <t xml:space="preserve">Hout. </t>
  </si>
  <si>
    <t>A05</t>
  </si>
  <si>
    <t>900x450x580 mm (lxbxh)</t>
  </si>
  <si>
    <t>A00f</t>
  </si>
  <si>
    <t>Groepstafel, voorzien van een stalen vierpootsframe. Tafelblad uitgevoerd in multiplex met hpl</t>
  </si>
  <si>
    <t>Blad van multiplex met HPL of vergelijkbaar (niet zachter dan...) materiaal en voorzien van duurzame randafwerking, HPL in een lichte houtlook. Frame staal gepoedercoat in RAL9010 wit</t>
  </si>
  <si>
    <t>A06</t>
  </si>
  <si>
    <t>Rekje met montessori kleedjes. Opbergrek gemaakt van duurzaam beuken multiplex om 3 kleedjes netjes op te bergen en eenvoudig uit te nemen. De werkkleedjes worden gebruikt om overal veilig te kunnen werken op tafel, maar ook op de grond. Inclusief kleedjes.</t>
  </si>
  <si>
    <t>550x230x620 mm (lxbxh)</t>
  </si>
  <si>
    <t>Berken multiplex, diverse blauwe tinten</t>
  </si>
  <si>
    <t>Docentenbureau, bureaublad in multiplex met hpl, frame in hoogte verstelbaar met een slinger van staal</t>
  </si>
  <si>
    <t>1200x600x760mm (lxbxh)</t>
  </si>
  <si>
    <t>A12</t>
  </si>
  <si>
    <t>Zadelkruk, bekleed met een zwart kunstleder</t>
  </si>
  <si>
    <t>D00b</t>
  </si>
  <si>
    <t>D00c</t>
  </si>
  <si>
    <t xml:space="preserve">Kast half hoog, zie referentiebeeld. De kast is in het midden open, voorzien van rijboring en in hoogte verstelbare legplanken. Aan weerszijde uitgevoerd met een draaideur. Uitgevoerd in steunkleuren. </t>
  </si>
  <si>
    <t>2000x450x900 mm (lxdxh)</t>
  </si>
  <si>
    <t>Uitgevoerd in gemelamineerd spaanplaat in licht blauw. Kast voorzien van rijboring en in hoogte verstelbare legplanken in licht blauw en turquoise</t>
  </si>
  <si>
    <t>A20a</t>
  </si>
  <si>
    <t>Rondlopende instructietafel (U), zie referentie. Geschikt voor 7 leerlingen op tafelhoogte F6. Aan de tafel kunnen krukken met verspringende voetenring geplaatst worden. Stalen frame koker of rond (niet de poten los onder het blad geschroefd, maar doorgelast met frame onder blad) en tafelblad in multiplex met hpl.</t>
  </si>
  <si>
    <t>2150x1400x760mm (lxbxh)</t>
  </si>
  <si>
    <t xml:space="preserve">Blad van multiplex met HPL of vergelijkbaar (niet zachter dan...) materiaal en voorzien van duurzame randafwerking, HPL in  turquoise. Frame staal gepoedercoat in RAL9010 wit. </t>
  </si>
  <si>
    <t>D00d</t>
  </si>
  <si>
    <t xml:space="preserve">Wandkast, zie referentiebeeld. Gesloten kast met draaideuren, deuren voorzien van magnetisch whiteboard of R27044 spitsesdoorn. Binnenzijde van de kast is voorzien van rijboring en legplanken, mogelijk in hoogte te verstellen. De kast is in het midden open en lager, voorzien van rijboring en in hoogte verstelbare legplanken. Aan weerszijde uitgevoerd met een draaideur. Uitgevoerd in steunkleuren.  De kast is voorzien van een geventileerde plint ivm vloerverwarming. </t>
  </si>
  <si>
    <t>4000x3200x450 mm (lxdxh)</t>
  </si>
  <si>
    <t>D00e</t>
  </si>
  <si>
    <t>2000x450x3200 mm (lxdxh)</t>
  </si>
  <si>
    <t>D00f</t>
  </si>
  <si>
    <t>Kast half hoog, zie referentiebeeld. De kast is in het midden open, voorzien van rijboring en in hoogte verstelbare legplanken. Aan weerszijde uitgevoerd met een draaideur. Uitgevoerd in steunkleuren. De kast is voorzien van een geventileerde plint ivm vloerverwarming.</t>
  </si>
  <si>
    <t>D00g</t>
  </si>
  <si>
    <t>D00h</t>
  </si>
  <si>
    <t>3000x3200x450 mm (lxdxh)</t>
  </si>
  <si>
    <t xml:space="preserve">1.58 Leerplein </t>
  </si>
  <si>
    <t>D40</t>
  </si>
  <si>
    <t>Ronde kringbank bestaande uit 3 wangbanken die aan de onderzijde voorzien zijn van uitneembare bakken. De banken zijn in de wangen voorzien van handgrepen, voor makkelijk verplaatsen. De bakken zijn uitneembaar vanaf de buitenzijde van de banken. Volledig uitgevoerd in multiplex met HPL. Zie referentiebeeld.</t>
  </si>
  <si>
    <t>2000x400x450mm (lxdxh)</t>
  </si>
  <si>
    <t>Van multiplex met HPL of vergelijkbaar (niet zachter dan...) materiaal en voorzien van duurzame randafwerking, HPL in verschillende warme gele tinten</t>
  </si>
  <si>
    <t>D41</t>
  </si>
  <si>
    <t>D42</t>
  </si>
  <si>
    <t>1200x720 mm (dxh)</t>
  </si>
  <si>
    <t>D43</t>
  </si>
  <si>
    <t>D44</t>
  </si>
  <si>
    <t xml:space="preserve">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een licht roze tint (HPL),Uitgevoerd in een multiplex met hpl. Het bankje heeft een ZH van 42 cm. Aan één zijde loopt de nis wat af, zo blijft er meer toezicht vanuit het kantoor raam. </t>
  </si>
  <si>
    <t>van multiplex met HPL of vergelijkbaar (niet zachter dan...) materiaal en voorzien van duurzame randafwerking. De verrijdbare bakken in melamine-spaan. Lichte houtlook, roze, fuchsia</t>
  </si>
  <si>
    <t>D00i</t>
  </si>
  <si>
    <t>Wandkast met deuren, zie referentiebeeld. Voor een deel open en gesloten met deels deuren van een whiteboard materuaal. De deuren met whiteboard zijn schuifdeuren, daarboven draaideuren. Uitgevoerd in gemelamineerd spaanplaat. Kast voorzien van rijboring en verstelbare legplanken</t>
  </si>
  <si>
    <t>3500x900x2800 mm</t>
  </si>
  <si>
    <t>D47</t>
  </si>
  <si>
    <t>Totaal gunningsprijs</t>
  </si>
  <si>
    <t>Ondertekening</t>
  </si>
  <si>
    <t>Naam</t>
  </si>
  <si>
    <t>Datum en plaats</t>
  </si>
  <si>
    <t>Functie</t>
  </si>
  <si>
    <t>Onderneming en adres</t>
  </si>
  <si>
    <t>Handtekening (tekeningsbevoegde)</t>
  </si>
  <si>
    <t>Prijslijst Meubilair Kindcentrum Olst</t>
  </si>
  <si>
    <t>Leerlingsets + kantoren scholen</t>
  </si>
  <si>
    <r>
      <t xml:space="preserve">Totaal prijs perceel 1a </t>
    </r>
    <r>
      <rPr>
        <sz val="12"/>
        <rFont val="Calibri"/>
        <family val="2"/>
      </rPr>
      <t>(Opwaardz + IJsselwijs)</t>
    </r>
  </si>
  <si>
    <t>Gezamelijke ruimtes (roze, algemeen)</t>
  </si>
  <si>
    <t>Leerpleinen IJsselwijs +lokalen ijsselwijs</t>
  </si>
  <si>
    <r>
      <t>Totaal prijs perceel 1b</t>
    </r>
    <r>
      <rPr>
        <sz val="12"/>
        <rFont val="Calibri"/>
        <family val="2"/>
      </rPr>
      <t xml:space="preserve"> (Opwaardz + IJsselwijs + KOOS) </t>
    </r>
  </si>
  <si>
    <r>
      <t xml:space="preserve">Totaal prijs perceel 2 </t>
    </r>
    <r>
      <rPr>
        <sz val="12"/>
        <rFont val="Calibri"/>
        <family val="2"/>
      </rPr>
      <t>(IJsselwijs)</t>
    </r>
  </si>
  <si>
    <r>
      <t xml:space="preserve">Totaal prijs perceel 3 </t>
    </r>
    <r>
      <rPr>
        <sz val="12"/>
        <rFont val="Calibri"/>
        <family val="2"/>
      </rPr>
      <t>(Opwaardz)</t>
    </r>
  </si>
  <si>
    <t>Leerpleinen Opwaardz + lokalen opwaardz</t>
  </si>
  <si>
    <t>KCOL230425</t>
  </si>
  <si>
    <t>KCOL230427</t>
  </si>
  <si>
    <t xml:space="preserve">inhuizen &amp; montage </t>
  </si>
  <si>
    <t>Totaalprijs meubilair, incl. inhuizen, montage en verwijderen meubilair IJsselwijs</t>
  </si>
  <si>
    <t>Alleen de groene velden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</si>
</sst>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 € &quot;* #,##0.00\ ;&quot; € &quot;* \(#,##0.00\);&quot; € &quot;* \-#\ ;\ @\ "/>
    <numFmt numFmtId="165" formatCode="[$€-2]\ #,##0.00"/>
    <numFmt numFmtId="166" formatCode="_(&quot;€&quot;\ * #,##0.00_);_(&quot;€&quot;\ * \(#,##0.00\);_(&quot;€&quot;\ * &quot;-&quot;??_);_(@_)"/>
    <numFmt numFmtId="167" formatCode="&quot;€&quot;\ #,##0.00"/>
  </numFmts>
  <fonts count="41" x14ac:knownFonts="1">
    <font>
      <sz val="12"/>
      <color rgb="FF000000"/>
      <name val="Calibri"/>
    </font>
    <font>
      <sz val="22"/>
      <color rgb="FF000000"/>
      <name val="Calibri"/>
    </font>
    <font>
      <b/>
      <sz val="12"/>
      <name val="Calibri"/>
    </font>
    <font>
      <b/>
      <sz val="12"/>
      <color rgb="FF000000"/>
      <name val="Calibri"/>
    </font>
    <font>
      <sz val="12"/>
      <color rgb="FF000000"/>
      <name val="Calibri"/>
    </font>
    <font>
      <i/>
      <sz val="12"/>
      <color rgb="FF000000"/>
      <name val="Calibri"/>
    </font>
    <font>
      <u/>
      <sz val="12"/>
      <color rgb="FF000000"/>
      <name val="Calibri"/>
    </font>
    <font>
      <sz val="12"/>
      <name val="Calibri"/>
    </font>
    <font>
      <b/>
      <i/>
      <sz val="12"/>
      <name val="Calibri"/>
    </font>
    <font>
      <sz val="12"/>
      <name val="Calibri"/>
    </font>
    <font>
      <u/>
      <sz val="12"/>
      <color rgb="FF000000"/>
      <name val="Calibri"/>
    </font>
    <font>
      <b/>
      <i/>
      <sz val="12"/>
      <name val="Calibri"/>
    </font>
    <font>
      <i/>
      <sz val="12"/>
      <name val="Calibri"/>
    </font>
    <font>
      <sz val="12"/>
      <color rgb="FFFF0000"/>
      <name val="Calibri"/>
    </font>
    <font>
      <b/>
      <sz val="12"/>
      <color rgb="FFFF0000"/>
      <name val="Calibri"/>
    </font>
    <font>
      <sz val="12"/>
      <color rgb="FF222222"/>
      <name val="Calibri"/>
    </font>
    <font>
      <sz val="12"/>
      <color rgb="FFFF0000"/>
      <name val="Calibri"/>
    </font>
    <font>
      <i/>
      <sz val="12"/>
      <name val="Calibri"/>
    </font>
    <font>
      <i/>
      <sz val="12"/>
      <color rgb="FF000000"/>
      <name val="Calibri"/>
    </font>
    <font>
      <i/>
      <sz val="12"/>
      <color rgb="FFFFFF00"/>
      <name val="Calibri"/>
    </font>
    <font>
      <i/>
      <sz val="12"/>
      <color rgb="FF5B9BD5"/>
      <name val="Calibri"/>
    </font>
    <font>
      <i/>
      <sz val="12"/>
      <color rgb="FFFF9900"/>
      <name val="Calibri"/>
    </font>
    <font>
      <i/>
      <sz val="12"/>
      <color rgb="FF4A86E8"/>
      <name val="Calibri"/>
    </font>
    <font>
      <b/>
      <sz val="12"/>
      <color theme="0"/>
      <name val="Calibri"/>
      <family val="2"/>
    </font>
    <font>
      <sz val="12"/>
      <color theme="0"/>
      <name val="Calibri"/>
      <family val="2"/>
    </font>
    <font>
      <b/>
      <sz val="12"/>
      <name val="Calibri"/>
      <family val="2"/>
    </font>
    <font>
      <b/>
      <sz val="14"/>
      <color theme="0"/>
      <name val="Times New Roman"/>
      <family val="1"/>
    </font>
    <font>
      <sz val="8"/>
      <color theme="0"/>
      <name val="Times New Roman"/>
      <family val="1"/>
    </font>
    <font>
      <b/>
      <sz val="10"/>
      <name val="Calibri"/>
      <family val="2"/>
    </font>
    <font>
      <b/>
      <sz val="10"/>
      <color rgb="FF000000"/>
      <name val="Times New Roman"/>
      <family val="1"/>
    </font>
    <font>
      <sz val="10"/>
      <color theme="0"/>
      <name val="Times New Roman"/>
      <family val="1"/>
    </font>
    <font>
      <b/>
      <sz val="10"/>
      <color theme="0"/>
      <name val="Times New Roman"/>
      <family val="1"/>
    </font>
    <font>
      <b/>
      <sz val="11"/>
      <color theme="0"/>
      <name val="Calibri"/>
      <family val="2"/>
    </font>
    <font>
      <b/>
      <sz val="11"/>
      <color theme="0"/>
      <name val="Verdana"/>
      <family val="2"/>
    </font>
    <font>
      <sz val="10"/>
      <color theme="0"/>
      <name val="Verdana"/>
      <family val="2"/>
    </font>
    <font>
      <sz val="10"/>
      <color theme="1"/>
      <name val="Verdana"/>
      <family val="2"/>
    </font>
    <font>
      <b/>
      <sz val="11"/>
      <color theme="1"/>
      <name val="Calibri"/>
      <family val="2"/>
    </font>
    <font>
      <i/>
      <sz val="12"/>
      <color rgb="FF000000"/>
      <name val="Calibri"/>
      <family val="2"/>
    </font>
    <font>
      <b/>
      <sz val="12"/>
      <color rgb="FF000000"/>
      <name val="Calibri"/>
      <family val="2"/>
    </font>
    <font>
      <sz val="12"/>
      <name val="Calibri"/>
      <family val="2"/>
    </font>
    <font>
      <sz val="8"/>
      <name val="Calibri"/>
      <family val="2"/>
    </font>
  </fonts>
  <fills count="14">
    <fill>
      <patternFill patternType="none"/>
    </fill>
    <fill>
      <patternFill patternType="gray125"/>
    </fill>
    <fill>
      <patternFill patternType="solid">
        <fgColor rgb="FFFFFFFF"/>
        <bgColor rgb="FFFFFFFF"/>
      </patternFill>
    </fill>
    <fill>
      <patternFill patternType="solid">
        <fgColor rgb="FF999999"/>
        <bgColor rgb="FF999999"/>
      </patternFill>
    </fill>
    <fill>
      <patternFill patternType="solid">
        <fgColor rgb="FFE2EFD9"/>
        <bgColor rgb="FFE2EFD9"/>
      </patternFill>
    </fill>
    <fill>
      <patternFill patternType="solid">
        <fgColor rgb="FFCFE2F3"/>
        <bgColor rgb="FFCFE2F3"/>
      </patternFill>
    </fill>
    <fill>
      <patternFill patternType="solid">
        <fgColor rgb="FFD5A6BD"/>
        <bgColor rgb="FFD5A6BD"/>
      </patternFill>
    </fill>
    <fill>
      <patternFill patternType="solid">
        <fgColor rgb="FF5B9BD5"/>
        <bgColor rgb="FF5B9BD5"/>
      </patternFill>
    </fill>
    <fill>
      <patternFill patternType="solid">
        <fgColor rgb="FF6D9EEB"/>
        <bgColor rgb="FF6D9EEB"/>
      </patternFill>
    </fill>
    <fill>
      <patternFill patternType="solid">
        <fgColor rgb="FFA5A5A5"/>
        <bgColor rgb="FFA5A5A5"/>
      </patternFill>
    </fill>
    <fill>
      <patternFill patternType="solid">
        <fgColor rgb="FFFF0000"/>
        <bgColor indexed="64"/>
      </patternFill>
    </fill>
    <fill>
      <patternFill patternType="solid">
        <fgColor rgb="FFFFC000"/>
        <bgColor indexed="64"/>
      </patternFill>
    </fill>
    <fill>
      <patternFill patternType="solid">
        <fgColor theme="0"/>
        <bgColor indexed="64"/>
      </patternFill>
    </fill>
    <fill>
      <patternFill patternType="solid">
        <fgColor rgb="FFE2EFD9"/>
        <bgColor indexed="64"/>
      </patternFill>
    </fill>
  </fills>
  <borders count="45">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style="thin">
        <color indexed="64"/>
      </right>
      <top/>
      <bottom/>
      <diagonal/>
    </border>
  </borders>
  <cellStyleXfs count="1">
    <xf numFmtId="0" fontId="0" fillId="0" borderId="0"/>
  </cellStyleXfs>
  <cellXfs count="334">
    <xf numFmtId="0" fontId="0" fillId="0" borderId="0" xfId="0"/>
    <xf numFmtId="0" fontId="32" fillId="10" borderId="28" xfId="0" applyFont="1" applyFill="1" applyBorder="1" applyAlignment="1" applyProtection="1">
      <alignment horizontal="left" vertical="top" wrapText="1"/>
      <protection locked="0"/>
    </xf>
    <xf numFmtId="0" fontId="33" fillId="10" borderId="29" xfId="0" applyFont="1" applyFill="1" applyBorder="1" applyAlignment="1" applyProtection="1">
      <alignment horizontal="left" vertical="top" wrapText="1"/>
      <protection locked="0"/>
    </xf>
    <xf numFmtId="0" fontId="33" fillId="10" borderId="30" xfId="0" applyFont="1" applyFill="1" applyBorder="1" applyAlignment="1" applyProtection="1">
      <alignment horizontal="left" vertical="top" wrapText="1"/>
      <protection locked="0"/>
    </xf>
    <xf numFmtId="0" fontId="36" fillId="12" borderId="31" xfId="0" applyFont="1" applyFill="1" applyBorder="1" applyAlignment="1" applyProtection="1">
      <alignment horizontal="left" vertical="top" wrapText="1"/>
      <protection locked="0"/>
    </xf>
    <xf numFmtId="0" fontId="36" fillId="12" borderId="34" xfId="0" applyFont="1" applyFill="1" applyBorder="1" applyAlignment="1" applyProtection="1">
      <alignment horizontal="left" vertical="top" wrapText="1"/>
      <protection locked="0"/>
    </xf>
    <xf numFmtId="0" fontId="36" fillId="12" borderId="37" xfId="0" applyFont="1" applyFill="1" applyBorder="1" applyAlignment="1" applyProtection="1">
      <alignment horizontal="left" vertical="top" wrapText="1"/>
      <protection locked="0"/>
    </xf>
    <xf numFmtId="0" fontId="26" fillId="10" borderId="16" xfId="0" applyFont="1" applyFill="1" applyBorder="1" applyAlignment="1" applyProtection="1">
      <alignment horizontal="left" vertical="top"/>
      <protection locked="0"/>
    </xf>
    <xf numFmtId="0" fontId="27" fillId="10" borderId="17" xfId="0" applyFont="1" applyFill="1" applyBorder="1" applyAlignment="1" applyProtection="1">
      <alignment horizontal="right" vertical="top"/>
      <protection locked="0"/>
    </xf>
    <xf numFmtId="0" fontId="0" fillId="10" borderId="0" xfId="0" applyFill="1" applyAlignment="1" applyProtection="1">
      <alignment horizontal="left" vertical="top"/>
      <protection locked="0"/>
    </xf>
    <xf numFmtId="0" fontId="0" fillId="0" borderId="0" xfId="0" applyAlignment="1" applyProtection="1">
      <alignment horizontal="left" vertical="top"/>
      <protection locked="0"/>
    </xf>
    <xf numFmtId="0" fontId="0" fillId="0" borderId="0" xfId="0" applyProtection="1">
      <protection locked="0"/>
    </xf>
    <xf numFmtId="0" fontId="0" fillId="0" borderId="0" xfId="0" applyAlignment="1" applyProtection="1">
      <alignment vertical="top" wrapText="1"/>
      <protection locked="0"/>
    </xf>
    <xf numFmtId="165" fontId="0" fillId="0" borderId="0" xfId="0" applyNumberFormat="1" applyAlignment="1" applyProtection="1">
      <alignment vertical="top" wrapText="1"/>
      <protection locked="0"/>
    </xf>
    <xf numFmtId="165" fontId="0" fillId="2" borderId="0" xfId="0" applyNumberFormat="1" applyFill="1" applyAlignment="1" applyProtection="1">
      <alignmen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vertical="top" wrapText="1"/>
      <protection locked="0"/>
    </xf>
    <xf numFmtId="166" fontId="3" fillId="4" borderId="1" xfId="0" applyNumberFormat="1" applyFont="1" applyFill="1" applyBorder="1" applyAlignment="1" applyProtection="1">
      <alignment vertical="top" wrapText="1"/>
      <protection locked="0"/>
    </xf>
    <xf numFmtId="165" fontId="0" fillId="2" borderId="1" xfId="0" applyNumberFormat="1" applyFill="1" applyBorder="1" applyAlignment="1" applyProtection="1">
      <alignment vertical="top" wrapText="1"/>
      <protection locked="0"/>
    </xf>
    <xf numFmtId="166" fontId="9" fillId="4" borderId="1" xfId="0" applyNumberFormat="1" applyFont="1" applyFill="1" applyBorder="1" applyAlignment="1" applyProtection="1">
      <alignment vertical="top"/>
      <protection locked="0"/>
    </xf>
    <xf numFmtId="165" fontId="0" fillId="5" borderId="1" xfId="0" applyNumberFormat="1" applyFill="1" applyBorder="1" applyAlignment="1" applyProtection="1">
      <alignment vertical="top" wrapText="1"/>
      <protection locked="0"/>
    </xf>
    <xf numFmtId="166" fontId="9" fillId="5" borderId="1" xfId="0" applyNumberFormat="1" applyFont="1" applyFill="1" applyBorder="1" applyAlignment="1" applyProtection="1">
      <alignment vertical="top"/>
      <protection locked="0"/>
    </xf>
    <xf numFmtId="165" fontId="0" fillId="0" borderId="1" xfId="0" applyNumberFormat="1" applyBorder="1" applyAlignment="1" applyProtection="1">
      <alignment vertical="top" wrapText="1"/>
      <protection locked="0"/>
    </xf>
    <xf numFmtId="165" fontId="0" fillId="4" borderId="1" xfId="0" applyNumberFormat="1" applyFill="1" applyBorder="1" applyAlignment="1" applyProtection="1">
      <alignment vertical="top" wrapText="1"/>
      <protection locked="0"/>
    </xf>
    <xf numFmtId="0" fontId="3" fillId="4" borderId="14" xfId="0" applyFont="1" applyFill="1" applyBorder="1" applyAlignment="1" applyProtection="1">
      <alignment vertical="top" wrapText="1"/>
      <protection locked="0"/>
    </xf>
    <xf numFmtId="0" fontId="3" fillId="2" borderId="14" xfId="0" applyFont="1" applyFill="1" applyBorder="1" applyAlignment="1" applyProtection="1">
      <alignment vertical="top" wrapText="1"/>
      <protection locked="0"/>
    </xf>
    <xf numFmtId="0" fontId="11" fillId="2" borderId="0" xfId="0" applyFont="1" applyFill="1" applyAlignment="1" applyProtection="1">
      <alignment horizontal="left" vertical="top"/>
      <protection locked="0"/>
    </xf>
    <xf numFmtId="166" fontId="9" fillId="6" borderId="1" xfId="0" applyNumberFormat="1" applyFont="1" applyFill="1" applyBorder="1" applyAlignment="1" applyProtection="1">
      <alignment vertical="top"/>
      <protection locked="0"/>
    </xf>
    <xf numFmtId="0" fontId="13" fillId="0" borderId="0" xfId="0" applyFont="1" applyProtection="1">
      <protection locked="0"/>
    </xf>
    <xf numFmtId="165" fontId="13" fillId="2" borderId="0" xfId="0" applyNumberFormat="1" applyFont="1" applyFill="1" applyProtection="1">
      <protection locked="0"/>
    </xf>
    <xf numFmtId="165" fontId="14" fillId="2" borderId="0" xfId="0" applyNumberFormat="1" applyFont="1" applyFill="1" applyProtection="1">
      <protection locked="0"/>
    </xf>
    <xf numFmtId="166" fontId="9" fillId="8" borderId="1" xfId="0" applyNumberFormat="1" applyFont="1" applyFill="1" applyBorder="1" applyAlignment="1" applyProtection="1">
      <alignment vertical="top"/>
      <protection locked="0"/>
    </xf>
    <xf numFmtId="0" fontId="7" fillId="2" borderId="0" xfId="0" applyFont="1" applyFill="1" applyProtection="1">
      <protection locked="0"/>
    </xf>
    <xf numFmtId="166" fontId="9" fillId="3" borderId="1" xfId="0" applyNumberFormat="1" applyFont="1" applyFill="1" applyBorder="1" applyAlignment="1" applyProtection="1">
      <alignment vertical="top"/>
      <protection locked="0"/>
    </xf>
    <xf numFmtId="0" fontId="13" fillId="2" borderId="0" xfId="0" applyFont="1" applyFill="1" applyProtection="1">
      <protection locked="0"/>
    </xf>
    <xf numFmtId="0" fontId="0" fillId="2" borderId="1" xfId="0" applyFill="1" applyBorder="1" applyAlignment="1" applyProtection="1">
      <alignment horizontal="left" vertical="top" wrapText="1"/>
      <protection locked="0"/>
    </xf>
    <xf numFmtId="0" fontId="0" fillId="0" borderId="1" xfId="0" applyBorder="1" applyAlignment="1" applyProtection="1">
      <alignment vertical="top" wrapText="1"/>
      <protection locked="0"/>
    </xf>
    <xf numFmtId="166" fontId="0" fillId="2" borderId="1" xfId="0" applyNumberFormat="1" applyFill="1" applyBorder="1" applyAlignment="1" applyProtection="1">
      <alignment horizontal="right" vertical="top" wrapText="1"/>
      <protection locked="0"/>
    </xf>
    <xf numFmtId="0" fontId="4" fillId="0" borderId="0" xfId="0" applyFont="1" applyProtection="1">
      <protection locked="0"/>
    </xf>
    <xf numFmtId="0" fontId="9" fillId="0" borderId="0" xfId="0" applyFont="1" applyProtection="1">
      <protection locked="0"/>
    </xf>
    <xf numFmtId="166" fontId="3" fillId="2" borderId="0" xfId="0" applyNumberFormat="1" applyFont="1" applyFill="1" applyAlignment="1" applyProtection="1">
      <alignment vertical="top"/>
      <protection locked="0"/>
    </xf>
    <xf numFmtId="165" fontId="0" fillId="6" borderId="14" xfId="0" applyNumberFormat="1" applyFill="1" applyBorder="1" applyAlignment="1" applyProtection="1">
      <alignment vertical="top" wrapText="1"/>
      <protection locked="0"/>
    </xf>
    <xf numFmtId="165" fontId="0" fillId="2" borderId="14" xfId="0" applyNumberFormat="1" applyFill="1" applyBorder="1" applyAlignment="1" applyProtection="1">
      <alignment vertical="top" wrapText="1"/>
      <protection locked="0"/>
    </xf>
    <xf numFmtId="165" fontId="0" fillId="9" borderId="14" xfId="0" applyNumberFormat="1" applyFill="1" applyBorder="1" applyAlignment="1" applyProtection="1">
      <alignment vertical="top" wrapText="1"/>
      <protection locked="0"/>
    </xf>
    <xf numFmtId="165" fontId="3" fillId="7" borderId="14" xfId="0" applyNumberFormat="1" applyFont="1" applyFill="1" applyBorder="1" applyAlignment="1" applyProtection="1">
      <alignment vertical="top" wrapText="1"/>
      <protection locked="0"/>
    </xf>
    <xf numFmtId="165" fontId="3" fillId="2" borderId="14" xfId="0" applyNumberFormat="1" applyFont="1" applyFill="1" applyBorder="1" applyAlignment="1" applyProtection="1">
      <alignment vertical="top" wrapText="1"/>
      <protection locked="0"/>
    </xf>
    <xf numFmtId="165" fontId="3" fillId="7" borderId="0" xfId="0" applyNumberFormat="1" applyFont="1" applyFill="1" applyAlignment="1" applyProtection="1">
      <alignment vertical="top" wrapText="1"/>
      <protection locked="0"/>
    </xf>
    <xf numFmtId="165" fontId="18" fillId="7" borderId="1" xfId="0" applyNumberFormat="1" applyFont="1" applyFill="1" applyBorder="1" applyAlignment="1" applyProtection="1">
      <alignment vertical="top" wrapText="1"/>
      <protection locked="0"/>
    </xf>
    <xf numFmtId="165" fontId="18" fillId="2" borderId="1" xfId="0" applyNumberFormat="1" applyFont="1" applyFill="1" applyBorder="1" applyAlignment="1" applyProtection="1">
      <alignment vertical="top" wrapText="1"/>
      <protection locked="0"/>
    </xf>
    <xf numFmtId="165" fontId="0" fillId="0" borderId="14" xfId="0" applyNumberFormat="1" applyBorder="1" applyAlignment="1" applyProtection="1">
      <alignment vertical="top" wrapText="1"/>
      <protection locked="0"/>
    </xf>
    <xf numFmtId="165" fontId="0" fillId="2" borderId="15" xfId="0" applyNumberFormat="1" applyFill="1" applyBorder="1" applyAlignment="1" applyProtection="1">
      <alignment vertical="top" wrapText="1"/>
      <protection locked="0"/>
    </xf>
    <xf numFmtId="0" fontId="1" fillId="0" borderId="0" xfId="0" applyFont="1" applyAlignment="1">
      <alignment vertical="top" wrapText="1"/>
    </xf>
    <xf numFmtId="0" fontId="2" fillId="0" borderId="0" xfId="0" applyFont="1" applyAlignment="1">
      <alignment horizontal="right" vertical="top" wrapText="1"/>
    </xf>
    <xf numFmtId="164" fontId="38" fillId="2" borderId="1" xfId="0" applyNumberFormat="1" applyFont="1" applyFill="1" applyBorder="1" applyAlignment="1">
      <alignment vertical="top"/>
    </xf>
    <xf numFmtId="0" fontId="0" fillId="0" borderId="0" xfId="0" applyAlignment="1">
      <alignment vertical="top" wrapText="1"/>
    </xf>
    <xf numFmtId="165" fontId="0" fillId="0" borderId="0" xfId="0" applyNumberFormat="1" applyAlignment="1">
      <alignment vertical="top" wrapText="1"/>
    </xf>
    <xf numFmtId="0" fontId="4" fillId="0" borderId="0" xfId="0" applyFont="1" applyAlignment="1">
      <alignment vertical="top" wrapText="1"/>
    </xf>
    <xf numFmtId="0" fontId="37" fillId="0" borderId="0" xfId="0" applyFont="1" applyAlignment="1">
      <alignment vertical="top" wrapText="1"/>
    </xf>
    <xf numFmtId="0" fontId="3" fillId="0" borderId="0" xfId="0" applyFont="1" applyAlignment="1">
      <alignment horizontal="right" vertical="top" wrapText="1"/>
    </xf>
    <xf numFmtId="0" fontId="0" fillId="2" borderId="0" xfId="0" applyFill="1" applyAlignment="1">
      <alignment horizontal="left" vertical="top" wrapText="1"/>
    </xf>
    <xf numFmtId="0" fontId="3" fillId="0" borderId="0" xfId="0" applyFont="1" applyAlignment="1">
      <alignment vertical="top" wrapText="1"/>
    </xf>
    <xf numFmtId="0" fontId="0" fillId="0" borderId="0" xfId="0" applyAlignment="1">
      <alignment horizontal="right" vertical="top" wrapText="1"/>
    </xf>
    <xf numFmtId="0" fontId="0" fillId="2" borderId="0" xfId="0" applyFill="1" applyAlignment="1">
      <alignment vertical="top" wrapText="1"/>
    </xf>
    <xf numFmtId="0" fontId="6" fillId="0" borderId="0" xfId="0" applyFont="1" applyAlignment="1">
      <alignment vertical="top" wrapText="1"/>
    </xf>
    <xf numFmtId="0" fontId="0" fillId="2" borderId="4" xfId="0" applyFill="1" applyBorder="1" applyAlignment="1">
      <alignment horizontal="left" vertical="top" wrapText="1"/>
    </xf>
    <xf numFmtId="0" fontId="8" fillId="0" borderId="5"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165" fontId="0" fillId="2" borderId="1" xfId="0" applyNumberFormat="1" applyFill="1" applyBorder="1" applyAlignment="1">
      <alignment vertical="top" wrapText="1"/>
    </xf>
    <xf numFmtId="0" fontId="9" fillId="0" borderId="1" xfId="0" applyFont="1" applyBorder="1" applyAlignment="1">
      <alignment vertical="top"/>
    </xf>
    <xf numFmtId="0" fontId="2" fillId="5" borderId="6" xfId="0" applyFont="1" applyFill="1" applyBorder="1" applyAlignment="1">
      <alignment vertical="top" wrapText="1"/>
    </xf>
    <xf numFmtId="0" fontId="9" fillId="5" borderId="7" xfId="0" applyFont="1" applyFill="1" applyBorder="1" applyAlignment="1">
      <alignment vertical="top"/>
    </xf>
    <xf numFmtId="165" fontId="0" fillId="5" borderId="7" xfId="0" applyNumberFormat="1" applyFill="1" applyBorder="1" applyAlignment="1">
      <alignment vertical="top" wrapText="1"/>
    </xf>
    <xf numFmtId="0" fontId="9" fillId="0" borderId="8" xfId="0" applyFont="1" applyBorder="1" applyAlignment="1">
      <alignment vertical="top"/>
    </xf>
    <xf numFmtId="0" fontId="9" fillId="0" borderId="9" xfId="0" applyFont="1" applyBorder="1" applyAlignment="1">
      <alignment vertical="top"/>
    </xf>
    <xf numFmtId="165" fontId="0" fillId="2" borderId="9" xfId="0" applyNumberFormat="1" applyFill="1" applyBorder="1" applyAlignment="1">
      <alignment vertical="top" wrapText="1"/>
    </xf>
    <xf numFmtId="0" fontId="0" fillId="0" borderId="10" xfId="0" applyBorder="1" applyAlignment="1">
      <alignment vertical="top" wrapText="1"/>
    </xf>
    <xf numFmtId="0" fontId="0" fillId="2" borderId="11" xfId="0" applyFill="1" applyBorder="1" applyAlignment="1">
      <alignment horizontal="left" vertical="top" wrapText="1"/>
    </xf>
    <xf numFmtId="0" fontId="0" fillId="0" borderId="12" xfId="0" applyBorder="1" applyAlignment="1">
      <alignment vertical="top" wrapText="1"/>
    </xf>
    <xf numFmtId="0" fontId="10" fillId="0" borderId="10" xfId="0" applyFont="1" applyBorder="1" applyAlignment="1">
      <alignment vertical="top" wrapText="1"/>
    </xf>
    <xf numFmtId="165" fontId="0" fillId="0" borderId="10" xfId="0" applyNumberFormat="1" applyBorder="1" applyAlignment="1">
      <alignment vertical="top" wrapText="1"/>
    </xf>
    <xf numFmtId="0" fontId="3" fillId="4" borderId="13" xfId="0" applyFont="1" applyFill="1" applyBorder="1" applyAlignment="1">
      <alignment horizontal="left" vertical="top" wrapText="1"/>
    </xf>
    <xf numFmtId="0" fontId="3" fillId="4" borderId="1" xfId="0" applyFont="1" applyFill="1" applyBorder="1" applyAlignment="1">
      <alignment vertical="top" wrapText="1"/>
    </xf>
    <xf numFmtId="0" fontId="3" fillId="4" borderId="1" xfId="0" applyFont="1" applyFill="1" applyBorder="1" applyAlignment="1">
      <alignment horizontal="left" vertical="top" wrapText="1"/>
    </xf>
    <xf numFmtId="0" fontId="3" fillId="4" borderId="13" xfId="0" applyFont="1" applyFill="1" applyBorder="1" applyAlignment="1">
      <alignment vertical="top" wrapText="1"/>
    </xf>
    <xf numFmtId="0" fontId="0" fillId="6" borderId="1" xfId="0" applyFill="1" applyBorder="1" applyAlignment="1">
      <alignment horizontal="left" vertical="top" wrapText="1"/>
    </xf>
    <xf numFmtId="0" fontId="0" fillId="6" borderId="1" xfId="0" applyFill="1" applyBorder="1" applyAlignment="1">
      <alignment vertical="top" wrapText="1"/>
    </xf>
    <xf numFmtId="165" fontId="0" fillId="6" borderId="1" xfId="0" applyNumberFormat="1" applyFill="1" applyBorder="1" applyAlignment="1">
      <alignment vertical="top" wrapText="1"/>
    </xf>
    <xf numFmtId="0" fontId="3" fillId="7" borderId="1" xfId="0" applyFont="1" applyFill="1" applyBorder="1" applyAlignment="1">
      <alignment vertical="top"/>
    </xf>
    <xf numFmtId="0" fontId="0" fillId="7" borderId="1" xfId="0" applyFill="1" applyBorder="1" applyAlignment="1">
      <alignment horizontal="left" vertical="top"/>
    </xf>
    <xf numFmtId="0" fontId="0" fillId="7" borderId="1" xfId="0" applyFill="1" applyBorder="1" applyAlignment="1">
      <alignment vertical="top"/>
    </xf>
    <xf numFmtId="0" fontId="0" fillId="7" borderId="1" xfId="0" applyFill="1" applyBorder="1" applyAlignment="1">
      <alignment vertical="top" wrapText="1"/>
    </xf>
    <xf numFmtId="165" fontId="0" fillId="7" borderId="1" xfId="0" applyNumberFormat="1" applyFill="1" applyBorder="1" applyAlignment="1">
      <alignment vertical="top" wrapText="1"/>
    </xf>
    <xf numFmtId="0" fontId="0" fillId="9"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wrapText="1"/>
    </xf>
    <xf numFmtId="165" fontId="0" fillId="9" borderId="1" xfId="0" applyNumberFormat="1" applyFill="1" applyBorder="1" applyAlignment="1">
      <alignment vertical="top" wrapText="1"/>
    </xf>
    <xf numFmtId="0" fontId="0" fillId="2" borderId="1" xfId="0" applyFill="1" applyBorder="1" applyAlignment="1">
      <alignment vertical="top" wrapText="1"/>
    </xf>
    <xf numFmtId="0" fontId="0" fillId="2" borderId="1" xfId="0" applyFill="1" applyBorder="1" applyAlignment="1">
      <alignment horizontal="left" vertical="top" wrapText="1"/>
    </xf>
    <xf numFmtId="0" fontId="15" fillId="2" borderId="1" xfId="0" applyFont="1" applyFill="1" applyBorder="1" applyAlignment="1">
      <alignment vertical="top" wrapText="1"/>
    </xf>
    <xf numFmtId="0" fontId="0" fillId="0" borderId="1" xfId="0" applyBorder="1" applyAlignment="1">
      <alignment vertical="top" wrapText="1"/>
    </xf>
    <xf numFmtId="165" fontId="16" fillId="2" borderId="1" xfId="0" applyNumberFormat="1" applyFont="1" applyFill="1" applyBorder="1" applyAlignment="1">
      <alignment vertical="top" wrapText="1"/>
    </xf>
    <xf numFmtId="165" fontId="0" fillId="0" borderId="1" xfId="0" applyNumberFormat="1" applyBorder="1" applyAlignment="1">
      <alignment vertical="top" wrapText="1"/>
    </xf>
    <xf numFmtId="0" fontId="7" fillId="0" borderId="0" xfId="0" applyFont="1" applyAlignment="1">
      <alignment vertical="top" wrapText="1"/>
    </xf>
    <xf numFmtId="0" fontId="9" fillId="2" borderId="1" xfId="0" applyFont="1" applyFill="1" applyBorder="1" applyAlignment="1">
      <alignment vertical="top"/>
    </xf>
    <xf numFmtId="0" fontId="9" fillId="0" borderId="1" xfId="0" applyFont="1" applyBorder="1" applyAlignment="1">
      <alignment vertical="top" wrapText="1"/>
    </xf>
    <xf numFmtId="165" fontId="9" fillId="0" borderId="1" xfId="0" applyNumberFormat="1" applyFont="1" applyBorder="1" applyAlignment="1">
      <alignment vertical="top"/>
    </xf>
    <xf numFmtId="0" fontId="0" fillId="2" borderId="1" xfId="0" applyFill="1" applyBorder="1" applyAlignment="1">
      <alignment vertical="top"/>
    </xf>
    <xf numFmtId="0" fontId="0" fillId="2" borderId="13" xfId="0" applyFill="1" applyBorder="1" applyAlignment="1">
      <alignment vertical="top" wrapText="1"/>
    </xf>
    <xf numFmtId="0" fontId="9" fillId="0" borderId="0" xfId="0" applyFont="1" applyAlignment="1">
      <alignment vertical="top" wrapText="1"/>
    </xf>
    <xf numFmtId="0" fontId="9" fillId="0" borderId="5" xfId="0" applyFont="1" applyBorder="1" applyAlignment="1">
      <alignment vertical="top"/>
    </xf>
    <xf numFmtId="0" fontId="9" fillId="0" borderId="5" xfId="0" applyFont="1" applyBorder="1" applyAlignment="1">
      <alignment vertical="top" wrapText="1"/>
    </xf>
    <xf numFmtId="165" fontId="18" fillId="0" borderId="1" xfId="0" applyNumberFormat="1" applyFont="1" applyBorder="1" applyAlignment="1">
      <alignment vertical="top" wrapText="1"/>
    </xf>
    <xf numFmtId="0" fontId="12" fillId="0" borderId="1" xfId="0" applyFont="1" applyBorder="1" applyAlignment="1">
      <alignment vertical="top" wrapText="1"/>
    </xf>
    <xf numFmtId="0" fontId="9" fillId="2" borderId="1" xfId="0" applyFont="1" applyFill="1" applyBorder="1" applyAlignment="1">
      <alignment vertical="top" wrapText="1"/>
    </xf>
    <xf numFmtId="0" fontId="7" fillId="0" borderId="1" xfId="0" applyFont="1" applyBorder="1" applyAlignment="1">
      <alignment vertical="top" wrapText="1"/>
    </xf>
    <xf numFmtId="166" fontId="3" fillId="7" borderId="1" xfId="0" applyNumberFormat="1" applyFont="1" applyFill="1" applyBorder="1" applyAlignment="1">
      <alignment vertical="top"/>
    </xf>
    <xf numFmtId="0" fontId="3" fillId="6" borderId="1" xfId="0" applyFont="1" applyFill="1" applyBorder="1" applyAlignment="1">
      <alignment vertical="top"/>
    </xf>
    <xf numFmtId="0" fontId="7" fillId="0" borderId="1" xfId="0" applyFont="1" applyBorder="1"/>
    <xf numFmtId="0" fontId="7" fillId="2" borderId="1" xfId="0" applyFont="1" applyFill="1" applyBorder="1" applyAlignment="1">
      <alignment vertical="top" wrapText="1"/>
    </xf>
    <xf numFmtId="0" fontId="3" fillId="7" borderId="1" xfId="0" applyFont="1" applyFill="1" applyBorder="1" applyAlignment="1">
      <alignment horizontal="left" vertical="top" wrapText="1"/>
    </xf>
    <xf numFmtId="0" fontId="3" fillId="7" borderId="1" xfId="0" applyFont="1" applyFill="1" applyBorder="1" applyAlignment="1">
      <alignment vertical="top" wrapText="1"/>
    </xf>
    <xf numFmtId="165" fontId="3" fillId="7" borderId="1" xfId="0" applyNumberFormat="1" applyFont="1" applyFill="1" applyBorder="1" applyAlignment="1">
      <alignment vertical="top" wrapText="1"/>
    </xf>
    <xf numFmtId="0" fontId="7" fillId="0" borderId="1" xfId="0" applyFont="1" applyBorder="1" applyAlignment="1">
      <alignment vertical="top"/>
    </xf>
    <xf numFmtId="0" fontId="7" fillId="2" borderId="1" xfId="0" applyFont="1" applyFill="1" applyBorder="1" applyAlignment="1">
      <alignment vertical="top"/>
    </xf>
    <xf numFmtId="0" fontId="9" fillId="2" borderId="13" xfId="0" applyFont="1" applyFill="1" applyBorder="1" applyAlignment="1">
      <alignment vertical="top" wrapText="1"/>
    </xf>
    <xf numFmtId="0" fontId="19" fillId="9" borderId="1" xfId="0" applyFont="1" applyFill="1" applyBorder="1" applyAlignment="1">
      <alignment vertical="top" wrapText="1"/>
    </xf>
    <xf numFmtId="0" fontId="7" fillId="9" borderId="1" xfId="0" applyFont="1" applyFill="1" applyBorder="1"/>
    <xf numFmtId="0" fontId="0" fillId="7" borderId="13" xfId="0" applyFill="1" applyBorder="1" applyAlignment="1">
      <alignment horizontal="left" vertical="top" wrapText="1"/>
    </xf>
    <xf numFmtId="0" fontId="18" fillId="9" borderId="1" xfId="0" applyFont="1" applyFill="1" applyBorder="1" applyAlignment="1">
      <alignment vertical="top" wrapText="1"/>
    </xf>
    <xf numFmtId="0" fontId="0" fillId="2" borderId="5" xfId="0" applyFill="1" applyBorder="1" applyAlignment="1">
      <alignment vertical="top" wrapText="1"/>
    </xf>
    <xf numFmtId="166" fontId="3" fillId="2" borderId="1" xfId="0" applyNumberFormat="1" applyFont="1" applyFill="1" applyBorder="1" applyAlignment="1">
      <alignment vertical="top" wrapText="1"/>
    </xf>
    <xf numFmtId="166" fontId="3" fillId="2" borderId="1" xfId="0" applyNumberFormat="1" applyFont="1" applyFill="1" applyBorder="1" applyAlignment="1">
      <alignment horizontal="right" vertical="top" wrapText="1"/>
    </xf>
    <xf numFmtId="166" fontId="3" fillId="5" borderId="1" xfId="0" applyNumberFormat="1" applyFont="1" applyFill="1" applyBorder="1" applyAlignment="1">
      <alignment horizontal="right" vertical="top" wrapText="1"/>
    </xf>
    <xf numFmtId="166" fontId="0" fillId="6" borderId="1" xfId="0" applyNumberFormat="1" applyFill="1" applyBorder="1" applyAlignment="1">
      <alignment horizontal="right" vertical="top" wrapText="1"/>
    </xf>
    <xf numFmtId="166" fontId="0" fillId="8" borderId="1" xfId="0" applyNumberFormat="1" applyFill="1" applyBorder="1" applyAlignment="1">
      <alignment horizontal="right" vertical="top" wrapText="1"/>
    </xf>
    <xf numFmtId="166" fontId="0" fillId="3" borderId="1" xfId="0" applyNumberFormat="1" applyFill="1" applyBorder="1" applyAlignment="1">
      <alignment horizontal="right" vertical="top" wrapText="1"/>
    </xf>
    <xf numFmtId="166" fontId="0" fillId="2" borderId="1" xfId="0" applyNumberFormat="1" applyFill="1" applyBorder="1" applyAlignment="1">
      <alignment horizontal="right" vertical="top" wrapText="1"/>
    </xf>
    <xf numFmtId="164" fontId="25" fillId="2" borderId="1" xfId="0" applyNumberFormat="1" applyFont="1" applyFill="1" applyBorder="1" applyAlignment="1">
      <alignment vertical="top"/>
    </xf>
    <xf numFmtId="165" fontId="0" fillId="2" borderId="0" xfId="0" applyNumberFormat="1" applyFill="1" applyAlignment="1">
      <alignment vertical="top" wrapText="1"/>
    </xf>
    <xf numFmtId="165" fontId="0" fillId="5" borderId="1" xfId="0" applyNumberFormat="1" applyFill="1" applyBorder="1" applyAlignment="1">
      <alignment vertical="top" wrapText="1"/>
    </xf>
    <xf numFmtId="0" fontId="3" fillId="4" borderId="14" xfId="0" applyFont="1" applyFill="1" applyBorder="1" applyAlignment="1">
      <alignment vertical="top" wrapText="1"/>
    </xf>
    <xf numFmtId="0" fontId="3" fillId="2" borderId="14" xfId="0" applyFont="1" applyFill="1" applyBorder="1" applyAlignment="1">
      <alignment vertical="top" wrapText="1"/>
    </xf>
    <xf numFmtId="165" fontId="18" fillId="7" borderId="1" xfId="0" applyNumberFormat="1" applyFont="1" applyFill="1" applyBorder="1" applyAlignment="1">
      <alignment vertical="top" wrapText="1"/>
    </xf>
    <xf numFmtId="165" fontId="18" fillId="2" borderId="1" xfId="0" applyNumberFormat="1" applyFont="1" applyFill="1" applyBorder="1" applyAlignment="1">
      <alignment vertical="top" wrapText="1"/>
    </xf>
    <xf numFmtId="0" fontId="12" fillId="9" borderId="1" xfId="0" applyFont="1" applyFill="1" applyBorder="1" applyAlignment="1">
      <alignment vertical="top"/>
    </xf>
    <xf numFmtId="0" fontId="12" fillId="2" borderId="1" xfId="0" applyFont="1" applyFill="1" applyBorder="1" applyAlignment="1">
      <alignment vertical="top"/>
    </xf>
    <xf numFmtId="0" fontId="12" fillId="0" borderId="1" xfId="0" applyFont="1" applyBorder="1" applyAlignment="1">
      <alignment vertical="top"/>
    </xf>
    <xf numFmtId="0" fontId="7" fillId="2" borderId="1" xfId="0" applyFont="1" applyFill="1" applyBorder="1"/>
    <xf numFmtId="0" fontId="12" fillId="2" borderId="1" xfId="0" applyFont="1" applyFill="1" applyBorder="1" applyAlignment="1">
      <alignment vertical="top" wrapText="1"/>
    </xf>
    <xf numFmtId="0" fontId="12" fillId="0" borderId="1" xfId="0" applyFont="1" applyBorder="1" applyAlignment="1">
      <alignment horizontal="left" vertical="top"/>
    </xf>
    <xf numFmtId="0" fontId="7" fillId="2" borderId="1" xfId="0" applyFont="1" applyFill="1" applyBorder="1" applyAlignment="1">
      <alignment wrapText="1"/>
    </xf>
    <xf numFmtId="0" fontId="7" fillId="0" borderId="0" xfId="0" applyFont="1" applyAlignment="1">
      <alignment horizontal="left" vertical="top"/>
    </xf>
    <xf numFmtId="0" fontId="17" fillId="0" borderId="1" xfId="0" applyFont="1" applyBorder="1" applyAlignment="1">
      <alignment vertical="top"/>
    </xf>
    <xf numFmtId="0" fontId="17" fillId="2" borderId="1" xfId="0" applyFont="1" applyFill="1" applyBorder="1" applyAlignment="1">
      <alignment vertical="top"/>
    </xf>
    <xf numFmtId="165" fontId="18" fillId="9" borderId="14" xfId="0" applyNumberFormat="1" applyFont="1" applyFill="1" applyBorder="1" applyAlignment="1">
      <alignment vertical="top" wrapText="1"/>
    </xf>
    <xf numFmtId="165" fontId="18" fillId="2" borderId="14" xfId="0" applyNumberFormat="1" applyFont="1" applyFill="1" applyBorder="1" applyAlignment="1">
      <alignment vertical="top" wrapText="1"/>
    </xf>
    <xf numFmtId="0" fontId="7" fillId="2" borderId="9" xfId="0" applyFont="1" applyFill="1" applyBorder="1" applyAlignment="1">
      <alignment vertical="top"/>
    </xf>
    <xf numFmtId="0" fontId="0" fillId="2" borderId="7" xfId="0" applyFill="1" applyBorder="1" applyAlignment="1">
      <alignment vertical="top" wrapText="1"/>
    </xf>
    <xf numFmtId="0" fontId="0" fillId="2" borderId="7" xfId="0" applyFill="1" applyBorder="1" applyAlignment="1">
      <alignment horizontal="left" vertical="top" wrapText="1"/>
    </xf>
    <xf numFmtId="0" fontId="0" fillId="0" borderId="7" xfId="0" applyBorder="1" applyAlignment="1">
      <alignment vertical="top" wrapText="1"/>
    </xf>
    <xf numFmtId="165" fontId="0" fillId="0" borderId="7" xfId="0" applyNumberFormat="1" applyBorder="1" applyAlignment="1">
      <alignment vertical="top" wrapText="1"/>
    </xf>
    <xf numFmtId="165" fontId="0" fillId="0" borderId="14" xfId="0" applyNumberFormat="1" applyBorder="1" applyAlignment="1">
      <alignment vertical="top" wrapText="1"/>
    </xf>
    <xf numFmtId="165" fontId="0" fillId="2" borderId="15" xfId="0" applyNumberFormat="1" applyFill="1" applyBorder="1" applyAlignment="1">
      <alignment vertical="top" wrapText="1"/>
    </xf>
    <xf numFmtId="0" fontId="4" fillId="2" borderId="0" xfId="0" applyFont="1" applyFill="1" applyProtection="1">
      <protection locked="0"/>
    </xf>
    <xf numFmtId="166" fontId="3" fillId="7" borderId="14" xfId="0" applyNumberFormat="1" applyFont="1" applyFill="1" applyBorder="1" applyAlignment="1">
      <alignment vertical="top"/>
    </xf>
    <xf numFmtId="166" fontId="3" fillId="2" borderId="14" xfId="0" applyNumberFormat="1" applyFont="1" applyFill="1" applyBorder="1" applyAlignment="1">
      <alignment vertical="top"/>
    </xf>
    <xf numFmtId="165" fontId="0" fillId="6" borderId="14" xfId="0" applyNumberFormat="1" applyFill="1" applyBorder="1" applyAlignment="1">
      <alignment vertical="top" wrapText="1"/>
    </xf>
    <xf numFmtId="165" fontId="0" fillId="2" borderId="14" xfId="0" applyNumberFormat="1" applyFill="1" applyBorder="1" applyAlignment="1">
      <alignment vertical="top" wrapText="1"/>
    </xf>
    <xf numFmtId="165" fontId="0" fillId="9" borderId="14" xfId="0" applyNumberFormat="1" applyFill="1" applyBorder="1" applyAlignment="1">
      <alignment vertical="top" wrapText="1"/>
    </xf>
    <xf numFmtId="0" fontId="12" fillId="0" borderId="14" xfId="0" applyFont="1" applyBorder="1" applyAlignment="1">
      <alignment horizontal="left" vertical="top"/>
    </xf>
    <xf numFmtId="0" fontId="12" fillId="2" borderId="14" xfId="0" applyFont="1" applyFill="1" applyBorder="1" applyAlignment="1">
      <alignment horizontal="left" vertical="top"/>
    </xf>
    <xf numFmtId="0" fontId="4" fillId="0" borderId="1" xfId="0" applyFont="1" applyBorder="1" applyAlignment="1">
      <alignment vertical="top" wrapText="1"/>
    </xf>
    <xf numFmtId="0" fontId="5" fillId="0" borderId="14" xfId="0" applyFont="1" applyBorder="1" applyAlignment="1">
      <alignment horizontal="left" vertical="top"/>
    </xf>
    <xf numFmtId="0" fontId="5" fillId="2" borderId="14" xfId="0" applyFont="1" applyFill="1" applyBorder="1" applyAlignment="1">
      <alignment horizontal="left" vertical="top"/>
    </xf>
    <xf numFmtId="0" fontId="0" fillId="0" borderId="13" xfId="0" applyBorder="1" applyAlignment="1">
      <alignment vertical="top" wrapText="1"/>
    </xf>
    <xf numFmtId="0" fontId="20" fillId="0" borderId="1" xfId="0" applyFont="1" applyBorder="1" applyAlignment="1">
      <alignment vertical="top" wrapText="1"/>
    </xf>
    <xf numFmtId="0" fontId="12" fillId="2" borderId="1" xfId="0" applyFont="1" applyFill="1" applyBorder="1" applyAlignment="1">
      <alignment horizontal="left" vertical="top"/>
    </xf>
    <xf numFmtId="0" fontId="12" fillId="2" borderId="1" xfId="0" applyFont="1" applyFill="1" applyBorder="1" applyAlignment="1">
      <alignment wrapText="1"/>
    </xf>
    <xf numFmtId="0" fontId="9" fillId="0" borderId="1" xfId="0" applyFont="1" applyBorder="1"/>
    <xf numFmtId="0" fontId="9" fillId="0" borderId="1" xfId="0" applyFont="1" applyBorder="1" applyAlignment="1">
      <alignment horizontal="left" vertical="top"/>
    </xf>
    <xf numFmtId="0" fontId="9" fillId="2" borderId="1" xfId="0" applyFont="1" applyFill="1" applyBorder="1" applyAlignment="1">
      <alignment horizontal="left" vertical="top"/>
    </xf>
    <xf numFmtId="0" fontId="17" fillId="0" borderId="1" xfId="0" applyFont="1" applyBorder="1" applyAlignment="1">
      <alignment horizontal="left" vertical="top"/>
    </xf>
    <xf numFmtId="0" fontId="17" fillId="2" borderId="1" xfId="0" applyFont="1" applyFill="1" applyBorder="1" applyAlignment="1">
      <alignment horizontal="left" vertical="top"/>
    </xf>
    <xf numFmtId="0" fontId="21" fillId="2" borderId="1" xfId="0" applyFont="1" applyFill="1" applyBorder="1" applyAlignment="1">
      <alignment vertical="top" wrapText="1"/>
    </xf>
    <xf numFmtId="0" fontId="20" fillId="0" borderId="1" xfId="0" applyFont="1" applyBorder="1" applyAlignment="1">
      <alignment vertical="top"/>
    </xf>
    <xf numFmtId="165" fontId="3" fillId="7" borderId="14" xfId="0" applyNumberFormat="1" applyFont="1" applyFill="1" applyBorder="1" applyAlignment="1">
      <alignment vertical="top" wrapText="1"/>
    </xf>
    <xf numFmtId="165" fontId="3" fillId="2" borderId="14" xfId="0" applyNumberFormat="1" applyFont="1" applyFill="1" applyBorder="1" applyAlignment="1">
      <alignment vertical="top" wrapText="1"/>
    </xf>
    <xf numFmtId="0" fontId="22" fillId="0" borderId="1" xfId="0" applyFont="1" applyBorder="1" applyAlignment="1">
      <alignment vertical="top"/>
    </xf>
    <xf numFmtId="0" fontId="21" fillId="0" borderId="1" xfId="0" applyFont="1" applyBorder="1" applyAlignment="1">
      <alignment vertical="top" wrapText="1"/>
    </xf>
    <xf numFmtId="0" fontId="0" fillId="2" borderId="9" xfId="0" applyFill="1" applyBorder="1" applyAlignment="1">
      <alignment horizontal="left" vertical="top"/>
    </xf>
    <xf numFmtId="0" fontId="20" fillId="2" borderId="1" xfId="0" applyFont="1" applyFill="1" applyBorder="1" applyAlignment="1">
      <alignment vertical="top"/>
    </xf>
    <xf numFmtId="166" fontId="9" fillId="5" borderId="7" xfId="0" applyNumberFormat="1" applyFont="1" applyFill="1" applyBorder="1" applyAlignment="1" applyProtection="1">
      <alignment vertical="top"/>
      <protection locked="0"/>
    </xf>
    <xf numFmtId="166" fontId="9" fillId="4" borderId="7" xfId="0" applyNumberFormat="1" applyFont="1" applyFill="1" applyBorder="1" applyAlignment="1" applyProtection="1">
      <alignment vertical="top"/>
      <protection locked="0"/>
    </xf>
    <xf numFmtId="165" fontId="0" fillId="4" borderId="13" xfId="0" applyNumberFormat="1" applyFill="1" applyBorder="1" applyAlignment="1" applyProtection="1">
      <alignment vertical="top" wrapText="1"/>
      <protection locked="0"/>
    </xf>
    <xf numFmtId="165" fontId="12" fillId="0" borderId="0" xfId="0" applyNumberFormat="1" applyFont="1" applyProtection="1">
      <protection locked="0"/>
    </xf>
    <xf numFmtId="0" fontId="12" fillId="0" borderId="0" xfId="0" applyFont="1" applyProtection="1">
      <protection locked="0"/>
    </xf>
    <xf numFmtId="9" fontId="12" fillId="0" borderId="0" xfId="0" applyNumberFormat="1" applyFont="1" applyProtection="1">
      <protection locked="0"/>
    </xf>
    <xf numFmtId="10" fontId="12" fillId="0" borderId="0" xfId="0" applyNumberFormat="1" applyFont="1" applyProtection="1">
      <protection locked="0"/>
    </xf>
    <xf numFmtId="0" fontId="12" fillId="0" borderId="0" xfId="0" applyFont="1" applyAlignment="1" applyProtection="1">
      <alignment horizontal="left" vertical="top"/>
      <protection locked="0"/>
    </xf>
    <xf numFmtId="0" fontId="12" fillId="2" borderId="0" xfId="0" applyFont="1" applyFill="1" applyAlignment="1" applyProtection="1">
      <alignment horizontal="left" vertical="top"/>
      <protection locked="0"/>
    </xf>
    <xf numFmtId="166" fontId="9" fillId="4" borderId="0" xfId="0" applyNumberFormat="1" applyFont="1" applyFill="1" applyAlignment="1" applyProtection="1">
      <alignment vertical="top"/>
      <protection locked="0"/>
    </xf>
    <xf numFmtId="166" fontId="0" fillId="2" borderId="0" xfId="0" applyNumberFormat="1" applyFill="1" applyAlignment="1" applyProtection="1">
      <alignment horizontal="right" vertical="top" wrapText="1"/>
      <protection locked="0"/>
    </xf>
    <xf numFmtId="165" fontId="0" fillId="2" borderId="8" xfId="0" applyNumberFormat="1" applyFill="1" applyBorder="1" applyAlignment="1">
      <alignment vertical="top" wrapText="1"/>
    </xf>
    <xf numFmtId="0" fontId="0" fillId="2" borderId="10" xfId="0" applyFill="1" applyBorder="1" applyAlignment="1">
      <alignment horizontal="left" vertical="top" wrapText="1"/>
    </xf>
    <xf numFmtId="165" fontId="0" fillId="2" borderId="12" xfId="0" applyNumberFormat="1" applyFill="1" applyBorder="1" applyAlignment="1">
      <alignment vertical="top" wrapText="1"/>
    </xf>
    <xf numFmtId="0" fontId="3" fillId="4" borderId="12" xfId="0" applyFont="1" applyFill="1" applyBorder="1" applyAlignment="1">
      <alignment vertical="top" wrapText="1"/>
    </xf>
    <xf numFmtId="0" fontId="3" fillId="2" borderId="12" xfId="0" applyFont="1" applyFill="1" applyBorder="1" applyAlignment="1">
      <alignment vertical="top" wrapText="1"/>
    </xf>
    <xf numFmtId="0" fontId="12" fillId="6" borderId="1" xfId="0" applyFont="1" applyFill="1" applyBorder="1" applyAlignment="1">
      <alignment horizontal="left" vertical="top"/>
    </xf>
    <xf numFmtId="0" fontId="12" fillId="7" borderId="1" xfId="0" applyFont="1" applyFill="1" applyBorder="1" applyAlignment="1">
      <alignment horizontal="left" vertical="top"/>
    </xf>
    <xf numFmtId="0" fontId="12" fillId="9" borderId="1" xfId="0" applyFont="1" applyFill="1" applyBorder="1" applyAlignment="1">
      <alignment horizontal="left" vertical="top"/>
    </xf>
    <xf numFmtId="0" fontId="5" fillId="0" borderId="1" xfId="0" applyFont="1" applyBorder="1" applyAlignment="1">
      <alignment horizontal="left" vertical="top"/>
    </xf>
    <xf numFmtId="0" fontId="5" fillId="2" borderId="1" xfId="0" applyFont="1" applyFill="1" applyBorder="1" applyAlignment="1">
      <alignment horizontal="left" vertical="top"/>
    </xf>
    <xf numFmtId="165" fontId="9" fillId="0" borderId="1" xfId="0" applyNumberFormat="1" applyFont="1" applyBorder="1" applyAlignment="1">
      <alignment vertical="top" wrapText="1"/>
    </xf>
    <xf numFmtId="166" fontId="3" fillId="5" borderId="7" xfId="0" applyNumberFormat="1" applyFont="1" applyFill="1" applyBorder="1" applyAlignment="1">
      <alignment horizontal="right" vertical="top" wrapText="1"/>
    </xf>
    <xf numFmtId="166" fontId="3" fillId="2" borderId="6" xfId="0" applyNumberFormat="1" applyFont="1" applyFill="1" applyBorder="1" applyAlignment="1">
      <alignment horizontal="right" vertical="top" wrapText="1"/>
    </xf>
    <xf numFmtId="165" fontId="0" fillId="2" borderId="11" xfId="0" applyNumberFormat="1" applyFill="1" applyBorder="1" applyAlignment="1">
      <alignment vertical="top" wrapText="1"/>
    </xf>
    <xf numFmtId="0" fontId="0" fillId="11" borderId="18" xfId="0" applyFill="1" applyBorder="1" applyAlignment="1">
      <alignment horizontal="left" wrapText="1"/>
    </xf>
    <xf numFmtId="0" fontId="0" fillId="11" borderId="19" xfId="0" applyFill="1" applyBorder="1" applyAlignment="1">
      <alignment horizontal="left" wrapText="1"/>
    </xf>
    <xf numFmtId="0" fontId="25" fillId="11" borderId="19" xfId="0" applyFont="1" applyFill="1" applyBorder="1" applyAlignment="1">
      <alignment horizontal="left" vertical="top" wrapText="1"/>
    </xf>
    <xf numFmtId="44" fontId="29" fillId="11" borderId="16" xfId="0" applyNumberFormat="1" applyFont="1" applyFill="1" applyBorder="1" applyAlignment="1">
      <alignment horizontal="left" vertical="top"/>
    </xf>
    <xf numFmtId="0" fontId="0" fillId="11" borderId="20" xfId="0" applyFill="1" applyBorder="1" applyAlignment="1">
      <alignment horizontal="left" wrapText="1"/>
    </xf>
    <xf numFmtId="0" fontId="0" fillId="11" borderId="42" xfId="0" applyFill="1" applyBorder="1" applyAlignment="1">
      <alignment horizontal="left" wrapText="1"/>
    </xf>
    <xf numFmtId="0" fontId="0" fillId="11" borderId="43" xfId="0" applyFill="1" applyBorder="1" applyAlignment="1">
      <alignment horizontal="left" wrapText="1"/>
    </xf>
    <xf numFmtId="0" fontId="0" fillId="11" borderId="44" xfId="0" applyFill="1" applyBorder="1" applyAlignment="1">
      <alignment horizontal="left" wrapText="1"/>
    </xf>
    <xf numFmtId="0" fontId="0" fillId="11" borderId="21" xfId="0" applyFill="1" applyBorder="1" applyAlignment="1">
      <alignment horizontal="left" wrapText="1"/>
    </xf>
    <xf numFmtId="0" fontId="0" fillId="11" borderId="22" xfId="0" applyFill="1" applyBorder="1" applyAlignment="1">
      <alignment horizontal="left" wrapText="1"/>
    </xf>
    <xf numFmtId="0" fontId="25" fillId="11" borderId="22" xfId="0" applyFont="1" applyFill="1" applyBorder="1" applyAlignment="1">
      <alignment horizontal="left" vertical="top" wrapText="1"/>
    </xf>
    <xf numFmtId="0" fontId="0" fillId="11" borderId="23" xfId="0" applyFill="1" applyBorder="1" applyAlignment="1">
      <alignment horizontal="left" wrapText="1"/>
    </xf>
    <xf numFmtId="0" fontId="0" fillId="0" borderId="0" xfId="0" applyAlignment="1">
      <alignment horizontal="left" vertical="top"/>
    </xf>
    <xf numFmtId="0" fontId="30" fillId="10" borderId="24" xfId="0" applyFont="1" applyFill="1" applyBorder="1" applyAlignment="1">
      <alignment horizontal="left" wrapText="1"/>
    </xf>
    <xf numFmtId="0" fontId="30" fillId="10" borderId="25" xfId="0" applyFont="1" applyFill="1" applyBorder="1" applyAlignment="1">
      <alignment horizontal="left" wrapText="1"/>
    </xf>
    <xf numFmtId="0" fontId="23" fillId="10" borderId="25" xfId="0" applyFont="1" applyFill="1" applyBorder="1" applyAlignment="1">
      <alignment horizontal="center" vertical="center" wrapText="1"/>
    </xf>
    <xf numFmtId="44" fontId="31" fillId="10" borderId="26" xfId="0" applyNumberFormat="1" applyFont="1" applyFill="1" applyBorder="1" applyAlignment="1">
      <alignment vertical="center"/>
    </xf>
    <xf numFmtId="0" fontId="30" fillId="10" borderId="27" xfId="0" applyFont="1" applyFill="1" applyBorder="1" applyAlignment="1">
      <alignment horizontal="center" vertical="center" wrapText="1"/>
    </xf>
    <xf numFmtId="0" fontId="28" fillId="0" borderId="7"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167" fontId="28" fillId="0" borderId="0" xfId="0" applyNumberFormat="1" applyFont="1" applyAlignment="1" applyProtection="1">
      <alignment horizontal="center" vertical="top" wrapText="1"/>
      <protection locked="0"/>
    </xf>
    <xf numFmtId="0" fontId="34" fillId="0" borderId="0" xfId="0" applyFont="1" applyAlignment="1" applyProtection="1">
      <alignment horizontal="left" vertical="top" wrapText="1"/>
      <protection locked="0"/>
    </xf>
    <xf numFmtId="0" fontId="35" fillId="12" borderId="0" xfId="0" applyFont="1" applyFill="1" applyAlignment="1" applyProtection="1">
      <alignment horizontal="left" vertical="top" wrapText="1"/>
      <protection locked="0"/>
    </xf>
    <xf numFmtId="0" fontId="36" fillId="12" borderId="32" xfId="0" applyFont="1" applyFill="1" applyBorder="1" applyAlignment="1" applyProtection="1">
      <alignment horizontal="center" vertical="top" wrapText="1"/>
      <protection locked="0"/>
    </xf>
    <xf numFmtId="0" fontId="36" fillId="12" borderId="33" xfId="0" applyFont="1" applyFill="1" applyBorder="1" applyAlignment="1" applyProtection="1">
      <alignment horizontal="center" vertical="top" wrapText="1"/>
      <protection locked="0"/>
    </xf>
    <xf numFmtId="0" fontId="36" fillId="12" borderId="35" xfId="0" applyFont="1" applyFill="1" applyBorder="1" applyAlignment="1" applyProtection="1">
      <alignment horizontal="center" vertical="top" wrapText="1"/>
      <protection locked="0"/>
    </xf>
    <xf numFmtId="0" fontId="36" fillId="12" borderId="36" xfId="0" applyFont="1" applyFill="1" applyBorder="1" applyAlignment="1" applyProtection="1">
      <alignment horizontal="center" vertical="top" wrapText="1"/>
      <protection locked="0"/>
    </xf>
    <xf numFmtId="0" fontId="36" fillId="12" borderId="38" xfId="0" applyFont="1" applyFill="1" applyBorder="1" applyAlignment="1" applyProtection="1">
      <alignment horizontal="center" vertical="top" wrapText="1"/>
      <protection locked="0"/>
    </xf>
    <xf numFmtId="0" fontId="36" fillId="12" borderId="39" xfId="0" applyFont="1" applyFill="1" applyBorder="1" applyAlignment="1" applyProtection="1">
      <alignment horizontal="center" vertical="top" wrapText="1"/>
      <protection locked="0"/>
    </xf>
    <xf numFmtId="0" fontId="36" fillId="12" borderId="31" xfId="0" applyFont="1" applyFill="1" applyBorder="1" applyAlignment="1" applyProtection="1">
      <alignment horizontal="left" vertical="top" wrapText="1"/>
      <protection locked="0"/>
    </xf>
    <xf numFmtId="0" fontId="36" fillId="12" borderId="34" xfId="0" applyFont="1" applyFill="1" applyBorder="1" applyAlignment="1" applyProtection="1">
      <alignment horizontal="left" vertical="top" wrapText="1"/>
      <protection locked="0"/>
    </xf>
    <xf numFmtId="0" fontId="36" fillId="12" borderId="37" xfId="0" applyFont="1" applyFill="1" applyBorder="1" applyAlignment="1" applyProtection="1">
      <alignment horizontal="left" vertical="top" wrapText="1"/>
      <protection locked="0"/>
    </xf>
    <xf numFmtId="0" fontId="36" fillId="12" borderId="40" xfId="0" applyFont="1" applyFill="1" applyBorder="1" applyAlignment="1" applyProtection="1">
      <alignment horizontal="center" vertical="top" wrapText="1"/>
      <protection locked="0"/>
    </xf>
    <xf numFmtId="0" fontId="36" fillId="12" borderId="0" xfId="0" applyFont="1" applyFill="1" applyAlignment="1" applyProtection="1">
      <alignment horizontal="center" vertical="top" wrapText="1"/>
      <protection locked="0"/>
    </xf>
    <xf numFmtId="0" fontId="36" fillId="12" borderId="41" xfId="0" applyFont="1" applyFill="1" applyBorder="1" applyAlignment="1" applyProtection="1">
      <alignment horizontal="center" vertical="top" wrapText="1"/>
      <protection locked="0"/>
    </xf>
    <xf numFmtId="165" fontId="23" fillId="3" borderId="2" xfId="0" applyNumberFormat="1" applyFont="1" applyFill="1" applyBorder="1" applyAlignment="1" applyProtection="1">
      <alignment horizontal="center" vertical="top" wrapText="1"/>
      <protection locked="0"/>
    </xf>
    <xf numFmtId="0" fontId="7" fillId="0" borderId="3" xfId="0" applyFont="1" applyBorder="1" applyProtection="1">
      <protection locked="0"/>
    </xf>
    <xf numFmtId="0" fontId="24" fillId="0" borderId="3" xfId="0" applyFont="1" applyBorder="1" applyProtection="1">
      <protection locked="0"/>
    </xf>
    <xf numFmtId="0" fontId="0" fillId="2" borderId="4" xfId="0" applyFill="1" applyBorder="1" applyAlignment="1" applyProtection="1">
      <alignment horizontal="left" vertical="top" wrapText="1"/>
      <protection locked="0"/>
    </xf>
    <xf numFmtId="0" fontId="7" fillId="0" borderId="5" xfId="0" applyFont="1" applyBorder="1" applyAlignment="1" applyProtection="1">
      <alignment vertical="top" wrapText="1"/>
      <protection locked="0"/>
    </xf>
    <xf numFmtId="0" fontId="9" fillId="0" borderId="1" xfId="0" applyFont="1" applyBorder="1" applyAlignment="1" applyProtection="1">
      <alignment vertical="top"/>
      <protection locked="0"/>
    </xf>
    <xf numFmtId="166" fontId="3" fillId="2" borderId="1" xfId="0" applyNumberFormat="1" applyFont="1" applyFill="1" applyBorder="1" applyAlignment="1" applyProtection="1">
      <alignment horizontal="right" vertical="top" wrapText="1"/>
      <protection locked="0"/>
    </xf>
    <xf numFmtId="0" fontId="9" fillId="0" borderId="5" xfId="0" applyFont="1" applyBorder="1" applyAlignment="1" applyProtection="1">
      <alignment vertical="top" wrapText="1"/>
      <protection locked="0"/>
    </xf>
    <xf numFmtId="166" fontId="3" fillId="0" borderId="1" xfId="0" applyNumberFormat="1" applyFont="1" applyFill="1" applyBorder="1" applyAlignment="1" applyProtection="1">
      <alignment vertical="top" wrapText="1"/>
      <protection locked="0"/>
    </xf>
    <xf numFmtId="166" fontId="9" fillId="0" borderId="1" xfId="0" applyNumberFormat="1" applyFont="1" applyFill="1" applyBorder="1" applyAlignment="1" applyProtection="1">
      <alignment vertical="top"/>
      <protection locked="0"/>
    </xf>
    <xf numFmtId="165" fontId="0" fillId="0" borderId="1" xfId="0" applyNumberFormat="1" applyFill="1" applyBorder="1" applyAlignment="1" applyProtection="1">
      <alignment vertical="top" wrapText="1"/>
      <protection locked="0"/>
    </xf>
    <xf numFmtId="0" fontId="38" fillId="13" borderId="0" xfId="0" applyFont="1" applyFill="1" applyAlignment="1">
      <alignment vertical="top" wrapText="1"/>
    </xf>
    <xf numFmtId="0" fontId="26" fillId="10" borderId="16" xfId="0" applyFont="1" applyFill="1" applyBorder="1" applyAlignment="1" applyProtection="1">
      <alignment horizontal="left" vertical="top" wrapText="1"/>
      <protection locked="0"/>
    </xf>
    <xf numFmtId="164" fontId="38" fillId="2" borderId="1" xfId="0" applyNumberFormat="1" applyFont="1" applyFill="1" applyBorder="1" applyAlignment="1">
      <alignment vertical="top" wrapText="1"/>
    </xf>
    <xf numFmtId="0" fontId="9" fillId="0" borderId="8" xfId="0" applyFont="1" applyBorder="1" applyAlignment="1">
      <alignment vertical="top" wrapText="1"/>
    </xf>
    <xf numFmtId="0" fontId="9" fillId="9" borderId="1" xfId="0" applyFont="1" applyFill="1" applyBorder="1" applyAlignment="1">
      <alignment vertical="top" wrapText="1"/>
    </xf>
    <xf numFmtId="0" fontId="0" fillId="0" borderId="0" xfId="0" applyAlignment="1" applyProtection="1">
      <alignment wrapText="1"/>
      <protection locked="0"/>
    </xf>
    <xf numFmtId="0" fontId="25" fillId="5" borderId="14" xfId="0" applyFont="1" applyFill="1" applyBorder="1" applyAlignment="1">
      <alignment horizontal="center" vertical="top" wrapText="1"/>
    </xf>
    <xf numFmtId="0" fontId="25" fillId="5" borderId="5" xfId="0" applyFont="1" applyFill="1" applyBorder="1" applyAlignment="1">
      <alignment horizontal="center" vertical="top" wrapText="1"/>
    </xf>
    <xf numFmtId="0" fontId="27" fillId="10" borderId="17" xfId="0" applyFont="1" applyFill="1" applyBorder="1" applyAlignment="1" applyProtection="1">
      <alignment horizontal="right" vertical="top" wrapText="1"/>
      <protection locked="0"/>
    </xf>
    <xf numFmtId="0" fontId="0" fillId="10" borderId="0" xfId="0" applyFill="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0" xfId="0" applyAlignment="1">
      <alignment wrapText="1"/>
    </xf>
    <xf numFmtId="0" fontId="24" fillId="0" borderId="3" xfId="0" applyFont="1" applyBorder="1" applyAlignment="1" applyProtection="1">
      <alignment horizontal="center" wrapText="1"/>
      <protection locked="0"/>
    </xf>
    <xf numFmtId="166" fontId="9" fillId="0" borderId="1" xfId="0" applyNumberFormat="1" applyFont="1" applyFill="1" applyBorder="1" applyAlignment="1" applyProtection="1">
      <alignment vertical="top" wrapText="1"/>
      <protection locked="0"/>
    </xf>
    <xf numFmtId="0" fontId="9" fillId="0" borderId="1" xfId="0" applyFont="1" applyBorder="1" applyAlignment="1" applyProtection="1">
      <alignment vertical="top" wrapText="1"/>
      <protection locked="0"/>
    </xf>
    <xf numFmtId="0" fontId="9" fillId="5" borderId="7" xfId="0" applyFont="1" applyFill="1" applyBorder="1" applyAlignment="1">
      <alignment vertical="top" wrapText="1"/>
    </xf>
    <xf numFmtId="0" fontId="9" fillId="0" borderId="9" xfId="0" applyFont="1" applyBorder="1" applyAlignment="1">
      <alignment vertical="top" wrapText="1"/>
    </xf>
    <xf numFmtId="0" fontId="11" fillId="2" borderId="0" xfId="0" applyFont="1" applyFill="1" applyAlignment="1" applyProtection="1">
      <alignment horizontal="left" vertical="top" wrapText="1"/>
      <protection locked="0"/>
    </xf>
    <xf numFmtId="0" fontId="12" fillId="6" borderId="1" xfId="0" applyFont="1" applyFill="1" applyBorder="1" applyAlignment="1" applyProtection="1">
      <alignment horizontal="left" vertical="top" wrapText="1"/>
      <protection locked="0"/>
    </xf>
    <xf numFmtId="0" fontId="12" fillId="2" borderId="1" xfId="0" applyFont="1" applyFill="1" applyBorder="1" applyAlignment="1" applyProtection="1">
      <alignment horizontal="left" vertical="top" wrapText="1"/>
      <protection locked="0"/>
    </xf>
    <xf numFmtId="166" fontId="9" fillId="6" borderId="1" xfId="0" applyNumberFormat="1" applyFont="1" applyFill="1" applyBorder="1" applyAlignment="1" applyProtection="1">
      <alignment vertical="top" wrapText="1"/>
      <protection locked="0"/>
    </xf>
    <xf numFmtId="0" fontId="13" fillId="0" borderId="0" xfId="0" applyFont="1" applyAlignment="1" applyProtection="1">
      <alignment wrapText="1"/>
      <protection locked="0"/>
    </xf>
    <xf numFmtId="165" fontId="13" fillId="2" borderId="0" xfId="0" applyNumberFormat="1" applyFont="1" applyFill="1" applyAlignment="1" applyProtection="1">
      <alignment wrapText="1"/>
      <protection locked="0"/>
    </xf>
    <xf numFmtId="165" fontId="14" fillId="2" borderId="0" xfId="0" applyNumberFormat="1" applyFont="1" applyFill="1" applyAlignment="1" applyProtection="1">
      <alignment wrapText="1"/>
      <protection locked="0"/>
    </xf>
    <xf numFmtId="0" fontId="0" fillId="7" borderId="1" xfId="0" applyFill="1" applyBorder="1" applyAlignment="1">
      <alignment horizontal="left" vertical="top" wrapText="1"/>
    </xf>
    <xf numFmtId="0" fontId="12" fillId="7" borderId="1" xfId="0" applyFont="1" applyFill="1" applyBorder="1" applyAlignment="1" applyProtection="1">
      <alignment horizontal="left" vertical="top" wrapText="1"/>
      <protection locked="0"/>
    </xf>
    <xf numFmtId="166" fontId="9" fillId="8" borderId="1" xfId="0" applyNumberFormat="1" applyFont="1" applyFill="1" applyBorder="1" applyAlignment="1" applyProtection="1">
      <alignment vertical="top" wrapText="1"/>
      <protection locked="0"/>
    </xf>
    <xf numFmtId="0" fontId="7" fillId="2" borderId="0" xfId="0" applyFont="1" applyFill="1" applyAlignment="1" applyProtection="1">
      <alignment wrapText="1"/>
      <protection locked="0"/>
    </xf>
    <xf numFmtId="0" fontId="12" fillId="9" borderId="1" xfId="0" applyFont="1" applyFill="1" applyBorder="1" applyAlignment="1" applyProtection="1">
      <alignment horizontal="left" vertical="top" wrapText="1"/>
      <protection locked="0"/>
    </xf>
    <xf numFmtId="166" fontId="9" fillId="3" borderId="1" xfId="0" applyNumberFormat="1" applyFont="1" applyFill="1" applyBorder="1" applyAlignment="1" applyProtection="1">
      <alignment vertical="top" wrapText="1"/>
      <protection locked="0"/>
    </xf>
    <xf numFmtId="0" fontId="13" fillId="2" borderId="0" xfId="0" applyFont="1" applyFill="1" applyAlignment="1" applyProtection="1">
      <alignment wrapText="1"/>
      <protection locked="0"/>
    </xf>
    <xf numFmtId="166" fontId="9" fillId="4" borderId="1" xfId="0" applyNumberFormat="1" applyFont="1" applyFill="1" applyBorder="1" applyAlignment="1" applyProtection="1">
      <alignment vertical="top" wrapText="1"/>
      <protection locked="0"/>
    </xf>
    <xf numFmtId="0" fontId="12" fillId="2" borderId="0" xfId="0" applyFont="1" applyFill="1" applyAlignment="1" applyProtection="1">
      <alignment wrapText="1"/>
      <protection locked="0"/>
    </xf>
    <xf numFmtId="0" fontId="12" fillId="0" borderId="1" xfId="0" applyFont="1" applyBorder="1" applyAlignment="1" applyProtection="1">
      <alignment horizontal="left" vertical="top" wrapText="1"/>
      <protection locked="0"/>
    </xf>
    <xf numFmtId="0" fontId="5" fillId="9" borderId="1" xfId="0" applyFont="1" applyFill="1" applyBorder="1" applyAlignment="1" applyProtection="1">
      <alignment horizontal="left" vertical="top" wrapText="1"/>
      <protection locked="0"/>
    </xf>
    <xf numFmtId="0" fontId="5" fillId="2" borderId="1" xfId="0" applyFont="1" applyFill="1" applyBorder="1" applyAlignment="1" applyProtection="1">
      <alignment horizontal="left" vertical="top" wrapText="1"/>
      <protection locked="0"/>
    </xf>
    <xf numFmtId="166" fontId="0" fillId="3" borderId="1" xfId="0" applyNumberFormat="1" applyFill="1" applyBorder="1" applyAlignment="1" applyProtection="1">
      <alignment vertical="top" wrapText="1"/>
      <protection locked="0"/>
    </xf>
    <xf numFmtId="0" fontId="4" fillId="0" borderId="0" xfId="0" applyFont="1" applyAlignment="1" applyProtection="1">
      <alignment wrapText="1"/>
      <protection locked="0"/>
    </xf>
    <xf numFmtId="0" fontId="9" fillId="0" borderId="0" xfId="0" applyFont="1" applyAlignment="1" applyProtection="1">
      <alignment wrapText="1"/>
      <protection locked="0"/>
    </xf>
    <xf numFmtId="0" fontId="17" fillId="0" borderId="1" xfId="0" applyFont="1" applyBorder="1" applyAlignment="1" applyProtection="1">
      <alignment vertical="top" wrapText="1"/>
      <protection locked="0"/>
    </xf>
    <xf numFmtId="165" fontId="9" fillId="2" borderId="1" xfId="0" applyNumberFormat="1" applyFont="1" applyFill="1" applyBorder="1" applyAlignment="1">
      <alignment vertical="top" wrapText="1"/>
    </xf>
    <xf numFmtId="0" fontId="12" fillId="0" borderId="1" xfId="0" applyFont="1" applyBorder="1" applyAlignment="1" applyProtection="1">
      <alignment vertical="top" wrapText="1"/>
      <protection locked="0"/>
    </xf>
    <xf numFmtId="0" fontId="7" fillId="2" borderId="1" xfId="0" applyFont="1" applyFill="1" applyBorder="1" applyAlignment="1" applyProtection="1">
      <alignment wrapText="1"/>
      <protection locked="0"/>
    </xf>
    <xf numFmtId="166" fontId="3" fillId="7" borderId="1" xfId="0" applyNumberFormat="1" applyFont="1" applyFill="1" applyBorder="1" applyAlignment="1">
      <alignment vertical="top" wrapText="1"/>
    </xf>
    <xf numFmtId="166" fontId="3" fillId="7" borderId="14" xfId="0" applyNumberFormat="1" applyFont="1" applyFill="1" applyBorder="1" applyAlignment="1" applyProtection="1">
      <alignment vertical="top" wrapText="1"/>
      <protection locked="0"/>
    </xf>
    <xf numFmtId="166" fontId="3" fillId="2" borderId="14" xfId="0" applyNumberFormat="1" applyFont="1" applyFill="1" applyBorder="1" applyAlignment="1" applyProtection="1">
      <alignment vertical="top" wrapText="1"/>
      <protection locked="0"/>
    </xf>
    <xf numFmtId="166" fontId="3" fillId="2" borderId="0" xfId="0" applyNumberFormat="1" applyFont="1" applyFill="1" applyAlignment="1" applyProtection="1">
      <alignment vertical="top" wrapText="1"/>
      <protection locked="0"/>
    </xf>
    <xf numFmtId="0" fontId="3" fillId="6" borderId="1" xfId="0" applyFont="1" applyFill="1" applyBorder="1" applyAlignment="1">
      <alignment vertical="top" wrapText="1"/>
    </xf>
    <xf numFmtId="0" fontId="7" fillId="0" borderId="1" xfId="0" applyFont="1" applyBorder="1" applyAlignment="1">
      <alignment wrapText="1"/>
    </xf>
    <xf numFmtId="165" fontId="9" fillId="9" borderId="1" xfId="0" applyNumberFormat="1" applyFont="1" applyFill="1" applyBorder="1" applyAlignment="1">
      <alignment vertical="top" wrapText="1"/>
    </xf>
    <xf numFmtId="165" fontId="9" fillId="9" borderId="14" xfId="0" applyNumberFormat="1" applyFont="1" applyFill="1" applyBorder="1" applyAlignment="1" applyProtection="1">
      <alignment vertical="top" wrapText="1"/>
      <protection locked="0"/>
    </xf>
    <xf numFmtId="165" fontId="9" fillId="2" borderId="14" xfId="0" applyNumberFormat="1" applyFont="1" applyFill="1" applyBorder="1" applyAlignment="1" applyProtection="1">
      <alignment vertical="top" wrapText="1"/>
      <protection locked="0"/>
    </xf>
    <xf numFmtId="166" fontId="9" fillId="3" borderId="1" xfId="0" applyNumberFormat="1" applyFont="1" applyFill="1" applyBorder="1" applyAlignment="1">
      <alignment vertical="top" wrapText="1"/>
    </xf>
    <xf numFmtId="165" fontId="9" fillId="2" borderId="0" xfId="0" applyNumberFormat="1" applyFont="1" applyFill="1" applyAlignment="1" applyProtection="1">
      <alignment vertical="top" wrapText="1"/>
      <protection locked="0"/>
    </xf>
    <xf numFmtId="165" fontId="17" fillId="0" borderId="14" xfId="0" applyNumberFormat="1" applyFont="1" applyBorder="1" applyAlignment="1" applyProtection="1">
      <alignment vertical="top" wrapText="1"/>
      <protection locked="0"/>
    </xf>
    <xf numFmtId="165" fontId="9" fillId="2" borderId="0" xfId="0" applyNumberFormat="1" applyFont="1" applyFill="1" applyAlignment="1" applyProtection="1">
      <alignment wrapText="1"/>
      <protection locked="0"/>
    </xf>
    <xf numFmtId="165" fontId="9" fillId="0" borderId="1" xfId="0" applyNumberFormat="1" applyFont="1" applyBorder="1" applyAlignment="1">
      <alignment wrapText="1"/>
    </xf>
    <xf numFmtId="165" fontId="17" fillId="0" borderId="1" xfId="0" applyNumberFormat="1" applyFont="1" applyBorder="1" applyAlignment="1" applyProtection="1">
      <alignment vertical="top" wrapText="1"/>
      <protection locked="0"/>
    </xf>
    <xf numFmtId="165" fontId="9" fillId="2" borderId="1" xfId="0" applyNumberFormat="1" applyFont="1" applyFill="1" applyBorder="1" applyAlignment="1" applyProtection="1">
      <alignment vertical="top" wrapText="1"/>
      <protection locked="0"/>
    </xf>
    <xf numFmtId="165" fontId="9" fillId="0" borderId="0" xfId="0" applyNumberFormat="1" applyFont="1" applyAlignment="1" applyProtection="1">
      <alignment wrapText="1"/>
      <protection locked="0"/>
    </xf>
    <xf numFmtId="0" fontId="12" fillId="0" borderId="1" xfId="0" applyFont="1" applyBorder="1" applyAlignment="1" applyProtection="1">
      <alignment wrapText="1"/>
      <protection locked="0"/>
    </xf>
    <xf numFmtId="0" fontId="7" fillId="9" borderId="1" xfId="0" applyFont="1" applyFill="1" applyBorder="1" applyAlignment="1">
      <alignment wrapText="1"/>
    </xf>
    <xf numFmtId="0" fontId="12" fillId="2" borderId="1" xfId="0" applyFont="1" applyFill="1" applyBorder="1" applyAlignment="1" applyProtection="1">
      <alignment wrapText="1"/>
      <protection locked="0"/>
    </xf>
    <xf numFmtId="0" fontId="7" fillId="6" borderId="1" xfId="0" applyFont="1" applyFill="1" applyBorder="1" applyAlignment="1">
      <alignment wrapText="1"/>
    </xf>
    <xf numFmtId="0" fontId="12" fillId="6" borderId="1" xfId="0" applyFont="1" applyFill="1" applyBorder="1" applyAlignment="1" applyProtection="1">
      <alignment vertical="top" wrapText="1"/>
      <protection locked="0"/>
    </xf>
    <xf numFmtId="0" fontId="12" fillId="2" borderId="1" xfId="0" applyFont="1" applyFill="1" applyBorder="1" applyAlignment="1" applyProtection="1">
      <alignment vertical="top" wrapText="1"/>
      <protection locked="0"/>
    </xf>
    <xf numFmtId="0" fontId="0" fillId="7" borderId="13" xfId="0" applyFill="1" applyBorder="1" applyAlignment="1">
      <alignment vertical="top" wrapText="1"/>
    </xf>
    <xf numFmtId="0" fontId="12" fillId="9" borderId="1" xfId="0" applyFont="1" applyFill="1" applyBorder="1" applyAlignment="1" applyProtection="1">
      <alignment vertical="top" wrapText="1"/>
      <protection locked="0"/>
    </xf>
    <xf numFmtId="165" fontId="9" fillId="9" borderId="1" xfId="0" applyNumberFormat="1" applyFont="1" applyFill="1" applyBorder="1" applyAlignment="1">
      <alignment wrapText="1"/>
    </xf>
    <xf numFmtId="165" fontId="9" fillId="9" borderId="1" xfId="0" applyNumberFormat="1" applyFont="1" applyFill="1" applyBorder="1" applyAlignment="1" applyProtection="1">
      <alignment vertical="top" wrapText="1"/>
      <protection locked="0"/>
    </xf>
    <xf numFmtId="165" fontId="17" fillId="2" borderId="1" xfId="0" applyNumberFormat="1" applyFont="1" applyFill="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colors>
    <mruColors>
      <color rgb="FFE2E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D59FF-818E-4DD4-A4F6-B15176C73578}">
  <dimension ref="A1:F20"/>
  <sheetViews>
    <sheetView workbookViewId="0">
      <selection activeCell="C3" sqref="C3"/>
    </sheetView>
  </sheetViews>
  <sheetFormatPr defaultRowHeight="15.5" x14ac:dyDescent="0.35"/>
  <cols>
    <col min="1" max="1" width="17.1640625" style="10" customWidth="1"/>
    <col min="2" max="2" width="7.75" style="10" customWidth="1"/>
    <col min="3" max="3" width="59.25" style="10" customWidth="1"/>
    <col min="4" max="4" width="18.58203125" style="10" customWidth="1"/>
    <col min="5" max="5" width="42.75" style="10" customWidth="1"/>
    <col min="6" max="6" width="12.58203125" style="10" customWidth="1"/>
    <col min="7" max="16384" width="8.6640625" style="10"/>
  </cols>
  <sheetData>
    <row r="1" spans="1:6" ht="17.5" x14ac:dyDescent="0.35">
      <c r="A1" s="7"/>
      <c r="B1" s="7"/>
      <c r="C1" s="7" t="s">
        <v>802</v>
      </c>
      <c r="D1" s="7" t="s">
        <v>7</v>
      </c>
      <c r="E1" s="8" t="s">
        <v>811</v>
      </c>
    </row>
    <row r="2" spans="1:6" x14ac:dyDescent="0.35">
      <c r="A2" s="235"/>
      <c r="B2" s="235"/>
      <c r="C2" s="235"/>
      <c r="D2" s="235"/>
      <c r="E2" s="236"/>
      <c r="F2" s="237"/>
    </row>
    <row r="3" spans="1:6" x14ac:dyDescent="0.35">
      <c r="A3" s="217"/>
      <c r="B3" s="218"/>
      <c r="C3" s="219" t="s">
        <v>804</v>
      </c>
      <c r="D3" s="220">
        <f>'Perceel 1a'!J8</f>
        <v>0</v>
      </c>
      <c r="E3" s="221" t="s">
        <v>803</v>
      </c>
    </row>
    <row r="4" spans="1:6" x14ac:dyDescent="0.35">
      <c r="A4" s="222"/>
      <c r="B4" s="223"/>
      <c r="C4" s="219" t="s">
        <v>807</v>
      </c>
      <c r="D4" s="220">
        <f>'Perceel 1b'!J8</f>
        <v>0</v>
      </c>
      <c r="E4" s="224" t="s">
        <v>805</v>
      </c>
    </row>
    <row r="5" spans="1:6" x14ac:dyDescent="0.35">
      <c r="A5" s="222"/>
      <c r="B5" s="223"/>
      <c r="C5" s="219" t="s">
        <v>808</v>
      </c>
      <c r="D5" s="220">
        <f>'Perceel 2'!J8</f>
        <v>0</v>
      </c>
      <c r="E5" s="224" t="s">
        <v>806</v>
      </c>
    </row>
    <row r="6" spans="1:6" x14ac:dyDescent="0.35">
      <c r="A6" s="225"/>
      <c r="B6" s="226"/>
      <c r="C6" s="227" t="s">
        <v>809</v>
      </c>
      <c r="D6" s="220">
        <f>'Perceel 3'!J8</f>
        <v>0</v>
      </c>
      <c r="E6" s="228" t="s">
        <v>810</v>
      </c>
    </row>
    <row r="7" spans="1:6" ht="16" thickBot="1" x14ac:dyDescent="0.4">
      <c r="A7" s="229"/>
      <c r="B7" s="229"/>
      <c r="C7" s="229"/>
      <c r="D7" s="229"/>
      <c r="E7" s="229"/>
    </row>
    <row r="8" spans="1:6" ht="16" thickBot="1" x14ac:dyDescent="0.35">
      <c r="A8" s="230"/>
      <c r="B8" s="231"/>
      <c r="C8" s="232" t="s">
        <v>795</v>
      </c>
      <c r="D8" s="233">
        <f>D3+D4+D5+D6</f>
        <v>0</v>
      </c>
      <c r="E8" s="234"/>
    </row>
    <row r="9" spans="1:6" ht="16" thickBot="1" x14ac:dyDescent="0.4"/>
    <row r="10" spans="1:6" s="239" customFormat="1" ht="15" thickBot="1" x14ac:dyDescent="0.4">
      <c r="A10" s="1" t="s">
        <v>796</v>
      </c>
      <c r="B10" s="2"/>
      <c r="C10" s="2"/>
      <c r="D10" s="2"/>
      <c r="E10" s="3"/>
      <c r="F10" s="238"/>
    </row>
    <row r="11" spans="1:6" s="239" customFormat="1" ht="14.5" x14ac:dyDescent="0.35">
      <c r="A11" s="4"/>
      <c r="B11" s="240"/>
      <c r="C11" s="241"/>
      <c r="D11" s="4"/>
      <c r="E11" s="246"/>
    </row>
    <row r="12" spans="1:6" s="239" customFormat="1" ht="14.5" x14ac:dyDescent="0.35">
      <c r="A12" s="5" t="s">
        <v>797</v>
      </c>
      <c r="B12" s="242"/>
      <c r="C12" s="243"/>
      <c r="D12" s="5" t="s">
        <v>798</v>
      </c>
      <c r="E12" s="247"/>
    </row>
    <row r="13" spans="1:6" s="239" customFormat="1" ht="15" thickBot="1" x14ac:dyDescent="0.4">
      <c r="A13" s="6"/>
      <c r="B13" s="244"/>
      <c r="C13" s="245"/>
      <c r="D13" s="6"/>
      <c r="E13" s="248"/>
    </row>
    <row r="14" spans="1:6" s="239" customFormat="1" ht="14.5" x14ac:dyDescent="0.35">
      <c r="A14" s="5"/>
      <c r="B14" s="240"/>
      <c r="C14" s="241"/>
      <c r="D14" s="4"/>
      <c r="E14" s="246"/>
    </row>
    <row r="15" spans="1:6" s="239" customFormat="1" ht="14.5" x14ac:dyDescent="0.35">
      <c r="A15" s="5" t="s">
        <v>799</v>
      </c>
      <c r="B15" s="242"/>
      <c r="C15" s="243"/>
      <c r="D15" s="5" t="s">
        <v>800</v>
      </c>
      <c r="E15" s="247"/>
    </row>
    <row r="16" spans="1:6" s="239" customFormat="1" ht="15" thickBot="1" x14ac:dyDescent="0.4">
      <c r="A16" s="6"/>
      <c r="B16" s="244"/>
      <c r="C16" s="245"/>
      <c r="D16" s="6"/>
      <c r="E16" s="248"/>
    </row>
    <row r="17" spans="1:5" s="239" customFormat="1" ht="14.5" x14ac:dyDescent="0.35">
      <c r="A17" s="5"/>
      <c r="B17" s="240"/>
      <c r="C17" s="249"/>
      <c r="D17" s="249"/>
      <c r="E17" s="241"/>
    </row>
    <row r="18" spans="1:5" s="239" customFormat="1" ht="29" x14ac:dyDescent="0.35">
      <c r="A18" s="5" t="s">
        <v>801</v>
      </c>
      <c r="B18" s="242"/>
      <c r="C18" s="250"/>
      <c r="D18" s="250"/>
      <c r="E18" s="243"/>
    </row>
    <row r="19" spans="1:5" s="239" customFormat="1" ht="14.5" x14ac:dyDescent="0.35">
      <c r="A19" s="5"/>
      <c r="B19" s="242"/>
      <c r="C19" s="250"/>
      <c r="D19" s="250"/>
      <c r="E19" s="243"/>
    </row>
    <row r="20" spans="1:5" s="239" customFormat="1" ht="15" thickBot="1" x14ac:dyDescent="0.4">
      <c r="A20" s="6"/>
      <c r="B20" s="244"/>
      <c r="C20" s="251"/>
      <c r="D20" s="251"/>
      <c r="E20" s="245"/>
    </row>
  </sheetData>
  <mergeCells count="5">
    <mergeCell ref="B11:C13"/>
    <mergeCell ref="E11:E13"/>
    <mergeCell ref="B14:C16"/>
    <mergeCell ref="E14:E16"/>
    <mergeCell ref="B17:E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217"/>
  <sheetViews>
    <sheetView tabSelected="1" workbookViewId="0">
      <selection activeCell="K15" sqref="K15"/>
    </sheetView>
  </sheetViews>
  <sheetFormatPr defaultColWidth="11.25" defaultRowHeight="15.5" x14ac:dyDescent="0.35"/>
  <cols>
    <col min="1" max="1" width="12" style="268" customWidth="1"/>
    <col min="2" max="2" width="9.08203125" style="268" customWidth="1"/>
    <col min="3" max="3" width="52.58203125" style="268" customWidth="1"/>
    <col min="4" max="4" width="18" style="268" customWidth="1"/>
    <col min="5" max="5" width="30.75" style="268" customWidth="1"/>
    <col min="6" max="6" width="27.4140625" style="268" customWidth="1"/>
    <col min="7" max="7" width="7.58203125" style="268" hidden="1" customWidth="1"/>
    <col min="8" max="8" width="2.9140625" style="268" customWidth="1"/>
    <col min="9" max="21" width="16.9140625" style="268" customWidth="1"/>
    <col min="22" max="16384" width="11.25" style="268"/>
  </cols>
  <sheetData>
    <row r="1" spans="1:21" s="273" customFormat="1" ht="17.5" x14ac:dyDescent="0.35">
      <c r="A1" s="264"/>
      <c r="B1" s="264"/>
      <c r="C1" s="264" t="s">
        <v>802</v>
      </c>
      <c r="D1" s="264" t="s">
        <v>7</v>
      </c>
      <c r="E1" s="271" t="s">
        <v>811</v>
      </c>
      <c r="F1" s="272"/>
      <c r="G1" s="272"/>
      <c r="H1" s="272"/>
      <c r="I1" s="272"/>
      <c r="J1" s="272"/>
    </row>
    <row r="2" spans="1:21" ht="28.5" x14ac:dyDescent="0.35">
      <c r="A2" s="51"/>
      <c r="B2" s="52" t="s">
        <v>0</v>
      </c>
      <c r="C2" s="265" t="s">
        <v>1</v>
      </c>
      <c r="D2" s="274"/>
      <c r="E2" s="54"/>
      <c r="F2" s="55"/>
      <c r="G2" s="13"/>
      <c r="H2" s="14"/>
      <c r="I2" s="14"/>
      <c r="J2" s="14"/>
      <c r="K2" s="14"/>
      <c r="L2" s="14"/>
      <c r="M2" s="14"/>
      <c r="N2" s="14"/>
      <c r="O2" s="14"/>
      <c r="P2" s="14"/>
      <c r="Q2" s="14"/>
      <c r="R2" s="14"/>
      <c r="S2" s="14"/>
      <c r="T2" s="14"/>
      <c r="U2" s="14"/>
    </row>
    <row r="3" spans="1:21" x14ac:dyDescent="0.35">
      <c r="A3" s="54"/>
      <c r="B3" s="56"/>
      <c r="C3" s="57" t="s">
        <v>2</v>
      </c>
      <c r="D3" s="274"/>
      <c r="E3" s="54" t="s">
        <v>3</v>
      </c>
      <c r="F3" s="55"/>
      <c r="G3" s="13"/>
      <c r="H3" s="14"/>
      <c r="I3" s="14"/>
      <c r="J3" s="14"/>
      <c r="K3" s="14"/>
      <c r="L3" s="14"/>
      <c r="M3" s="14"/>
      <c r="N3" s="14"/>
      <c r="O3" s="14"/>
      <c r="P3" s="14"/>
      <c r="Q3" s="14"/>
      <c r="R3" s="14"/>
      <c r="S3" s="14"/>
      <c r="T3" s="14"/>
      <c r="U3" s="14"/>
    </row>
    <row r="4" spans="1:21" x14ac:dyDescent="0.35">
      <c r="A4" s="58"/>
      <c r="B4" s="59"/>
      <c r="C4" s="263" t="s">
        <v>815</v>
      </c>
      <c r="D4" s="54"/>
      <c r="E4" s="54"/>
      <c r="F4" s="55"/>
      <c r="G4" s="13"/>
      <c r="H4" s="14"/>
      <c r="I4" s="252" t="s">
        <v>7</v>
      </c>
      <c r="J4" s="275"/>
      <c r="K4" s="14"/>
      <c r="L4" s="14"/>
      <c r="M4" s="14"/>
      <c r="N4" s="14"/>
      <c r="O4" s="14"/>
      <c r="P4" s="14"/>
      <c r="Q4" s="14"/>
      <c r="R4" s="14"/>
      <c r="S4" s="14"/>
      <c r="T4" s="14"/>
      <c r="U4" s="14"/>
    </row>
    <row r="5" spans="1:21" x14ac:dyDescent="0.35">
      <c r="A5" s="54"/>
      <c r="B5" s="59"/>
      <c r="C5" s="61"/>
      <c r="D5" s="62"/>
      <c r="E5" s="63"/>
      <c r="F5" s="55"/>
      <c r="G5" s="13"/>
      <c r="H5" s="14"/>
      <c r="I5" s="260"/>
      <c r="J5" s="131" t="s">
        <v>5</v>
      </c>
      <c r="K5" s="14"/>
      <c r="L5" s="14"/>
      <c r="M5" s="14"/>
      <c r="N5" s="14"/>
      <c r="O5" s="14"/>
      <c r="P5" s="14"/>
      <c r="Q5" s="14"/>
      <c r="R5" s="14"/>
      <c r="S5" s="14"/>
      <c r="T5" s="14"/>
      <c r="U5" s="14"/>
    </row>
    <row r="6" spans="1:21" x14ac:dyDescent="0.35">
      <c r="A6" s="59"/>
      <c r="B6" s="64"/>
      <c r="C6" s="65" t="s">
        <v>6</v>
      </c>
      <c r="D6" s="67"/>
      <c r="E6" s="67" t="s">
        <v>7</v>
      </c>
      <c r="F6" s="68"/>
      <c r="G6" s="18"/>
      <c r="H6" s="18"/>
      <c r="I6" s="276"/>
      <c r="J6" s="132">
        <f>SUM(J14:J217)</f>
        <v>0</v>
      </c>
      <c r="K6" s="14"/>
      <c r="L6" s="14"/>
      <c r="M6" s="14"/>
      <c r="N6" s="14"/>
      <c r="O6" s="14"/>
      <c r="P6" s="14"/>
      <c r="Q6" s="14"/>
      <c r="R6" s="14"/>
      <c r="S6" s="14"/>
      <c r="T6" s="14"/>
      <c r="U6" s="14"/>
    </row>
    <row r="7" spans="1:21" x14ac:dyDescent="0.35">
      <c r="A7" s="15"/>
      <c r="B7" s="255"/>
      <c r="C7" s="256" t="s">
        <v>813</v>
      </c>
      <c r="D7" s="277"/>
      <c r="E7" s="277"/>
      <c r="F7" s="18"/>
      <c r="G7" s="18"/>
      <c r="H7" s="18"/>
      <c r="I7" s="276"/>
      <c r="J7" s="258"/>
      <c r="K7" s="14"/>
      <c r="L7" s="14"/>
      <c r="M7" s="14"/>
      <c r="N7" s="14"/>
      <c r="O7" s="14"/>
      <c r="P7" s="14"/>
      <c r="Q7" s="14"/>
      <c r="R7" s="14"/>
      <c r="S7" s="14"/>
      <c r="T7" s="14"/>
      <c r="U7" s="14"/>
    </row>
    <row r="8" spans="1:21" ht="31" x14ac:dyDescent="0.35">
      <c r="A8" s="59"/>
      <c r="B8" s="64"/>
      <c r="C8" s="269" t="s">
        <v>814</v>
      </c>
      <c r="D8" s="270"/>
      <c r="E8" s="278"/>
      <c r="F8" s="72"/>
      <c r="G8" s="20"/>
      <c r="H8" s="20"/>
      <c r="I8" s="276"/>
      <c r="J8" s="133">
        <f>J6+J7</f>
        <v>0</v>
      </c>
      <c r="K8" s="14"/>
      <c r="L8" s="14"/>
      <c r="M8" s="14"/>
      <c r="N8" s="14"/>
      <c r="O8" s="14"/>
      <c r="P8" s="14"/>
      <c r="Q8" s="14"/>
      <c r="R8" s="14"/>
      <c r="S8" s="14"/>
      <c r="T8" s="14"/>
      <c r="U8" s="14"/>
    </row>
    <row r="9" spans="1:21" x14ac:dyDescent="0.35">
      <c r="A9" s="59"/>
      <c r="B9" s="64"/>
      <c r="C9" s="266"/>
      <c r="D9" s="279"/>
      <c r="E9" s="279"/>
      <c r="F9" s="75"/>
      <c r="G9" s="18"/>
      <c r="H9" s="18"/>
      <c r="I9" s="276"/>
      <c r="J9" s="132"/>
      <c r="K9" s="14"/>
      <c r="L9" s="14"/>
      <c r="M9" s="14"/>
      <c r="N9" s="14"/>
      <c r="O9" s="14"/>
      <c r="P9" s="14"/>
      <c r="Q9" s="14"/>
      <c r="R9" s="14"/>
      <c r="S9" s="14"/>
      <c r="T9" s="14"/>
      <c r="U9" s="14"/>
    </row>
    <row r="10" spans="1:21" x14ac:dyDescent="0.35">
      <c r="A10" s="76"/>
      <c r="B10" s="77"/>
      <c r="C10" s="78"/>
      <c r="D10" s="76"/>
      <c r="E10" s="79"/>
      <c r="F10" s="80"/>
      <c r="G10" s="22"/>
      <c r="H10" s="18"/>
      <c r="I10" s="262"/>
      <c r="J10" s="68"/>
      <c r="K10" s="14"/>
      <c r="L10" s="14"/>
      <c r="M10" s="14"/>
      <c r="N10" s="14"/>
      <c r="O10" s="14"/>
      <c r="P10" s="14"/>
      <c r="Q10" s="14"/>
      <c r="R10" s="14"/>
      <c r="S10" s="14"/>
      <c r="T10" s="14"/>
      <c r="U10" s="14"/>
    </row>
    <row r="11" spans="1:21" x14ac:dyDescent="0.35">
      <c r="A11" s="81" t="s">
        <v>10</v>
      </c>
      <c r="B11" s="81" t="s">
        <v>11</v>
      </c>
      <c r="C11" s="82" t="s">
        <v>12</v>
      </c>
      <c r="D11" s="83" t="s">
        <v>13</v>
      </c>
      <c r="E11" s="84" t="s">
        <v>14</v>
      </c>
      <c r="F11" s="82" t="s">
        <v>15</v>
      </c>
      <c r="G11" s="24" t="s">
        <v>16</v>
      </c>
      <c r="H11" s="25"/>
      <c r="I11" s="17" t="s">
        <v>4</v>
      </c>
      <c r="J11" s="274"/>
      <c r="K11" s="280"/>
      <c r="L11" s="280"/>
      <c r="M11" s="280"/>
      <c r="N11" s="280"/>
      <c r="O11" s="280"/>
      <c r="P11" s="280"/>
      <c r="Q11" s="280"/>
      <c r="R11" s="280"/>
      <c r="S11" s="280"/>
      <c r="T11" s="280"/>
      <c r="U11" s="280"/>
    </row>
    <row r="12" spans="1:21" x14ac:dyDescent="0.35">
      <c r="A12" s="86" t="s">
        <v>17</v>
      </c>
      <c r="B12" s="85"/>
      <c r="C12" s="86"/>
      <c r="D12" s="86"/>
      <c r="E12" s="86"/>
      <c r="F12" s="87"/>
      <c r="G12" s="281"/>
      <c r="H12" s="282"/>
      <c r="I12" s="283"/>
      <c r="J12" s="134"/>
      <c r="Q12" s="284"/>
      <c r="R12" s="285"/>
      <c r="S12" s="286"/>
      <c r="T12" s="286"/>
      <c r="U12" s="286"/>
    </row>
    <row r="13" spans="1:21" ht="31" x14ac:dyDescent="0.35">
      <c r="A13" s="121" t="s">
        <v>18</v>
      </c>
      <c r="B13" s="287"/>
      <c r="C13" s="121"/>
      <c r="D13" s="91"/>
      <c r="E13" s="91"/>
      <c r="F13" s="92"/>
      <c r="G13" s="288"/>
      <c r="H13" s="282"/>
      <c r="I13" s="289"/>
      <c r="J13" s="135"/>
      <c r="N13" s="290"/>
      <c r="O13" s="290"/>
      <c r="P13" s="290"/>
      <c r="Q13" s="290"/>
      <c r="R13" s="290"/>
      <c r="S13" s="290"/>
      <c r="T13" s="290"/>
      <c r="U13" s="290"/>
    </row>
    <row r="14" spans="1:21" ht="31" x14ac:dyDescent="0.35">
      <c r="A14" s="95" t="s">
        <v>19</v>
      </c>
      <c r="B14" s="94"/>
      <c r="C14" s="95"/>
      <c r="D14" s="95"/>
      <c r="E14" s="95"/>
      <c r="F14" s="96"/>
      <c r="G14" s="291"/>
      <c r="H14" s="282"/>
      <c r="I14" s="292"/>
      <c r="J14" s="136"/>
      <c r="Q14" s="293"/>
      <c r="R14" s="285"/>
      <c r="S14" s="290"/>
      <c r="T14" s="290"/>
      <c r="U14" s="290"/>
    </row>
    <row r="15" spans="1:21" ht="108.5" x14ac:dyDescent="0.35">
      <c r="A15" s="97" t="s">
        <v>20</v>
      </c>
      <c r="B15" s="98">
        <v>1</v>
      </c>
      <c r="C15" s="99" t="s">
        <v>21</v>
      </c>
      <c r="D15" s="97" t="s">
        <v>22</v>
      </c>
      <c r="E15" s="100" t="s">
        <v>23</v>
      </c>
      <c r="F15" s="101"/>
      <c r="G15" s="282">
        <v>3</v>
      </c>
      <c r="H15" s="282"/>
      <c r="I15" s="294"/>
      <c r="J15" s="137">
        <f>I15*B15</f>
        <v>0</v>
      </c>
      <c r="K15" s="290"/>
      <c r="L15" s="290"/>
      <c r="M15" s="290"/>
      <c r="N15" s="290"/>
      <c r="O15" s="295"/>
      <c r="P15" s="295"/>
      <c r="Q15" s="295"/>
      <c r="R15" s="290"/>
      <c r="S15" s="290"/>
      <c r="T15" s="290"/>
      <c r="U15" s="290"/>
    </row>
    <row r="16" spans="1:21" ht="46.5" x14ac:dyDescent="0.35">
      <c r="A16" s="95" t="s">
        <v>24</v>
      </c>
      <c r="B16" s="94"/>
      <c r="C16" s="95"/>
      <c r="D16" s="95"/>
      <c r="E16" s="95"/>
      <c r="F16" s="96"/>
      <c r="G16" s="291"/>
      <c r="H16" s="282"/>
      <c r="I16" s="292"/>
      <c r="J16" s="136"/>
    </row>
    <row r="17" spans="1:21" ht="77.5" x14ac:dyDescent="0.35">
      <c r="A17" s="97" t="s">
        <v>25</v>
      </c>
      <c r="B17" s="98">
        <v>12</v>
      </c>
      <c r="C17" s="100" t="s">
        <v>26</v>
      </c>
      <c r="D17" s="100" t="s">
        <v>27</v>
      </c>
      <c r="E17" s="100" t="s">
        <v>28</v>
      </c>
      <c r="F17" s="102"/>
      <c r="G17" s="296" t="s">
        <v>29</v>
      </c>
      <c r="H17" s="282"/>
      <c r="I17" s="294"/>
      <c r="J17" s="137">
        <f t="shared" ref="J17:J18" si="0">I17*B17</f>
        <v>0</v>
      </c>
    </row>
    <row r="18" spans="1:21" ht="46.5" x14ac:dyDescent="0.35">
      <c r="A18" s="97" t="s">
        <v>30</v>
      </c>
      <c r="B18" s="98">
        <v>1</v>
      </c>
      <c r="C18" s="97" t="s">
        <v>31</v>
      </c>
      <c r="D18" s="100" t="s">
        <v>32</v>
      </c>
      <c r="E18" s="100" t="s">
        <v>33</v>
      </c>
      <c r="F18" s="103" t="s">
        <v>34</v>
      </c>
      <c r="G18" s="296" t="s">
        <v>29</v>
      </c>
      <c r="H18" s="282"/>
      <c r="I18" s="294"/>
      <c r="J18" s="137">
        <f t="shared" si="0"/>
        <v>0</v>
      </c>
    </row>
    <row r="19" spans="1:21" ht="62" x14ac:dyDescent="0.35">
      <c r="A19" s="95" t="s">
        <v>35</v>
      </c>
      <c r="B19" s="94"/>
      <c r="C19" s="95"/>
      <c r="D19" s="95"/>
      <c r="E19" s="95"/>
      <c r="F19" s="96"/>
      <c r="G19" s="291"/>
      <c r="H19" s="282"/>
      <c r="I19" s="292"/>
      <c r="J19" s="136"/>
    </row>
    <row r="20" spans="1:21" ht="77.5" x14ac:dyDescent="0.35">
      <c r="A20" s="97" t="s">
        <v>25</v>
      </c>
      <c r="B20" s="98">
        <v>12</v>
      </c>
      <c r="C20" s="100" t="s">
        <v>26</v>
      </c>
      <c r="D20" s="100" t="s">
        <v>27</v>
      </c>
      <c r="E20" s="100" t="s">
        <v>28</v>
      </c>
      <c r="F20" s="102"/>
      <c r="G20" s="296" t="s">
        <v>29</v>
      </c>
      <c r="H20" s="282"/>
      <c r="I20" s="294"/>
      <c r="J20" s="137">
        <f t="shared" ref="J20:J21" si="1">I20*B20</f>
        <v>0</v>
      </c>
    </row>
    <row r="21" spans="1:21" ht="46.5" x14ac:dyDescent="0.35">
      <c r="A21" s="97" t="s">
        <v>30</v>
      </c>
      <c r="B21" s="98">
        <v>1</v>
      </c>
      <c r="C21" s="97" t="s">
        <v>31</v>
      </c>
      <c r="D21" s="100" t="s">
        <v>32</v>
      </c>
      <c r="E21" s="100" t="s">
        <v>33</v>
      </c>
      <c r="F21" s="103" t="s">
        <v>34</v>
      </c>
      <c r="G21" s="296" t="s">
        <v>29</v>
      </c>
      <c r="H21" s="282"/>
      <c r="I21" s="294"/>
      <c r="J21" s="137">
        <f t="shared" si="1"/>
        <v>0</v>
      </c>
    </row>
    <row r="22" spans="1:21" ht="46.5" x14ac:dyDescent="0.35">
      <c r="A22" s="95" t="s">
        <v>36</v>
      </c>
      <c r="B22" s="94"/>
      <c r="C22" s="95"/>
      <c r="D22" s="95"/>
      <c r="E22" s="95"/>
      <c r="F22" s="96"/>
      <c r="G22" s="297"/>
      <c r="H22" s="298"/>
      <c r="I22" s="299"/>
      <c r="J22" s="136"/>
      <c r="K22" s="300"/>
      <c r="L22" s="300"/>
      <c r="M22" s="300"/>
      <c r="N22" s="300"/>
      <c r="O22" s="300"/>
      <c r="P22" s="300"/>
      <c r="Q22" s="300"/>
      <c r="R22" s="300"/>
      <c r="S22" s="300"/>
      <c r="T22" s="300"/>
      <c r="U22" s="300"/>
    </row>
    <row r="23" spans="1:21" ht="31" x14ac:dyDescent="0.35">
      <c r="A23" s="114" t="s">
        <v>37</v>
      </c>
      <c r="B23" s="98">
        <v>7</v>
      </c>
      <c r="C23" s="105" t="s">
        <v>38</v>
      </c>
      <c r="D23" s="105" t="s">
        <v>39</v>
      </c>
      <c r="E23" s="105" t="s">
        <v>40</v>
      </c>
      <c r="F23" s="213"/>
      <c r="G23" s="296" t="s">
        <v>29</v>
      </c>
      <c r="H23" s="282"/>
      <c r="I23" s="294"/>
      <c r="J23" s="137">
        <f t="shared" ref="J23:J26" si="2">I23*B23</f>
        <v>0</v>
      </c>
      <c r="K23" s="301"/>
      <c r="L23" s="301"/>
      <c r="M23" s="301"/>
      <c r="N23" s="301"/>
      <c r="O23" s="301"/>
      <c r="P23" s="301"/>
      <c r="Q23" s="301"/>
      <c r="R23" s="301"/>
      <c r="S23" s="301"/>
      <c r="T23" s="301"/>
      <c r="U23" s="301"/>
    </row>
    <row r="24" spans="1:21" ht="77.5" x14ac:dyDescent="0.35">
      <c r="A24" s="97" t="s">
        <v>41</v>
      </c>
      <c r="B24" s="98">
        <v>24</v>
      </c>
      <c r="C24" s="100" t="s">
        <v>42</v>
      </c>
      <c r="D24" s="100" t="s">
        <v>43</v>
      </c>
      <c r="E24" s="100" t="s">
        <v>44</v>
      </c>
      <c r="F24" s="68"/>
      <c r="G24" s="296" t="s">
        <v>29</v>
      </c>
      <c r="H24" s="282"/>
      <c r="I24" s="294"/>
      <c r="J24" s="137">
        <f t="shared" si="2"/>
        <v>0</v>
      </c>
    </row>
    <row r="25" spans="1:21" ht="108.5" x14ac:dyDescent="0.35">
      <c r="A25" s="97" t="s">
        <v>45</v>
      </c>
      <c r="B25" s="98">
        <v>24</v>
      </c>
      <c r="C25" s="100" t="s">
        <v>46</v>
      </c>
      <c r="D25" s="100" t="s">
        <v>47</v>
      </c>
      <c r="E25" s="100" t="s">
        <v>48</v>
      </c>
      <c r="F25" s="68" t="s">
        <v>49</v>
      </c>
      <c r="G25" s="296" t="s">
        <v>29</v>
      </c>
      <c r="H25" s="282"/>
      <c r="I25" s="294"/>
      <c r="J25" s="137">
        <f t="shared" si="2"/>
        <v>0</v>
      </c>
    </row>
    <row r="26" spans="1:21" ht="46.5" x14ac:dyDescent="0.35">
      <c r="A26" s="97" t="s">
        <v>50</v>
      </c>
      <c r="B26" s="98">
        <v>1</v>
      </c>
      <c r="C26" s="97" t="s">
        <v>31</v>
      </c>
      <c r="D26" s="100" t="s">
        <v>51</v>
      </c>
      <c r="E26" s="108" t="s">
        <v>52</v>
      </c>
      <c r="F26" s="103" t="s">
        <v>34</v>
      </c>
      <c r="G26" s="296" t="s">
        <v>29</v>
      </c>
      <c r="H26" s="282"/>
      <c r="I26" s="294"/>
      <c r="J26" s="137">
        <f t="shared" si="2"/>
        <v>0</v>
      </c>
    </row>
    <row r="27" spans="1:21" ht="31" x14ac:dyDescent="0.35">
      <c r="A27" s="95" t="s">
        <v>53</v>
      </c>
      <c r="B27" s="94"/>
      <c r="C27" s="95"/>
      <c r="D27" s="95"/>
      <c r="E27" s="95"/>
      <c r="F27" s="96"/>
      <c r="G27" s="291"/>
      <c r="H27" s="282"/>
      <c r="I27" s="292"/>
      <c r="J27" s="136"/>
    </row>
    <row r="28" spans="1:21" ht="31" x14ac:dyDescent="0.35">
      <c r="A28" s="97" t="s">
        <v>54</v>
      </c>
      <c r="B28" s="98">
        <v>1</v>
      </c>
      <c r="C28" s="97" t="s">
        <v>55</v>
      </c>
      <c r="D28" s="97" t="s">
        <v>56</v>
      </c>
      <c r="E28" s="108" t="s">
        <v>52</v>
      </c>
      <c r="F28" s="68"/>
      <c r="G28" s="282">
        <v>3</v>
      </c>
      <c r="H28" s="282"/>
      <c r="I28" s="294"/>
      <c r="J28" s="137">
        <f t="shared" ref="J28:J29" si="3">I28*B28</f>
        <v>0</v>
      </c>
      <c r="K28" s="290"/>
      <c r="L28" s="290"/>
      <c r="M28" s="290"/>
      <c r="N28" s="290"/>
      <c r="O28" s="290"/>
      <c r="P28" s="290"/>
      <c r="Q28" s="290"/>
      <c r="R28" s="290"/>
      <c r="S28" s="290"/>
      <c r="T28" s="290"/>
      <c r="U28" s="290"/>
    </row>
    <row r="29" spans="1:21" ht="31" x14ac:dyDescent="0.35">
      <c r="A29" s="97" t="s">
        <v>57</v>
      </c>
      <c r="B29" s="98">
        <v>1</v>
      </c>
      <c r="C29" s="97" t="s">
        <v>55</v>
      </c>
      <c r="D29" s="97" t="s">
        <v>58</v>
      </c>
      <c r="E29" s="108" t="s">
        <v>52</v>
      </c>
      <c r="F29" s="68"/>
      <c r="G29" s="282">
        <v>3</v>
      </c>
      <c r="H29" s="282"/>
      <c r="I29" s="294"/>
      <c r="J29" s="137">
        <f t="shared" si="3"/>
        <v>0</v>
      </c>
      <c r="K29" s="290"/>
      <c r="L29" s="290"/>
      <c r="M29" s="290"/>
      <c r="N29" s="290"/>
      <c r="O29" s="290"/>
      <c r="P29" s="290"/>
      <c r="Q29" s="290"/>
      <c r="R29" s="290"/>
      <c r="S29" s="290"/>
      <c r="T29" s="290"/>
      <c r="U29" s="290"/>
    </row>
    <row r="30" spans="1:21" ht="31" x14ac:dyDescent="0.35">
      <c r="A30" s="121" t="s">
        <v>59</v>
      </c>
      <c r="B30" s="287"/>
      <c r="C30" s="121"/>
      <c r="D30" s="91"/>
      <c r="E30" s="91"/>
      <c r="F30" s="92"/>
      <c r="G30" s="288"/>
      <c r="H30" s="282"/>
      <c r="I30" s="289"/>
      <c r="J30" s="135"/>
    </row>
    <row r="31" spans="1:21" ht="46.5" x14ac:dyDescent="0.35">
      <c r="A31" s="95" t="s">
        <v>60</v>
      </c>
      <c r="B31" s="94"/>
      <c r="C31" s="95"/>
      <c r="D31" s="95"/>
      <c r="E31" s="95"/>
      <c r="F31" s="96"/>
      <c r="G31" s="297"/>
      <c r="H31" s="298"/>
      <c r="I31" s="299"/>
      <c r="J31" s="136"/>
      <c r="K31" s="300"/>
      <c r="L31" s="300"/>
      <c r="M31" s="300"/>
      <c r="N31" s="300"/>
      <c r="O31" s="300"/>
      <c r="P31" s="300"/>
      <c r="Q31" s="300"/>
      <c r="R31" s="300"/>
      <c r="S31" s="300"/>
      <c r="T31" s="300"/>
      <c r="U31" s="300"/>
    </row>
    <row r="32" spans="1:21" ht="31" x14ac:dyDescent="0.35">
      <c r="A32" s="114" t="s">
        <v>37</v>
      </c>
      <c r="B32" s="98">
        <v>7</v>
      </c>
      <c r="C32" s="105" t="s">
        <v>38</v>
      </c>
      <c r="D32" s="105" t="s">
        <v>39</v>
      </c>
      <c r="E32" s="105" t="s">
        <v>40</v>
      </c>
      <c r="F32" s="213"/>
      <c r="G32" s="302" t="s">
        <v>29</v>
      </c>
      <c r="H32" s="282"/>
      <c r="I32" s="294"/>
      <c r="J32" s="137">
        <f t="shared" ref="J32:J35" si="4">I32*B32</f>
        <v>0</v>
      </c>
      <c r="K32" s="301"/>
      <c r="L32" s="301"/>
      <c r="M32" s="301"/>
      <c r="N32" s="301"/>
      <c r="O32" s="301"/>
      <c r="P32" s="301"/>
      <c r="Q32" s="301"/>
      <c r="R32" s="301"/>
      <c r="S32" s="301"/>
      <c r="T32" s="301"/>
      <c r="U32" s="301"/>
    </row>
    <row r="33" spans="1:21" ht="77.5" x14ac:dyDescent="0.35">
      <c r="A33" s="97" t="s">
        <v>41</v>
      </c>
      <c r="B33" s="98">
        <v>24</v>
      </c>
      <c r="C33" s="100" t="s">
        <v>42</v>
      </c>
      <c r="D33" s="100" t="s">
        <v>43</v>
      </c>
      <c r="E33" s="100" t="s">
        <v>44</v>
      </c>
      <c r="F33" s="303"/>
      <c r="G33" s="302" t="s">
        <v>29</v>
      </c>
      <c r="H33" s="282"/>
      <c r="I33" s="294"/>
      <c r="J33" s="137">
        <f t="shared" si="4"/>
        <v>0</v>
      </c>
    </row>
    <row r="34" spans="1:21" ht="108.5" x14ac:dyDescent="0.35">
      <c r="A34" s="97" t="s">
        <v>45</v>
      </c>
      <c r="B34" s="98">
        <v>24</v>
      </c>
      <c r="C34" s="100" t="s">
        <v>46</v>
      </c>
      <c r="D34" s="100" t="s">
        <v>47</v>
      </c>
      <c r="E34" s="100" t="s">
        <v>48</v>
      </c>
      <c r="F34" s="68" t="s">
        <v>49</v>
      </c>
      <c r="G34" s="302" t="s">
        <v>29</v>
      </c>
      <c r="H34" s="282"/>
      <c r="I34" s="294"/>
      <c r="J34" s="137">
        <f t="shared" si="4"/>
        <v>0</v>
      </c>
    </row>
    <row r="35" spans="1:21" ht="46.5" x14ac:dyDescent="0.35">
      <c r="A35" s="97" t="s">
        <v>61</v>
      </c>
      <c r="B35" s="98">
        <v>1</v>
      </c>
      <c r="C35" s="97" t="s">
        <v>31</v>
      </c>
      <c r="D35" s="100" t="s">
        <v>62</v>
      </c>
      <c r="E35" s="108" t="s">
        <v>52</v>
      </c>
      <c r="F35" s="109" t="s">
        <v>34</v>
      </c>
      <c r="G35" s="302" t="s">
        <v>29</v>
      </c>
      <c r="H35" s="282"/>
      <c r="I35" s="294"/>
      <c r="J35" s="137">
        <f t="shared" si="4"/>
        <v>0</v>
      </c>
    </row>
    <row r="36" spans="1:21" ht="46.5" x14ac:dyDescent="0.35">
      <c r="A36" s="95" t="s">
        <v>63</v>
      </c>
      <c r="B36" s="94"/>
      <c r="C36" s="95"/>
      <c r="D36" s="95"/>
      <c r="E36" s="95"/>
      <c r="F36" s="96"/>
      <c r="G36" s="297"/>
      <c r="H36" s="298"/>
      <c r="I36" s="299"/>
      <c r="J36" s="136"/>
      <c r="K36" s="300"/>
      <c r="L36" s="300"/>
      <c r="M36" s="300"/>
      <c r="N36" s="300"/>
      <c r="O36" s="300"/>
      <c r="P36" s="300"/>
      <c r="Q36" s="300"/>
      <c r="R36" s="300"/>
      <c r="S36" s="300"/>
      <c r="T36" s="300"/>
      <c r="U36" s="300"/>
    </row>
    <row r="37" spans="1:21" ht="31" x14ac:dyDescent="0.35">
      <c r="A37" s="114" t="s">
        <v>37</v>
      </c>
      <c r="B37" s="98">
        <v>7</v>
      </c>
      <c r="C37" s="105" t="s">
        <v>38</v>
      </c>
      <c r="D37" s="105" t="s">
        <v>39</v>
      </c>
      <c r="E37" s="105" t="s">
        <v>40</v>
      </c>
      <c r="F37" s="213"/>
      <c r="G37" s="296" t="s">
        <v>29</v>
      </c>
      <c r="H37" s="282"/>
      <c r="I37" s="294"/>
      <c r="J37" s="137">
        <f t="shared" ref="J37:J40" si="5">I37*B37</f>
        <v>0</v>
      </c>
      <c r="K37" s="301"/>
      <c r="L37" s="301"/>
      <c r="M37" s="301"/>
      <c r="N37" s="301"/>
      <c r="O37" s="301"/>
      <c r="P37" s="301"/>
      <c r="Q37" s="301"/>
      <c r="R37" s="301"/>
      <c r="S37" s="301"/>
      <c r="T37" s="301"/>
      <c r="U37" s="301"/>
    </row>
    <row r="38" spans="1:21" ht="77.5" x14ac:dyDescent="0.35">
      <c r="A38" s="97" t="s">
        <v>64</v>
      </c>
      <c r="B38" s="98">
        <v>24</v>
      </c>
      <c r="C38" s="100" t="s">
        <v>65</v>
      </c>
      <c r="D38" s="100" t="s">
        <v>66</v>
      </c>
      <c r="E38" s="100" t="s">
        <v>44</v>
      </c>
      <c r="F38" s="68"/>
      <c r="G38" s="296" t="s">
        <v>29</v>
      </c>
      <c r="H38" s="282"/>
      <c r="I38" s="294"/>
      <c r="J38" s="137">
        <f t="shared" si="5"/>
        <v>0</v>
      </c>
    </row>
    <row r="39" spans="1:21" ht="108.5" x14ac:dyDescent="0.35">
      <c r="A39" s="97" t="s">
        <v>67</v>
      </c>
      <c r="B39" s="98">
        <v>24</v>
      </c>
      <c r="C39" s="100" t="s">
        <v>46</v>
      </c>
      <c r="D39" s="100" t="s">
        <v>68</v>
      </c>
      <c r="E39" s="100" t="s">
        <v>48</v>
      </c>
      <c r="F39" s="68" t="s">
        <v>49</v>
      </c>
      <c r="G39" s="296" t="s">
        <v>29</v>
      </c>
      <c r="H39" s="282"/>
      <c r="I39" s="294"/>
      <c r="J39" s="137">
        <f t="shared" si="5"/>
        <v>0</v>
      </c>
    </row>
    <row r="40" spans="1:21" ht="46.5" x14ac:dyDescent="0.35">
      <c r="A40" s="97" t="s">
        <v>69</v>
      </c>
      <c r="B40" s="98">
        <v>1</v>
      </c>
      <c r="C40" s="97" t="s">
        <v>31</v>
      </c>
      <c r="D40" s="100" t="s">
        <v>70</v>
      </c>
      <c r="E40" s="108" t="s">
        <v>52</v>
      </c>
      <c r="F40" s="103" t="s">
        <v>34</v>
      </c>
      <c r="G40" s="296" t="s">
        <v>29</v>
      </c>
      <c r="H40" s="282"/>
      <c r="I40" s="294"/>
      <c r="J40" s="137">
        <f t="shared" si="5"/>
        <v>0</v>
      </c>
    </row>
    <row r="41" spans="1:21" ht="46.5" x14ac:dyDescent="0.35">
      <c r="A41" s="95" t="s">
        <v>71</v>
      </c>
      <c r="B41" s="94"/>
      <c r="C41" s="95"/>
      <c r="D41" s="95"/>
      <c r="E41" s="95"/>
      <c r="F41" s="96"/>
      <c r="G41" s="297"/>
      <c r="H41" s="298"/>
      <c r="I41" s="299"/>
      <c r="J41" s="136"/>
      <c r="K41" s="300"/>
      <c r="L41" s="300"/>
      <c r="M41" s="300"/>
      <c r="N41" s="300"/>
      <c r="O41" s="300"/>
      <c r="P41" s="300"/>
      <c r="Q41" s="300"/>
      <c r="R41" s="300"/>
      <c r="S41" s="300"/>
      <c r="T41" s="300"/>
      <c r="U41" s="300"/>
    </row>
    <row r="42" spans="1:21" ht="31" x14ac:dyDescent="0.35">
      <c r="A42" s="114" t="s">
        <v>37</v>
      </c>
      <c r="B42" s="98">
        <v>7</v>
      </c>
      <c r="C42" s="105" t="s">
        <v>38</v>
      </c>
      <c r="D42" s="105" t="s">
        <v>39</v>
      </c>
      <c r="E42" s="105" t="s">
        <v>40</v>
      </c>
      <c r="F42" s="213"/>
      <c r="G42" s="296" t="s">
        <v>29</v>
      </c>
      <c r="H42" s="282"/>
      <c r="I42" s="294"/>
      <c r="J42" s="137">
        <f t="shared" ref="J42:J45" si="6">I42*B42</f>
        <v>0</v>
      </c>
      <c r="K42" s="301"/>
      <c r="L42" s="301"/>
      <c r="M42" s="301"/>
      <c r="N42" s="301"/>
      <c r="O42" s="301"/>
      <c r="P42" s="301"/>
      <c r="Q42" s="301"/>
      <c r="R42" s="301"/>
      <c r="S42" s="301"/>
      <c r="T42" s="301"/>
      <c r="U42" s="301"/>
    </row>
    <row r="43" spans="1:21" ht="77.5" x14ac:dyDescent="0.35">
      <c r="A43" s="97" t="s">
        <v>64</v>
      </c>
      <c r="B43" s="98">
        <v>24</v>
      </c>
      <c r="C43" s="100" t="s">
        <v>65</v>
      </c>
      <c r="D43" s="100" t="s">
        <v>66</v>
      </c>
      <c r="E43" s="100" t="s">
        <v>44</v>
      </c>
      <c r="F43" s="68"/>
      <c r="G43" s="296" t="s">
        <v>29</v>
      </c>
      <c r="H43" s="282"/>
      <c r="I43" s="294"/>
      <c r="J43" s="137">
        <f t="shared" si="6"/>
        <v>0</v>
      </c>
    </row>
    <row r="44" spans="1:21" ht="108.5" x14ac:dyDescent="0.35">
      <c r="A44" s="97" t="s">
        <v>67</v>
      </c>
      <c r="B44" s="98">
        <v>24</v>
      </c>
      <c r="C44" s="100" t="s">
        <v>46</v>
      </c>
      <c r="D44" s="100" t="s">
        <v>68</v>
      </c>
      <c r="E44" s="100" t="s">
        <v>48</v>
      </c>
      <c r="F44" s="68" t="s">
        <v>49</v>
      </c>
      <c r="G44" s="296" t="s">
        <v>29</v>
      </c>
      <c r="H44" s="282"/>
      <c r="I44" s="294"/>
      <c r="J44" s="137">
        <f t="shared" si="6"/>
        <v>0</v>
      </c>
    </row>
    <row r="45" spans="1:21" ht="46.5" x14ac:dyDescent="0.35">
      <c r="A45" s="97" t="s">
        <v>69</v>
      </c>
      <c r="B45" s="98">
        <v>1</v>
      </c>
      <c r="C45" s="97" t="s">
        <v>31</v>
      </c>
      <c r="D45" s="100" t="s">
        <v>70</v>
      </c>
      <c r="E45" s="108" t="s">
        <v>52</v>
      </c>
      <c r="F45" s="103" t="s">
        <v>34</v>
      </c>
      <c r="G45" s="296" t="s">
        <v>29</v>
      </c>
      <c r="H45" s="282"/>
      <c r="I45" s="294"/>
      <c r="J45" s="137">
        <f t="shared" si="6"/>
        <v>0</v>
      </c>
    </row>
    <row r="46" spans="1:21" ht="31" x14ac:dyDescent="0.35">
      <c r="A46" s="95" t="s">
        <v>72</v>
      </c>
      <c r="B46" s="94"/>
      <c r="C46" s="94"/>
      <c r="D46" s="95"/>
      <c r="E46" s="95"/>
      <c r="F46" s="96"/>
      <c r="G46" s="291"/>
      <c r="H46" s="282"/>
      <c r="I46" s="292"/>
      <c r="J46" s="136"/>
    </row>
    <row r="47" spans="1:21" ht="31" x14ac:dyDescent="0.35">
      <c r="A47" s="97" t="s">
        <v>73</v>
      </c>
      <c r="B47" s="98">
        <v>1</v>
      </c>
      <c r="C47" s="97" t="s">
        <v>55</v>
      </c>
      <c r="D47" s="100" t="s">
        <v>56</v>
      </c>
      <c r="E47" s="108" t="s">
        <v>52</v>
      </c>
      <c r="F47" s="102"/>
      <c r="G47" s="296">
        <v>3</v>
      </c>
      <c r="H47" s="282"/>
      <c r="I47" s="294"/>
      <c r="J47" s="137">
        <f t="shared" ref="J47:J48" si="7">I47*B47</f>
        <v>0</v>
      </c>
    </row>
    <row r="48" spans="1:21" ht="31" x14ac:dyDescent="0.35">
      <c r="A48" s="97" t="s">
        <v>74</v>
      </c>
      <c r="B48" s="98">
        <v>1</v>
      </c>
      <c r="C48" s="97" t="s">
        <v>55</v>
      </c>
      <c r="D48" s="100" t="s">
        <v>75</v>
      </c>
      <c r="E48" s="108" t="s">
        <v>52</v>
      </c>
      <c r="F48" s="102"/>
      <c r="G48" s="296">
        <v>3</v>
      </c>
      <c r="H48" s="282"/>
      <c r="I48" s="294"/>
      <c r="J48" s="137">
        <f t="shared" si="7"/>
        <v>0</v>
      </c>
    </row>
    <row r="49" spans="1:21" ht="31" x14ac:dyDescent="0.35">
      <c r="A49" s="95" t="s">
        <v>76</v>
      </c>
      <c r="B49" s="94"/>
      <c r="C49" s="95"/>
      <c r="D49" s="95"/>
      <c r="E49" s="95"/>
      <c r="F49" s="96"/>
      <c r="G49" s="291"/>
      <c r="H49" s="282"/>
      <c r="I49" s="292"/>
      <c r="J49" s="136"/>
    </row>
    <row r="50" spans="1:21" ht="108.5" x14ac:dyDescent="0.35">
      <c r="A50" s="97" t="s">
        <v>77</v>
      </c>
      <c r="B50" s="98">
        <v>1</v>
      </c>
      <c r="C50" s="97" t="s">
        <v>78</v>
      </c>
      <c r="D50" s="97" t="s">
        <v>79</v>
      </c>
      <c r="E50" s="105" t="s">
        <v>80</v>
      </c>
      <c r="F50" s="102"/>
      <c r="G50" s="296" t="s">
        <v>29</v>
      </c>
      <c r="H50" s="282"/>
      <c r="I50" s="294"/>
      <c r="J50" s="137">
        <f t="shared" ref="J50:J57" si="8">I50*B50</f>
        <v>0</v>
      </c>
    </row>
    <row r="51" spans="1:21" ht="31" x14ac:dyDescent="0.35">
      <c r="A51" s="97" t="s">
        <v>81</v>
      </c>
      <c r="B51" s="98">
        <v>2</v>
      </c>
      <c r="C51" s="105" t="s">
        <v>82</v>
      </c>
      <c r="D51" s="111"/>
      <c r="E51" s="111" t="s">
        <v>83</v>
      </c>
      <c r="F51" s="112" t="s">
        <v>84</v>
      </c>
      <c r="G51" s="296" t="s">
        <v>29</v>
      </c>
      <c r="H51" s="282"/>
      <c r="I51" s="294"/>
      <c r="J51" s="137">
        <f t="shared" si="8"/>
        <v>0</v>
      </c>
    </row>
    <row r="52" spans="1:21" ht="93" x14ac:dyDescent="0.35">
      <c r="A52" s="97" t="s">
        <v>85</v>
      </c>
      <c r="B52" s="98">
        <v>1</v>
      </c>
      <c r="C52" s="97" t="s">
        <v>86</v>
      </c>
      <c r="D52" s="97" t="s">
        <v>87</v>
      </c>
      <c r="E52" s="100" t="s">
        <v>88</v>
      </c>
      <c r="F52" s="113" t="s">
        <v>89</v>
      </c>
      <c r="G52" s="296" t="s">
        <v>29</v>
      </c>
      <c r="H52" s="282"/>
      <c r="I52" s="294"/>
      <c r="J52" s="137">
        <f t="shared" si="8"/>
        <v>0</v>
      </c>
    </row>
    <row r="53" spans="1:21" ht="93" x14ac:dyDescent="0.35">
      <c r="A53" s="97" t="s">
        <v>90</v>
      </c>
      <c r="B53" s="98">
        <v>1</v>
      </c>
      <c r="C53" s="114" t="s">
        <v>91</v>
      </c>
      <c r="D53" s="114" t="s">
        <v>92</v>
      </c>
      <c r="E53" s="105" t="s">
        <v>93</v>
      </c>
      <c r="F53" s="102"/>
      <c r="G53" s="296" t="s">
        <v>29</v>
      </c>
      <c r="H53" s="282"/>
      <c r="I53" s="294"/>
      <c r="J53" s="137">
        <f t="shared" si="8"/>
        <v>0</v>
      </c>
    </row>
    <row r="54" spans="1:21" ht="46.5" x14ac:dyDescent="0.35">
      <c r="A54" s="97" t="s">
        <v>94</v>
      </c>
      <c r="B54" s="98">
        <v>1</v>
      </c>
      <c r="C54" s="100" t="s">
        <v>95</v>
      </c>
      <c r="D54" s="100" t="s">
        <v>96</v>
      </c>
      <c r="E54" s="100" t="s">
        <v>97</v>
      </c>
      <c r="F54" s="115" t="s">
        <v>98</v>
      </c>
      <c r="G54" s="304" t="s">
        <v>29</v>
      </c>
      <c r="H54" s="305"/>
      <c r="I54" s="294"/>
      <c r="J54" s="137">
        <f t="shared" si="8"/>
        <v>0</v>
      </c>
      <c r="K54" s="293"/>
      <c r="L54" s="290"/>
      <c r="M54" s="290"/>
      <c r="N54" s="290"/>
      <c r="O54" s="290"/>
      <c r="P54" s="290"/>
      <c r="Q54" s="290"/>
    </row>
    <row r="55" spans="1:21" ht="77.5" x14ac:dyDescent="0.35">
      <c r="A55" s="97" t="s">
        <v>99</v>
      </c>
      <c r="B55" s="98">
        <v>2</v>
      </c>
      <c r="C55" s="97" t="s">
        <v>100</v>
      </c>
      <c r="D55" s="100" t="s">
        <v>101</v>
      </c>
      <c r="E55" s="100" t="s">
        <v>102</v>
      </c>
      <c r="F55" s="102"/>
      <c r="G55" s="296" t="s">
        <v>29</v>
      </c>
      <c r="H55" s="282"/>
      <c r="I55" s="294"/>
      <c r="J55" s="137">
        <f t="shared" si="8"/>
        <v>0</v>
      </c>
    </row>
    <row r="56" spans="1:21" ht="46.5" x14ac:dyDescent="0.35">
      <c r="A56" s="97" t="s">
        <v>103</v>
      </c>
      <c r="B56" s="98">
        <v>2</v>
      </c>
      <c r="C56" s="97" t="s">
        <v>104</v>
      </c>
      <c r="D56" s="100" t="s">
        <v>105</v>
      </c>
      <c r="E56" s="100" t="s">
        <v>106</v>
      </c>
      <c r="F56" s="102"/>
      <c r="G56" s="296" t="s">
        <v>29</v>
      </c>
      <c r="H56" s="282"/>
      <c r="I56" s="294"/>
      <c r="J56" s="137">
        <f t="shared" si="8"/>
        <v>0</v>
      </c>
    </row>
    <row r="57" spans="1:21" ht="46.5" x14ac:dyDescent="0.35">
      <c r="A57" s="97" t="s">
        <v>107</v>
      </c>
      <c r="B57" s="98">
        <v>1</v>
      </c>
      <c r="C57" s="97" t="s">
        <v>108</v>
      </c>
      <c r="D57" s="100" t="s">
        <v>109</v>
      </c>
      <c r="E57" s="100" t="s">
        <v>52</v>
      </c>
      <c r="F57" s="102"/>
      <c r="G57" s="296" t="s">
        <v>29</v>
      </c>
      <c r="H57" s="282"/>
      <c r="I57" s="294"/>
      <c r="J57" s="137">
        <f t="shared" si="8"/>
        <v>0</v>
      </c>
    </row>
    <row r="58" spans="1:21" ht="31" x14ac:dyDescent="0.35">
      <c r="A58" s="95" t="s">
        <v>110</v>
      </c>
      <c r="B58" s="94"/>
      <c r="C58" s="95"/>
      <c r="D58" s="95"/>
      <c r="E58" s="95"/>
      <c r="F58" s="96"/>
      <c r="G58" s="291"/>
      <c r="H58" s="282"/>
      <c r="I58" s="292"/>
      <c r="J58" s="136"/>
    </row>
    <row r="59" spans="1:21" ht="108.5" x14ac:dyDescent="0.35">
      <c r="A59" s="97" t="s">
        <v>111</v>
      </c>
      <c r="B59" s="98">
        <v>1</v>
      </c>
      <c r="C59" s="97" t="s">
        <v>112</v>
      </c>
      <c r="D59" s="97" t="s">
        <v>113</v>
      </c>
      <c r="E59" s="105" t="s">
        <v>80</v>
      </c>
      <c r="F59" s="102"/>
      <c r="G59" s="296" t="s">
        <v>29</v>
      </c>
      <c r="H59" s="282"/>
      <c r="I59" s="294"/>
      <c r="J59" s="137">
        <f t="shared" ref="J59:J62" si="9">I59*B59</f>
        <v>0</v>
      </c>
    </row>
    <row r="60" spans="1:21" ht="108.5" x14ac:dyDescent="0.35">
      <c r="A60" s="97" t="s">
        <v>99</v>
      </c>
      <c r="B60" s="98">
        <v>8</v>
      </c>
      <c r="C60" s="100" t="s">
        <v>114</v>
      </c>
      <c r="D60" s="100" t="s">
        <v>101</v>
      </c>
      <c r="E60" s="100" t="s">
        <v>102</v>
      </c>
      <c r="F60" s="102"/>
      <c r="G60" s="296" t="s">
        <v>29</v>
      </c>
      <c r="H60" s="282"/>
      <c r="I60" s="294"/>
      <c r="J60" s="137">
        <f t="shared" si="9"/>
        <v>0</v>
      </c>
    </row>
    <row r="61" spans="1:21" ht="46.5" x14ac:dyDescent="0.35">
      <c r="A61" s="97" t="s">
        <v>103</v>
      </c>
      <c r="B61" s="98">
        <v>2</v>
      </c>
      <c r="C61" s="97" t="s">
        <v>104</v>
      </c>
      <c r="D61" s="100" t="s">
        <v>105</v>
      </c>
      <c r="E61" s="100" t="s">
        <v>106</v>
      </c>
      <c r="F61" s="102"/>
      <c r="G61" s="296" t="s">
        <v>29</v>
      </c>
      <c r="H61" s="282"/>
      <c r="I61" s="294"/>
      <c r="J61" s="137">
        <f t="shared" si="9"/>
        <v>0</v>
      </c>
    </row>
    <row r="62" spans="1:21" ht="46.5" x14ac:dyDescent="0.35">
      <c r="A62" s="97" t="s">
        <v>94</v>
      </c>
      <c r="B62" s="98">
        <v>1</v>
      </c>
      <c r="C62" s="100" t="s">
        <v>95</v>
      </c>
      <c r="D62" s="100" t="s">
        <v>96</v>
      </c>
      <c r="E62" s="100" t="s">
        <v>115</v>
      </c>
      <c r="F62" s="115" t="s">
        <v>98</v>
      </c>
      <c r="G62" s="304" t="s">
        <v>29</v>
      </c>
      <c r="H62" s="305"/>
      <c r="I62" s="294"/>
      <c r="J62" s="137">
        <f t="shared" si="9"/>
        <v>0</v>
      </c>
      <c r="K62" s="293"/>
      <c r="L62" s="290"/>
      <c r="M62" s="290"/>
      <c r="N62" s="290"/>
      <c r="O62" s="290"/>
      <c r="P62" s="290"/>
      <c r="Q62" s="290"/>
    </row>
    <row r="63" spans="1:21" ht="31" x14ac:dyDescent="0.35">
      <c r="A63" s="121" t="s">
        <v>18</v>
      </c>
      <c r="B63" s="287"/>
      <c r="C63" s="121"/>
      <c r="D63" s="91"/>
      <c r="E63" s="91"/>
      <c r="F63" s="306"/>
      <c r="G63" s="307"/>
      <c r="H63" s="308"/>
      <c r="I63" s="289"/>
      <c r="J63" s="135"/>
      <c r="K63" s="309"/>
      <c r="L63" s="309"/>
      <c r="M63" s="309"/>
      <c r="N63" s="309"/>
      <c r="O63" s="309"/>
      <c r="P63" s="309"/>
      <c r="Q63" s="309"/>
      <c r="R63" s="309"/>
      <c r="S63" s="309"/>
      <c r="T63" s="309"/>
      <c r="U63" s="309"/>
    </row>
    <row r="64" spans="1:21" x14ac:dyDescent="0.35">
      <c r="A64" s="310" t="s">
        <v>116</v>
      </c>
      <c r="B64" s="85"/>
      <c r="C64" s="86"/>
      <c r="D64" s="86"/>
      <c r="E64" s="86"/>
      <c r="F64" s="87"/>
      <c r="G64" s="41"/>
      <c r="H64" s="42"/>
      <c r="I64" s="283"/>
      <c r="J64" s="134"/>
      <c r="K64" s="14"/>
      <c r="L64" s="14"/>
      <c r="M64" s="14"/>
      <c r="N64" s="14"/>
      <c r="O64" s="14"/>
      <c r="P64" s="14"/>
      <c r="Q64" s="14"/>
      <c r="R64" s="14"/>
      <c r="S64" s="14"/>
      <c r="T64" s="14"/>
      <c r="U64" s="14"/>
    </row>
    <row r="65" spans="1:21" ht="46.5" x14ac:dyDescent="0.35">
      <c r="A65" s="95" t="s">
        <v>117</v>
      </c>
      <c r="B65" s="94"/>
      <c r="C65" s="95"/>
      <c r="D65" s="95"/>
      <c r="E65" s="95"/>
      <c r="F65" s="96"/>
      <c r="G65" s="43"/>
      <c r="H65" s="42"/>
      <c r="I65" s="299"/>
      <c r="J65" s="136"/>
      <c r="K65" s="14"/>
      <c r="L65" s="14"/>
      <c r="M65" s="14"/>
      <c r="N65" s="14"/>
      <c r="O65" s="14"/>
      <c r="P65" s="14"/>
      <c r="Q65" s="14"/>
      <c r="R65" s="14"/>
      <c r="S65" s="14"/>
      <c r="T65" s="14"/>
      <c r="U65" s="14"/>
    </row>
    <row r="66" spans="1:21" ht="77.5" x14ac:dyDescent="0.35">
      <c r="A66" s="97" t="s">
        <v>118</v>
      </c>
      <c r="B66" s="98">
        <v>9</v>
      </c>
      <c r="C66" s="100" t="s">
        <v>26</v>
      </c>
      <c r="D66" s="100" t="s">
        <v>119</v>
      </c>
      <c r="E66" s="100" t="s">
        <v>28</v>
      </c>
      <c r="F66" s="115"/>
      <c r="G66" s="296" t="s">
        <v>29</v>
      </c>
      <c r="H66" s="282"/>
      <c r="I66" s="294"/>
      <c r="J66" s="137">
        <f t="shared" ref="J66:J68" si="10">I66*B66</f>
        <v>0</v>
      </c>
    </row>
    <row r="67" spans="1:21" ht="77.5" x14ac:dyDescent="0.35">
      <c r="A67" s="97" t="s">
        <v>25</v>
      </c>
      <c r="B67" s="98">
        <v>9</v>
      </c>
      <c r="C67" s="100" t="s">
        <v>26</v>
      </c>
      <c r="D67" s="100" t="s">
        <v>120</v>
      </c>
      <c r="E67" s="100" t="s">
        <v>28</v>
      </c>
      <c r="F67" s="115"/>
      <c r="G67" s="296" t="s">
        <v>29</v>
      </c>
      <c r="H67" s="282"/>
      <c r="I67" s="294"/>
      <c r="J67" s="137">
        <f t="shared" si="10"/>
        <v>0</v>
      </c>
    </row>
    <row r="68" spans="1:21" ht="46.5" x14ac:dyDescent="0.35">
      <c r="A68" s="97" t="s">
        <v>121</v>
      </c>
      <c r="B68" s="98">
        <v>1</v>
      </c>
      <c r="C68" s="97" t="s">
        <v>31</v>
      </c>
      <c r="D68" s="97" t="s">
        <v>122</v>
      </c>
      <c r="E68" s="100" t="s">
        <v>33</v>
      </c>
      <c r="F68" s="311"/>
      <c r="G68" s="296" t="s">
        <v>29</v>
      </c>
      <c r="H68" s="282"/>
      <c r="I68" s="294"/>
      <c r="J68" s="137">
        <f t="shared" si="10"/>
        <v>0</v>
      </c>
    </row>
    <row r="69" spans="1:21" ht="46.5" x14ac:dyDescent="0.35">
      <c r="A69" s="95" t="s">
        <v>123</v>
      </c>
      <c r="B69" s="94"/>
      <c r="C69" s="95"/>
      <c r="D69" s="95"/>
      <c r="E69" s="95"/>
      <c r="F69" s="96"/>
      <c r="G69" s="43"/>
      <c r="H69" s="42"/>
      <c r="I69" s="299"/>
      <c r="J69" s="136"/>
      <c r="K69" s="14"/>
      <c r="L69" s="14"/>
      <c r="M69" s="14"/>
      <c r="N69" s="14"/>
      <c r="O69" s="14"/>
      <c r="P69" s="14"/>
      <c r="Q69" s="14"/>
      <c r="R69" s="14"/>
      <c r="S69" s="14"/>
      <c r="T69" s="14"/>
      <c r="U69" s="14"/>
    </row>
    <row r="70" spans="1:21" ht="77.5" x14ac:dyDescent="0.35">
      <c r="A70" s="97" t="s">
        <v>118</v>
      </c>
      <c r="B70" s="98">
        <v>9</v>
      </c>
      <c r="C70" s="100" t="s">
        <v>26</v>
      </c>
      <c r="D70" s="100" t="s">
        <v>119</v>
      </c>
      <c r="E70" s="100" t="s">
        <v>28</v>
      </c>
      <c r="F70" s="115"/>
      <c r="G70" s="296" t="s">
        <v>29</v>
      </c>
      <c r="H70" s="282"/>
      <c r="I70" s="294"/>
      <c r="J70" s="137">
        <f t="shared" ref="J70:J72" si="11">I70*B70</f>
        <v>0</v>
      </c>
    </row>
    <row r="71" spans="1:21" ht="77.5" x14ac:dyDescent="0.35">
      <c r="A71" s="97" t="s">
        <v>25</v>
      </c>
      <c r="B71" s="98">
        <v>9</v>
      </c>
      <c r="C71" s="100" t="s">
        <v>26</v>
      </c>
      <c r="D71" s="100" t="s">
        <v>120</v>
      </c>
      <c r="E71" s="100" t="s">
        <v>28</v>
      </c>
      <c r="F71" s="115"/>
      <c r="G71" s="296" t="s">
        <v>29</v>
      </c>
      <c r="H71" s="282"/>
      <c r="I71" s="294"/>
      <c r="J71" s="137">
        <f t="shared" si="11"/>
        <v>0</v>
      </c>
    </row>
    <row r="72" spans="1:21" ht="46.5" x14ac:dyDescent="0.35">
      <c r="A72" s="97" t="s">
        <v>121</v>
      </c>
      <c r="B72" s="98">
        <v>1</v>
      </c>
      <c r="C72" s="97" t="s">
        <v>31</v>
      </c>
      <c r="D72" s="97" t="s">
        <v>122</v>
      </c>
      <c r="E72" s="100" t="s">
        <v>33</v>
      </c>
      <c r="F72" s="311"/>
      <c r="G72" s="296" t="s">
        <v>29</v>
      </c>
      <c r="H72" s="282"/>
      <c r="I72" s="294"/>
      <c r="J72" s="137">
        <f t="shared" si="11"/>
        <v>0</v>
      </c>
    </row>
    <row r="73" spans="1:21" ht="46.5" x14ac:dyDescent="0.35">
      <c r="A73" s="95" t="s">
        <v>124</v>
      </c>
      <c r="B73" s="94"/>
      <c r="C73" s="95"/>
      <c r="D73" s="95"/>
      <c r="E73" s="95"/>
      <c r="F73" s="96"/>
      <c r="G73" s="43"/>
      <c r="H73" s="42"/>
      <c r="I73" s="299"/>
      <c r="J73" s="136"/>
      <c r="K73" s="14"/>
      <c r="L73" s="14"/>
      <c r="M73" s="14"/>
      <c r="N73" s="14"/>
      <c r="O73" s="14"/>
      <c r="P73" s="14"/>
      <c r="Q73" s="14"/>
      <c r="R73" s="14"/>
      <c r="S73" s="14"/>
      <c r="T73" s="14"/>
      <c r="U73" s="14"/>
    </row>
    <row r="74" spans="1:21" ht="77.5" x14ac:dyDescent="0.35">
      <c r="A74" s="97" t="s">
        <v>118</v>
      </c>
      <c r="B74" s="98">
        <v>9</v>
      </c>
      <c r="C74" s="100" t="s">
        <v>26</v>
      </c>
      <c r="D74" s="100" t="s">
        <v>119</v>
      </c>
      <c r="E74" s="100" t="s">
        <v>28</v>
      </c>
      <c r="F74" s="115"/>
      <c r="G74" s="296" t="s">
        <v>29</v>
      </c>
      <c r="H74" s="282"/>
      <c r="I74" s="294"/>
      <c r="J74" s="137">
        <f t="shared" ref="J74:J76" si="12">I74*B74</f>
        <v>0</v>
      </c>
    </row>
    <row r="75" spans="1:21" ht="77.5" x14ac:dyDescent="0.35">
      <c r="A75" s="97" t="s">
        <v>25</v>
      </c>
      <c r="B75" s="98">
        <v>9</v>
      </c>
      <c r="C75" s="100" t="s">
        <v>26</v>
      </c>
      <c r="D75" s="100" t="s">
        <v>120</v>
      </c>
      <c r="E75" s="100" t="s">
        <v>28</v>
      </c>
      <c r="F75" s="115"/>
      <c r="G75" s="296" t="s">
        <v>29</v>
      </c>
      <c r="H75" s="282"/>
      <c r="I75" s="294"/>
      <c r="J75" s="137">
        <f t="shared" si="12"/>
        <v>0</v>
      </c>
    </row>
    <row r="76" spans="1:21" ht="46.5" x14ac:dyDescent="0.35">
      <c r="A76" s="97" t="s">
        <v>121</v>
      </c>
      <c r="B76" s="98">
        <v>1</v>
      </c>
      <c r="C76" s="97" t="s">
        <v>31</v>
      </c>
      <c r="D76" s="97" t="s">
        <v>122</v>
      </c>
      <c r="E76" s="100" t="s">
        <v>33</v>
      </c>
      <c r="F76" s="311"/>
      <c r="G76" s="296" t="s">
        <v>29</v>
      </c>
      <c r="H76" s="282"/>
      <c r="I76" s="294"/>
      <c r="J76" s="137">
        <f t="shared" si="12"/>
        <v>0</v>
      </c>
    </row>
    <row r="77" spans="1:21" ht="46.5" x14ac:dyDescent="0.35">
      <c r="A77" s="95" t="s">
        <v>125</v>
      </c>
      <c r="B77" s="94"/>
      <c r="C77" s="95"/>
      <c r="D77" s="95"/>
      <c r="E77" s="95"/>
      <c r="F77" s="96"/>
      <c r="G77" s="43"/>
      <c r="H77" s="42"/>
      <c r="I77" s="299"/>
      <c r="J77" s="136"/>
      <c r="K77" s="14"/>
      <c r="L77" s="14"/>
      <c r="M77" s="14"/>
      <c r="N77" s="14"/>
      <c r="O77" s="14"/>
      <c r="P77" s="14"/>
      <c r="Q77" s="14"/>
      <c r="R77" s="14"/>
      <c r="S77" s="14"/>
      <c r="T77" s="14"/>
      <c r="U77" s="14"/>
    </row>
    <row r="78" spans="1:21" ht="77.5" x14ac:dyDescent="0.35">
      <c r="A78" s="97" t="s">
        <v>118</v>
      </c>
      <c r="B78" s="98">
        <v>9</v>
      </c>
      <c r="C78" s="100" t="s">
        <v>26</v>
      </c>
      <c r="D78" s="100" t="s">
        <v>119</v>
      </c>
      <c r="E78" s="100" t="s">
        <v>28</v>
      </c>
      <c r="F78" s="115"/>
      <c r="G78" s="296" t="s">
        <v>29</v>
      </c>
      <c r="H78" s="282"/>
      <c r="I78" s="294"/>
      <c r="J78" s="137">
        <f t="shared" ref="J78:J80" si="13">I78*B78</f>
        <v>0</v>
      </c>
    </row>
    <row r="79" spans="1:21" ht="77.5" x14ac:dyDescent="0.35">
      <c r="A79" s="97" t="s">
        <v>25</v>
      </c>
      <c r="B79" s="98">
        <v>9</v>
      </c>
      <c r="C79" s="100" t="s">
        <v>26</v>
      </c>
      <c r="D79" s="100" t="s">
        <v>120</v>
      </c>
      <c r="E79" s="100" t="s">
        <v>28</v>
      </c>
      <c r="F79" s="115"/>
      <c r="G79" s="296" t="s">
        <v>29</v>
      </c>
      <c r="H79" s="282"/>
      <c r="I79" s="294"/>
      <c r="J79" s="137">
        <f t="shared" si="13"/>
        <v>0</v>
      </c>
    </row>
    <row r="80" spans="1:21" ht="46.5" x14ac:dyDescent="0.35">
      <c r="A80" s="97" t="s">
        <v>121</v>
      </c>
      <c r="B80" s="98">
        <v>1</v>
      </c>
      <c r="C80" s="97" t="s">
        <v>31</v>
      </c>
      <c r="D80" s="97" t="s">
        <v>122</v>
      </c>
      <c r="E80" s="100" t="s">
        <v>33</v>
      </c>
      <c r="F80" s="311"/>
      <c r="G80" s="296" t="s">
        <v>29</v>
      </c>
      <c r="H80" s="282"/>
      <c r="I80" s="294"/>
      <c r="J80" s="137">
        <f t="shared" si="13"/>
        <v>0</v>
      </c>
    </row>
    <row r="81" spans="1:21" ht="31" x14ac:dyDescent="0.35">
      <c r="A81" s="95" t="s">
        <v>126</v>
      </c>
      <c r="B81" s="267"/>
      <c r="C81" s="267"/>
      <c r="D81" s="267"/>
      <c r="E81" s="267"/>
      <c r="F81" s="312"/>
      <c r="G81" s="313"/>
      <c r="H81" s="314"/>
      <c r="I81" s="292"/>
      <c r="J81" s="315"/>
      <c r="K81" s="316"/>
      <c r="L81" s="316"/>
      <c r="M81" s="316"/>
      <c r="N81" s="316"/>
      <c r="O81" s="316"/>
      <c r="P81" s="316"/>
      <c r="Q81" s="316"/>
      <c r="R81" s="316"/>
      <c r="S81" s="316"/>
      <c r="T81" s="316"/>
      <c r="U81" s="316"/>
    </row>
    <row r="82" spans="1:21" ht="31" x14ac:dyDescent="0.35">
      <c r="A82" s="97" t="s">
        <v>127</v>
      </c>
      <c r="B82" s="97">
        <v>1</v>
      </c>
      <c r="C82" s="97" t="s">
        <v>55</v>
      </c>
      <c r="D82" s="100" t="s">
        <v>128</v>
      </c>
      <c r="E82" s="108" t="s">
        <v>52</v>
      </c>
      <c r="F82" s="303"/>
      <c r="G82" s="317">
        <v>2</v>
      </c>
      <c r="H82" s="314"/>
      <c r="I82" s="294"/>
      <c r="J82" s="137">
        <f>I82*B82</f>
        <v>0</v>
      </c>
      <c r="K82" s="318"/>
      <c r="L82" s="318"/>
      <c r="M82" s="318"/>
      <c r="N82" s="318"/>
      <c r="O82" s="318"/>
      <c r="P82" s="318"/>
      <c r="Q82" s="318"/>
      <c r="R82" s="318"/>
      <c r="S82" s="318"/>
      <c r="T82" s="318"/>
      <c r="U82" s="318"/>
    </row>
    <row r="83" spans="1:21" ht="31" x14ac:dyDescent="0.35">
      <c r="A83" s="95" t="s">
        <v>129</v>
      </c>
      <c r="B83" s="94"/>
      <c r="C83" s="95"/>
      <c r="D83" s="95"/>
      <c r="E83" s="95"/>
      <c r="F83" s="96"/>
      <c r="G83" s="43"/>
      <c r="H83" s="42"/>
      <c r="I83" s="292"/>
      <c r="J83" s="136"/>
      <c r="K83" s="14"/>
      <c r="L83" s="14"/>
      <c r="M83" s="14"/>
      <c r="N83" s="14"/>
      <c r="O83" s="14"/>
      <c r="P83" s="14"/>
      <c r="Q83" s="14"/>
      <c r="R83" s="14"/>
      <c r="S83" s="14"/>
      <c r="T83" s="14"/>
      <c r="U83" s="14"/>
    </row>
    <row r="84" spans="1:21" ht="31" x14ac:dyDescent="0.35">
      <c r="A84" s="97" t="s">
        <v>130</v>
      </c>
      <c r="B84" s="98">
        <v>1</v>
      </c>
      <c r="C84" s="97" t="s">
        <v>55</v>
      </c>
      <c r="D84" s="100" t="s">
        <v>131</v>
      </c>
      <c r="E84" s="108" t="s">
        <v>52</v>
      </c>
      <c r="F84" s="119"/>
      <c r="G84" s="296">
        <v>2</v>
      </c>
      <c r="H84" s="282"/>
      <c r="I84" s="294"/>
      <c r="J84" s="137">
        <f>I84*B84</f>
        <v>0</v>
      </c>
    </row>
    <row r="85" spans="1:21" ht="31" x14ac:dyDescent="0.35">
      <c r="A85" s="95" t="s">
        <v>132</v>
      </c>
      <c r="B85" s="267"/>
      <c r="C85" s="267"/>
      <c r="D85" s="267"/>
      <c r="E85" s="267"/>
      <c r="F85" s="312"/>
      <c r="G85" s="313"/>
      <c r="H85" s="314"/>
      <c r="I85" s="292"/>
      <c r="J85" s="315"/>
      <c r="K85" s="316"/>
      <c r="L85" s="316"/>
      <c r="M85" s="316"/>
      <c r="N85" s="316"/>
      <c r="O85" s="316"/>
      <c r="P85" s="316"/>
      <c r="Q85" s="316"/>
      <c r="R85" s="316"/>
      <c r="S85" s="316"/>
      <c r="T85" s="316"/>
      <c r="U85" s="316"/>
    </row>
    <row r="86" spans="1:21" ht="46.5" x14ac:dyDescent="0.35">
      <c r="A86" s="114" t="s">
        <v>133</v>
      </c>
      <c r="B86" s="97">
        <v>1</v>
      </c>
      <c r="C86" s="97" t="s">
        <v>31</v>
      </c>
      <c r="D86" s="97" t="s">
        <v>134</v>
      </c>
      <c r="E86" s="100" t="s">
        <v>33</v>
      </c>
      <c r="F86" s="319"/>
      <c r="G86" s="320">
        <v>2</v>
      </c>
      <c r="H86" s="321"/>
      <c r="I86" s="294"/>
      <c r="J86" s="137">
        <f>I86*B86</f>
        <v>0</v>
      </c>
      <c r="K86" s="322"/>
      <c r="L86" s="322"/>
      <c r="M86" s="322"/>
      <c r="N86" s="322"/>
      <c r="O86" s="322"/>
      <c r="P86" s="322"/>
      <c r="Q86" s="322"/>
      <c r="R86" s="322"/>
      <c r="S86" s="322"/>
      <c r="T86" s="322"/>
      <c r="U86" s="322"/>
    </row>
    <row r="87" spans="1:21" ht="31" x14ac:dyDescent="0.35">
      <c r="A87" s="121" t="s">
        <v>59</v>
      </c>
      <c r="B87" s="120"/>
      <c r="C87" s="121"/>
      <c r="D87" s="121"/>
      <c r="E87" s="121"/>
      <c r="F87" s="122"/>
      <c r="G87" s="44"/>
      <c r="H87" s="45"/>
      <c r="I87" s="289"/>
      <c r="J87" s="135"/>
      <c r="K87" s="46"/>
      <c r="L87" s="46"/>
      <c r="M87" s="46"/>
      <c r="N87" s="46"/>
      <c r="O87" s="46"/>
      <c r="P87" s="46"/>
      <c r="Q87" s="46"/>
      <c r="R87" s="46"/>
      <c r="S87" s="46"/>
      <c r="T87" s="46"/>
      <c r="U87" s="46"/>
    </row>
    <row r="88" spans="1:21" ht="31" x14ac:dyDescent="0.35">
      <c r="A88" s="95" t="s">
        <v>135</v>
      </c>
      <c r="B88" s="94"/>
      <c r="C88" s="95"/>
      <c r="D88" s="95"/>
      <c r="E88" s="95"/>
      <c r="F88" s="96"/>
      <c r="G88" s="43"/>
      <c r="H88" s="42"/>
      <c r="I88" s="292"/>
      <c r="J88" s="136"/>
      <c r="K88" s="14"/>
      <c r="L88" s="14"/>
      <c r="M88" s="14"/>
      <c r="N88" s="14"/>
      <c r="O88" s="14"/>
      <c r="P88" s="14"/>
      <c r="Q88" s="14"/>
      <c r="R88" s="14"/>
      <c r="S88" s="14"/>
      <c r="T88" s="14"/>
      <c r="U88" s="14"/>
    </row>
    <row r="89" spans="1:21" ht="31" x14ac:dyDescent="0.35">
      <c r="A89" s="97" t="s">
        <v>136</v>
      </c>
      <c r="B89" s="98">
        <v>6</v>
      </c>
      <c r="C89" s="105" t="s">
        <v>38</v>
      </c>
      <c r="D89" s="105" t="s">
        <v>137</v>
      </c>
      <c r="E89" s="105" t="s">
        <v>40</v>
      </c>
      <c r="F89" s="115" t="s">
        <v>138</v>
      </c>
      <c r="G89" s="296">
        <v>2</v>
      </c>
      <c r="H89" s="282"/>
      <c r="I89" s="294"/>
      <c r="J89" s="137">
        <f>I89*B89</f>
        <v>0</v>
      </c>
    </row>
    <row r="90" spans="1:21" ht="31" x14ac:dyDescent="0.35">
      <c r="A90" s="95" t="s">
        <v>139</v>
      </c>
      <c r="B90" s="94"/>
      <c r="C90" s="95"/>
      <c r="D90" s="95"/>
      <c r="E90" s="95"/>
      <c r="F90" s="96"/>
      <c r="G90" s="43"/>
      <c r="H90" s="42"/>
      <c r="I90" s="292"/>
      <c r="J90" s="136"/>
      <c r="K90" s="14"/>
      <c r="L90" s="14"/>
      <c r="M90" s="14"/>
      <c r="N90" s="14"/>
      <c r="O90" s="14"/>
      <c r="P90" s="14"/>
      <c r="Q90" s="14"/>
      <c r="R90" s="14"/>
      <c r="S90" s="14"/>
      <c r="T90" s="14"/>
      <c r="U90" s="14"/>
    </row>
    <row r="91" spans="1:21" ht="31" x14ac:dyDescent="0.35">
      <c r="A91" s="97" t="s">
        <v>140</v>
      </c>
      <c r="B91" s="98">
        <v>1</v>
      </c>
      <c r="C91" s="97" t="s">
        <v>141</v>
      </c>
      <c r="D91" s="97" t="s">
        <v>142</v>
      </c>
      <c r="E91" s="108" t="s">
        <v>52</v>
      </c>
      <c r="F91" s="119"/>
      <c r="G91" s="296">
        <v>2</v>
      </c>
      <c r="H91" s="282"/>
      <c r="I91" s="294"/>
      <c r="J91" s="137">
        <f>I91*B91</f>
        <v>0</v>
      </c>
    </row>
    <row r="92" spans="1:21" x14ac:dyDescent="0.35">
      <c r="A92" s="95" t="s">
        <v>143</v>
      </c>
      <c r="B92" s="94"/>
      <c r="C92" s="95"/>
      <c r="D92" s="95"/>
      <c r="E92" s="95"/>
      <c r="F92" s="96"/>
      <c r="G92" s="43"/>
      <c r="H92" s="42"/>
      <c r="I92" s="299"/>
      <c r="J92" s="136"/>
      <c r="K92" s="14"/>
      <c r="L92" s="14"/>
      <c r="M92" s="14"/>
      <c r="N92" s="14"/>
      <c r="O92" s="14"/>
      <c r="P92" s="14"/>
      <c r="Q92" s="14"/>
      <c r="R92" s="14"/>
      <c r="S92" s="14"/>
      <c r="T92" s="14"/>
      <c r="U92" s="14"/>
    </row>
    <row r="93" spans="1:21" ht="77.5" x14ac:dyDescent="0.35">
      <c r="A93" s="97" t="s">
        <v>64</v>
      </c>
      <c r="B93" s="98">
        <v>24</v>
      </c>
      <c r="C93" s="100" t="s">
        <v>144</v>
      </c>
      <c r="D93" s="100" t="s">
        <v>145</v>
      </c>
      <c r="E93" s="100" t="s">
        <v>44</v>
      </c>
      <c r="F93" s="68" t="s">
        <v>146</v>
      </c>
      <c r="G93" s="296" t="s">
        <v>29</v>
      </c>
      <c r="H93" s="282"/>
      <c r="I93" s="294"/>
      <c r="J93" s="137">
        <f t="shared" ref="J93:J96" si="14">I93*B93</f>
        <v>0</v>
      </c>
    </row>
    <row r="94" spans="1:21" ht="77.5" x14ac:dyDescent="0.35">
      <c r="A94" s="97" t="s">
        <v>67</v>
      </c>
      <c r="B94" s="98">
        <v>20</v>
      </c>
      <c r="C94" s="100" t="s">
        <v>46</v>
      </c>
      <c r="D94" s="100" t="s">
        <v>68</v>
      </c>
      <c r="E94" s="100" t="s">
        <v>147</v>
      </c>
      <c r="F94" s="68" t="s">
        <v>49</v>
      </c>
      <c r="G94" s="296" t="s">
        <v>29</v>
      </c>
      <c r="H94" s="282"/>
      <c r="I94" s="294"/>
      <c r="J94" s="137">
        <f t="shared" si="14"/>
        <v>0</v>
      </c>
    </row>
    <row r="95" spans="1:21" ht="31" x14ac:dyDescent="0.35">
      <c r="A95" s="114" t="s">
        <v>37</v>
      </c>
      <c r="B95" s="98">
        <v>4</v>
      </c>
      <c r="C95" s="105" t="s">
        <v>38</v>
      </c>
      <c r="D95" s="105" t="s">
        <v>39</v>
      </c>
      <c r="E95" s="105" t="s">
        <v>40</v>
      </c>
      <c r="F95" s="68"/>
      <c r="G95" s="296" t="s">
        <v>29</v>
      </c>
      <c r="H95" s="282"/>
      <c r="I95" s="294"/>
      <c r="J95" s="137">
        <f t="shared" si="14"/>
        <v>0</v>
      </c>
    </row>
    <row r="96" spans="1:21" ht="46.5" x14ac:dyDescent="0.35">
      <c r="A96" s="97" t="s">
        <v>148</v>
      </c>
      <c r="B96" s="98">
        <v>1</v>
      </c>
      <c r="C96" s="97" t="s">
        <v>31</v>
      </c>
      <c r="D96" s="97" t="s">
        <v>149</v>
      </c>
      <c r="E96" s="100" t="s">
        <v>33</v>
      </c>
      <c r="F96" s="311"/>
      <c r="G96" s="296" t="s">
        <v>29</v>
      </c>
      <c r="H96" s="282"/>
      <c r="I96" s="294"/>
      <c r="J96" s="137">
        <f t="shared" si="14"/>
        <v>0</v>
      </c>
    </row>
    <row r="97" spans="1:21" x14ac:dyDescent="0.35">
      <c r="A97" s="95" t="s">
        <v>150</v>
      </c>
      <c r="B97" s="94"/>
      <c r="C97" s="95"/>
      <c r="D97" s="95"/>
      <c r="E97" s="95"/>
      <c r="F97" s="96"/>
      <c r="G97" s="43"/>
      <c r="H97" s="42"/>
      <c r="I97" s="299"/>
      <c r="J97" s="136"/>
      <c r="K97" s="14"/>
      <c r="L97" s="14"/>
      <c r="M97" s="14"/>
      <c r="N97" s="14"/>
      <c r="O97" s="14"/>
      <c r="P97" s="14"/>
      <c r="Q97" s="14"/>
      <c r="R97" s="14"/>
      <c r="S97" s="14"/>
      <c r="T97" s="14"/>
      <c r="U97" s="14"/>
    </row>
    <row r="98" spans="1:21" ht="77.5" x14ac:dyDescent="0.35">
      <c r="A98" s="97" t="s">
        <v>64</v>
      </c>
      <c r="B98" s="98">
        <v>24</v>
      </c>
      <c r="C98" s="100" t="s">
        <v>144</v>
      </c>
      <c r="D98" s="100" t="s">
        <v>145</v>
      </c>
      <c r="E98" s="100" t="s">
        <v>44</v>
      </c>
      <c r="F98" s="68" t="s">
        <v>146</v>
      </c>
      <c r="G98" s="296" t="s">
        <v>29</v>
      </c>
      <c r="H98" s="282"/>
      <c r="I98" s="294"/>
      <c r="J98" s="137">
        <f t="shared" ref="J98:J101" si="15">I98*B98</f>
        <v>0</v>
      </c>
    </row>
    <row r="99" spans="1:21" ht="108.5" x14ac:dyDescent="0.35">
      <c r="A99" s="97" t="s">
        <v>67</v>
      </c>
      <c r="B99" s="98">
        <v>24</v>
      </c>
      <c r="C99" s="100" t="s">
        <v>46</v>
      </c>
      <c r="D99" s="100" t="s">
        <v>68</v>
      </c>
      <c r="E99" s="100" t="s">
        <v>48</v>
      </c>
      <c r="F99" s="68" t="s">
        <v>49</v>
      </c>
      <c r="G99" s="296" t="s">
        <v>29</v>
      </c>
      <c r="H99" s="282"/>
      <c r="I99" s="294"/>
      <c r="J99" s="137">
        <f t="shared" si="15"/>
        <v>0</v>
      </c>
    </row>
    <row r="100" spans="1:21" ht="31" x14ac:dyDescent="0.35">
      <c r="A100" s="114" t="s">
        <v>37</v>
      </c>
      <c r="B100" s="98">
        <v>4</v>
      </c>
      <c r="C100" s="105" t="s">
        <v>38</v>
      </c>
      <c r="D100" s="105" t="s">
        <v>39</v>
      </c>
      <c r="E100" s="105" t="s">
        <v>40</v>
      </c>
      <c r="F100" s="119"/>
      <c r="G100" s="296" t="s">
        <v>29</v>
      </c>
      <c r="H100" s="282"/>
      <c r="I100" s="294"/>
      <c r="J100" s="137">
        <f t="shared" si="15"/>
        <v>0</v>
      </c>
    </row>
    <row r="101" spans="1:21" ht="46.5" x14ac:dyDescent="0.35">
      <c r="A101" s="97" t="s">
        <v>151</v>
      </c>
      <c r="B101" s="98">
        <v>1</v>
      </c>
      <c r="C101" s="97" t="s">
        <v>31</v>
      </c>
      <c r="D101" s="114" t="s">
        <v>152</v>
      </c>
      <c r="E101" s="114" t="s">
        <v>52</v>
      </c>
      <c r="F101" s="119"/>
      <c r="G101" s="296" t="s">
        <v>29</v>
      </c>
      <c r="H101" s="282"/>
      <c r="I101" s="294"/>
      <c r="J101" s="137">
        <f t="shared" si="15"/>
        <v>0</v>
      </c>
    </row>
    <row r="102" spans="1:21" x14ac:dyDescent="0.35">
      <c r="A102" s="95" t="s">
        <v>153</v>
      </c>
      <c r="B102" s="94"/>
      <c r="C102" s="95"/>
      <c r="D102" s="95"/>
      <c r="E102" s="95"/>
      <c r="F102" s="96"/>
      <c r="G102" s="43"/>
      <c r="H102" s="42"/>
      <c r="I102" s="299"/>
      <c r="J102" s="136"/>
      <c r="K102" s="14"/>
      <c r="L102" s="14"/>
      <c r="M102" s="14"/>
      <c r="N102" s="14"/>
      <c r="O102" s="14"/>
      <c r="P102" s="14"/>
      <c r="Q102" s="14"/>
      <c r="R102" s="14"/>
      <c r="S102" s="14"/>
      <c r="T102" s="14"/>
      <c r="U102" s="14"/>
    </row>
    <row r="103" spans="1:21" ht="77.5" x14ac:dyDescent="0.35">
      <c r="A103" s="97" t="s">
        <v>64</v>
      </c>
      <c r="B103" s="98">
        <v>26</v>
      </c>
      <c r="C103" s="100" t="s">
        <v>144</v>
      </c>
      <c r="D103" s="100" t="s">
        <v>145</v>
      </c>
      <c r="E103" s="100" t="s">
        <v>44</v>
      </c>
      <c r="F103" s="68" t="s">
        <v>146</v>
      </c>
      <c r="G103" s="296" t="s">
        <v>29</v>
      </c>
      <c r="H103" s="282"/>
      <c r="I103" s="294"/>
      <c r="J103" s="137">
        <f t="shared" ref="J103:J106" si="16">I103*B103</f>
        <v>0</v>
      </c>
    </row>
    <row r="104" spans="1:21" ht="108.5" x14ac:dyDescent="0.35">
      <c r="A104" s="97" t="s">
        <v>67</v>
      </c>
      <c r="B104" s="98">
        <v>22</v>
      </c>
      <c r="C104" s="100" t="s">
        <v>46</v>
      </c>
      <c r="D104" s="100" t="s">
        <v>68</v>
      </c>
      <c r="E104" s="100" t="s">
        <v>48</v>
      </c>
      <c r="F104" s="68" t="s">
        <v>49</v>
      </c>
      <c r="G104" s="296" t="s">
        <v>29</v>
      </c>
      <c r="H104" s="282"/>
      <c r="I104" s="294"/>
      <c r="J104" s="137">
        <f t="shared" si="16"/>
        <v>0</v>
      </c>
    </row>
    <row r="105" spans="1:21" ht="31" x14ac:dyDescent="0.35">
      <c r="A105" s="114" t="s">
        <v>37</v>
      </c>
      <c r="B105" s="98">
        <v>4</v>
      </c>
      <c r="C105" s="105" t="s">
        <v>38</v>
      </c>
      <c r="D105" s="105" t="s">
        <v>39</v>
      </c>
      <c r="E105" s="105" t="s">
        <v>40</v>
      </c>
      <c r="F105" s="119"/>
      <c r="G105" s="296" t="s">
        <v>29</v>
      </c>
      <c r="H105" s="282"/>
      <c r="I105" s="294"/>
      <c r="J105" s="137">
        <f t="shared" si="16"/>
        <v>0</v>
      </c>
    </row>
    <row r="106" spans="1:21" ht="46.5" x14ac:dyDescent="0.35">
      <c r="A106" s="97" t="s">
        <v>148</v>
      </c>
      <c r="B106" s="98">
        <v>1</v>
      </c>
      <c r="C106" s="97" t="s">
        <v>31</v>
      </c>
      <c r="D106" s="97" t="s">
        <v>149</v>
      </c>
      <c r="E106" s="100" t="s">
        <v>33</v>
      </c>
      <c r="F106" s="311"/>
      <c r="G106" s="296" t="s">
        <v>29</v>
      </c>
      <c r="H106" s="282"/>
      <c r="I106" s="294"/>
      <c r="J106" s="137">
        <f t="shared" si="16"/>
        <v>0</v>
      </c>
    </row>
    <row r="107" spans="1:21" ht="31" x14ac:dyDescent="0.35">
      <c r="A107" s="95" t="s">
        <v>154</v>
      </c>
      <c r="B107" s="94"/>
      <c r="C107" s="95"/>
      <c r="D107" s="95"/>
      <c r="E107" s="95"/>
      <c r="F107" s="96"/>
      <c r="G107" s="43"/>
      <c r="H107" s="42"/>
      <c r="I107" s="292"/>
      <c r="J107" s="136"/>
      <c r="K107" s="14"/>
      <c r="L107" s="14"/>
      <c r="M107" s="14"/>
      <c r="N107" s="14"/>
      <c r="O107" s="14"/>
      <c r="P107" s="14"/>
      <c r="Q107" s="14"/>
      <c r="R107" s="14"/>
      <c r="S107" s="14"/>
      <c r="T107" s="14"/>
      <c r="U107" s="14"/>
    </row>
    <row r="108" spans="1:21" ht="31" x14ac:dyDescent="0.35">
      <c r="A108" s="97" t="s">
        <v>155</v>
      </c>
      <c r="B108" s="98">
        <v>1</v>
      </c>
      <c r="C108" s="97" t="s">
        <v>55</v>
      </c>
      <c r="D108" s="97" t="s">
        <v>156</v>
      </c>
      <c r="E108" s="108" t="s">
        <v>52</v>
      </c>
      <c r="F108" s="119"/>
      <c r="G108" s="296">
        <v>2</v>
      </c>
      <c r="H108" s="282"/>
      <c r="I108" s="294"/>
      <c r="J108" s="137">
        <f t="shared" ref="J108:J109" si="17">I108*B108</f>
        <v>0</v>
      </c>
    </row>
    <row r="109" spans="1:21" ht="31" x14ac:dyDescent="0.35">
      <c r="A109" s="97" t="s">
        <v>157</v>
      </c>
      <c r="B109" s="98">
        <v>1</v>
      </c>
      <c r="C109" s="97" t="s">
        <v>55</v>
      </c>
      <c r="D109" s="97" t="s">
        <v>158</v>
      </c>
      <c r="E109" s="108" t="s">
        <v>52</v>
      </c>
      <c r="F109" s="119"/>
      <c r="G109" s="296">
        <v>2</v>
      </c>
      <c r="H109" s="282"/>
      <c r="I109" s="294"/>
      <c r="J109" s="137">
        <f t="shared" si="17"/>
        <v>0</v>
      </c>
    </row>
    <row r="110" spans="1:21" ht="31" x14ac:dyDescent="0.35">
      <c r="A110" s="95" t="s">
        <v>159</v>
      </c>
      <c r="B110" s="94"/>
      <c r="C110" s="95"/>
      <c r="D110" s="95"/>
      <c r="E110" s="95"/>
      <c r="F110" s="96"/>
      <c r="G110" s="43"/>
      <c r="H110" s="42"/>
      <c r="I110" s="292"/>
      <c r="J110" s="136"/>
      <c r="K110" s="14"/>
      <c r="L110" s="14"/>
      <c r="M110" s="14"/>
      <c r="N110" s="14"/>
      <c r="O110" s="14"/>
      <c r="P110" s="14"/>
      <c r="Q110" s="14"/>
      <c r="R110" s="14"/>
      <c r="S110" s="14"/>
      <c r="T110" s="14"/>
      <c r="U110" s="14"/>
    </row>
    <row r="111" spans="1:21" ht="31" x14ac:dyDescent="0.35">
      <c r="A111" s="97" t="s">
        <v>160</v>
      </c>
      <c r="B111" s="98">
        <v>1</v>
      </c>
      <c r="C111" s="97" t="s">
        <v>55</v>
      </c>
      <c r="D111" s="97" t="s">
        <v>161</v>
      </c>
      <c r="E111" s="108" t="s">
        <v>52</v>
      </c>
      <c r="F111" s="119"/>
      <c r="G111" s="296">
        <v>2</v>
      </c>
      <c r="H111" s="282"/>
      <c r="I111" s="294"/>
      <c r="J111" s="137">
        <f>I111*B111</f>
        <v>0</v>
      </c>
    </row>
    <row r="112" spans="1:21" ht="31" x14ac:dyDescent="0.35">
      <c r="A112" s="95" t="s">
        <v>162</v>
      </c>
      <c r="B112" s="94"/>
      <c r="C112" s="95"/>
      <c r="D112" s="95"/>
      <c r="E112" s="95"/>
      <c r="F112" s="96"/>
      <c r="G112" s="43"/>
      <c r="H112" s="42"/>
      <c r="I112" s="292"/>
      <c r="J112" s="136"/>
      <c r="K112" s="14"/>
      <c r="L112" s="14"/>
      <c r="M112" s="14"/>
      <c r="N112" s="14"/>
      <c r="O112" s="14"/>
      <c r="P112" s="14"/>
      <c r="Q112" s="14"/>
      <c r="R112" s="14"/>
      <c r="S112" s="14"/>
      <c r="T112" s="14"/>
      <c r="U112" s="14"/>
    </row>
    <row r="113" spans="1:21" ht="31" x14ac:dyDescent="0.35">
      <c r="A113" s="97" t="s">
        <v>163</v>
      </c>
      <c r="B113" s="98">
        <v>6</v>
      </c>
      <c r="C113" s="105" t="s">
        <v>38</v>
      </c>
      <c r="D113" s="105" t="s">
        <v>39</v>
      </c>
      <c r="E113" s="105" t="s">
        <v>40</v>
      </c>
      <c r="F113" s="311"/>
      <c r="G113" s="296">
        <v>2</v>
      </c>
      <c r="H113" s="282"/>
      <c r="I113" s="294"/>
      <c r="J113" s="137">
        <f t="shared" ref="J113:J114" si="18">I113*B113</f>
        <v>0</v>
      </c>
    </row>
    <row r="114" spans="1:21" ht="31" x14ac:dyDescent="0.35">
      <c r="A114" s="97" t="s">
        <v>164</v>
      </c>
      <c r="B114" s="98">
        <v>4</v>
      </c>
      <c r="C114" s="105" t="s">
        <v>38</v>
      </c>
      <c r="D114" s="105" t="s">
        <v>165</v>
      </c>
      <c r="E114" s="105" t="s">
        <v>40</v>
      </c>
      <c r="F114" s="115" t="s">
        <v>138</v>
      </c>
      <c r="G114" s="296">
        <v>2</v>
      </c>
      <c r="H114" s="282"/>
      <c r="I114" s="294"/>
      <c r="J114" s="137">
        <f t="shared" si="18"/>
        <v>0</v>
      </c>
    </row>
    <row r="115" spans="1:21" x14ac:dyDescent="0.35">
      <c r="A115" s="95" t="s">
        <v>166</v>
      </c>
      <c r="B115" s="94"/>
      <c r="C115" s="95"/>
      <c r="D115" s="95"/>
      <c r="E115" s="95"/>
      <c r="F115" s="96"/>
      <c r="G115" s="43"/>
      <c r="H115" s="42"/>
      <c r="I115" s="299"/>
      <c r="J115" s="136"/>
      <c r="K115" s="14"/>
      <c r="L115" s="14"/>
      <c r="M115" s="14"/>
      <c r="N115" s="14"/>
      <c r="O115" s="14"/>
      <c r="P115" s="14"/>
      <c r="Q115" s="14"/>
      <c r="R115" s="14"/>
      <c r="S115" s="14"/>
      <c r="T115" s="14"/>
      <c r="U115" s="14"/>
    </row>
    <row r="116" spans="1:21" ht="77.5" x14ac:dyDescent="0.35">
      <c r="A116" s="97" t="s">
        <v>64</v>
      </c>
      <c r="B116" s="98">
        <v>26</v>
      </c>
      <c r="C116" s="100" t="s">
        <v>144</v>
      </c>
      <c r="D116" s="100" t="s">
        <v>145</v>
      </c>
      <c r="E116" s="100" t="s">
        <v>44</v>
      </c>
      <c r="F116" s="68" t="s">
        <v>146</v>
      </c>
      <c r="G116" s="296" t="s">
        <v>29</v>
      </c>
      <c r="H116" s="282"/>
      <c r="I116" s="294"/>
      <c r="J116" s="137">
        <f t="shared" ref="J116:J119" si="19">I116*B116</f>
        <v>0</v>
      </c>
    </row>
    <row r="117" spans="1:21" ht="108.5" x14ac:dyDescent="0.35">
      <c r="A117" s="97" t="s">
        <v>67</v>
      </c>
      <c r="B117" s="98">
        <v>22</v>
      </c>
      <c r="C117" s="100" t="s">
        <v>46</v>
      </c>
      <c r="D117" s="100" t="s">
        <v>68</v>
      </c>
      <c r="E117" s="100" t="s">
        <v>48</v>
      </c>
      <c r="F117" s="68" t="s">
        <v>49</v>
      </c>
      <c r="G117" s="296" t="s">
        <v>29</v>
      </c>
      <c r="H117" s="282"/>
      <c r="I117" s="294"/>
      <c r="J117" s="137">
        <f t="shared" si="19"/>
        <v>0</v>
      </c>
    </row>
    <row r="118" spans="1:21" ht="31" x14ac:dyDescent="0.35">
      <c r="A118" s="114" t="s">
        <v>37</v>
      </c>
      <c r="B118" s="98">
        <v>4</v>
      </c>
      <c r="C118" s="105" t="s">
        <v>38</v>
      </c>
      <c r="D118" s="105" t="s">
        <v>39</v>
      </c>
      <c r="E118" s="105" t="s">
        <v>40</v>
      </c>
      <c r="F118" s="311"/>
      <c r="G118" s="296" t="s">
        <v>29</v>
      </c>
      <c r="H118" s="282"/>
      <c r="I118" s="294"/>
      <c r="J118" s="137">
        <f t="shared" si="19"/>
        <v>0</v>
      </c>
    </row>
    <row r="119" spans="1:21" ht="31" x14ac:dyDescent="0.35">
      <c r="A119" s="97" t="s">
        <v>148</v>
      </c>
      <c r="B119" s="98">
        <v>1</v>
      </c>
      <c r="C119" s="97" t="s">
        <v>55</v>
      </c>
      <c r="D119" s="100" t="s">
        <v>149</v>
      </c>
      <c r="E119" s="100" t="s">
        <v>33</v>
      </c>
      <c r="F119" s="311"/>
      <c r="G119" s="296" t="s">
        <v>29</v>
      </c>
      <c r="H119" s="282"/>
      <c r="I119" s="294"/>
      <c r="J119" s="137">
        <f t="shared" si="19"/>
        <v>0</v>
      </c>
    </row>
    <row r="120" spans="1:21" x14ac:dyDescent="0.35">
      <c r="A120" s="95" t="s">
        <v>167</v>
      </c>
      <c r="B120" s="94"/>
      <c r="C120" s="95"/>
      <c r="D120" s="95"/>
      <c r="E120" s="95"/>
      <c r="F120" s="96"/>
      <c r="G120" s="43"/>
      <c r="H120" s="42"/>
      <c r="I120" s="299"/>
      <c r="J120" s="136"/>
      <c r="K120" s="14"/>
      <c r="L120" s="14"/>
      <c r="M120" s="14"/>
      <c r="N120" s="14"/>
      <c r="O120" s="14"/>
      <c r="P120" s="14"/>
      <c r="Q120" s="14"/>
      <c r="R120" s="14"/>
      <c r="S120" s="14"/>
      <c r="T120" s="14"/>
      <c r="U120" s="14"/>
    </row>
    <row r="121" spans="1:21" ht="77.5" x14ac:dyDescent="0.35">
      <c r="A121" s="97" t="s">
        <v>64</v>
      </c>
      <c r="B121" s="98">
        <v>24</v>
      </c>
      <c r="C121" s="100" t="s">
        <v>144</v>
      </c>
      <c r="D121" s="100" t="s">
        <v>145</v>
      </c>
      <c r="E121" s="100" t="s">
        <v>44</v>
      </c>
      <c r="F121" s="68" t="s">
        <v>146</v>
      </c>
      <c r="G121" s="296" t="s">
        <v>29</v>
      </c>
      <c r="H121" s="282"/>
      <c r="I121" s="294"/>
      <c r="J121" s="137">
        <f t="shared" ref="J121:J124" si="20">I121*B121</f>
        <v>0</v>
      </c>
    </row>
    <row r="122" spans="1:21" ht="108.5" x14ac:dyDescent="0.35">
      <c r="A122" s="97" t="s">
        <v>67</v>
      </c>
      <c r="B122" s="98">
        <v>24</v>
      </c>
      <c r="C122" s="100" t="s">
        <v>46</v>
      </c>
      <c r="D122" s="100" t="s">
        <v>68</v>
      </c>
      <c r="E122" s="100" t="s">
        <v>48</v>
      </c>
      <c r="F122" s="68" t="s">
        <v>49</v>
      </c>
      <c r="G122" s="296" t="s">
        <v>29</v>
      </c>
      <c r="H122" s="282"/>
      <c r="I122" s="294"/>
      <c r="J122" s="137">
        <f t="shared" si="20"/>
        <v>0</v>
      </c>
    </row>
    <row r="123" spans="1:21" ht="31" x14ac:dyDescent="0.35">
      <c r="A123" s="114" t="s">
        <v>37</v>
      </c>
      <c r="B123" s="98">
        <v>4</v>
      </c>
      <c r="C123" s="105" t="s">
        <v>38</v>
      </c>
      <c r="D123" s="105" t="s">
        <v>39</v>
      </c>
      <c r="E123" s="105" t="s">
        <v>40</v>
      </c>
      <c r="F123" s="311"/>
      <c r="G123" s="296" t="s">
        <v>29</v>
      </c>
      <c r="H123" s="282"/>
      <c r="I123" s="294"/>
      <c r="J123" s="137">
        <f t="shared" si="20"/>
        <v>0</v>
      </c>
    </row>
    <row r="124" spans="1:21" ht="31" x14ac:dyDescent="0.35">
      <c r="A124" s="97" t="s">
        <v>148</v>
      </c>
      <c r="B124" s="98">
        <v>1</v>
      </c>
      <c r="C124" s="97" t="s">
        <v>55</v>
      </c>
      <c r="D124" s="100" t="s">
        <v>149</v>
      </c>
      <c r="E124" s="100" t="s">
        <v>33</v>
      </c>
      <c r="F124" s="311"/>
      <c r="G124" s="296" t="s">
        <v>29</v>
      </c>
      <c r="H124" s="282"/>
      <c r="I124" s="294"/>
      <c r="J124" s="137">
        <f t="shared" si="20"/>
        <v>0</v>
      </c>
    </row>
    <row r="125" spans="1:21" x14ac:dyDescent="0.35">
      <c r="A125" s="95" t="s">
        <v>168</v>
      </c>
      <c r="B125" s="94"/>
      <c r="C125" s="95"/>
      <c r="D125" s="95"/>
      <c r="E125" s="95"/>
      <c r="F125" s="96"/>
      <c r="G125" s="43"/>
      <c r="H125" s="42"/>
      <c r="I125" s="299"/>
      <c r="J125" s="136"/>
      <c r="K125" s="14"/>
      <c r="L125" s="14"/>
      <c r="M125" s="14"/>
      <c r="N125" s="14"/>
      <c r="O125" s="14"/>
      <c r="P125" s="14"/>
      <c r="Q125" s="14"/>
      <c r="R125" s="14"/>
      <c r="S125" s="14"/>
      <c r="T125" s="14"/>
      <c r="U125" s="14"/>
    </row>
    <row r="126" spans="1:21" ht="77.5" x14ac:dyDescent="0.35">
      <c r="A126" s="97" t="s">
        <v>64</v>
      </c>
      <c r="B126" s="98">
        <v>26</v>
      </c>
      <c r="C126" s="100" t="s">
        <v>144</v>
      </c>
      <c r="D126" s="100" t="s">
        <v>145</v>
      </c>
      <c r="E126" s="100" t="s">
        <v>44</v>
      </c>
      <c r="F126" s="68" t="s">
        <v>146</v>
      </c>
      <c r="G126" s="296" t="s">
        <v>29</v>
      </c>
      <c r="H126" s="282"/>
      <c r="I126" s="294"/>
      <c r="J126" s="137">
        <f t="shared" ref="J126:J128" si="21">I126*B126</f>
        <v>0</v>
      </c>
    </row>
    <row r="127" spans="1:21" ht="108.5" x14ac:dyDescent="0.35">
      <c r="A127" s="97" t="s">
        <v>67</v>
      </c>
      <c r="B127" s="98">
        <v>22</v>
      </c>
      <c r="C127" s="100" t="s">
        <v>46</v>
      </c>
      <c r="D127" s="100" t="s">
        <v>68</v>
      </c>
      <c r="E127" s="100" t="s">
        <v>48</v>
      </c>
      <c r="F127" s="68" t="s">
        <v>49</v>
      </c>
      <c r="G127" s="296" t="s">
        <v>29</v>
      </c>
      <c r="H127" s="282"/>
      <c r="I127" s="294"/>
      <c r="J127" s="137">
        <f t="shared" si="21"/>
        <v>0</v>
      </c>
    </row>
    <row r="128" spans="1:21" ht="31" x14ac:dyDescent="0.35">
      <c r="A128" s="97" t="s">
        <v>148</v>
      </c>
      <c r="B128" s="98">
        <v>1</v>
      </c>
      <c r="C128" s="97" t="s">
        <v>55</v>
      </c>
      <c r="D128" s="100" t="s">
        <v>149</v>
      </c>
      <c r="E128" s="100" t="s">
        <v>33</v>
      </c>
      <c r="F128" s="311"/>
      <c r="G128" s="296" t="s">
        <v>29</v>
      </c>
      <c r="H128" s="282"/>
      <c r="I128" s="294"/>
      <c r="J128" s="137">
        <f t="shared" si="21"/>
        <v>0</v>
      </c>
    </row>
    <row r="129" spans="1:21" x14ac:dyDescent="0.35">
      <c r="A129" s="95" t="s">
        <v>169</v>
      </c>
      <c r="B129" s="94"/>
      <c r="C129" s="95"/>
      <c r="D129" s="95"/>
      <c r="E129" s="95"/>
      <c r="F129" s="96"/>
      <c r="G129" s="43"/>
      <c r="H129" s="42"/>
      <c r="I129" s="292"/>
      <c r="J129" s="136"/>
      <c r="K129" s="14"/>
      <c r="L129" s="14"/>
      <c r="M129" s="14"/>
      <c r="N129" s="14"/>
      <c r="O129" s="14"/>
      <c r="P129" s="14"/>
      <c r="Q129" s="14"/>
      <c r="R129" s="14"/>
      <c r="S129" s="14"/>
      <c r="T129" s="14"/>
      <c r="U129" s="14"/>
    </row>
    <row r="130" spans="1:21" ht="77.5" x14ac:dyDescent="0.35">
      <c r="A130" s="97" t="s">
        <v>64</v>
      </c>
      <c r="B130" s="98">
        <v>24</v>
      </c>
      <c r="C130" s="100" t="s">
        <v>144</v>
      </c>
      <c r="D130" s="100" t="s">
        <v>145</v>
      </c>
      <c r="E130" s="100" t="s">
        <v>44</v>
      </c>
      <c r="F130" s="68" t="s">
        <v>146</v>
      </c>
      <c r="G130" s="296" t="s">
        <v>29</v>
      </c>
      <c r="H130" s="282"/>
      <c r="I130" s="294"/>
      <c r="J130" s="137">
        <f t="shared" ref="J130:J133" si="22">I130*B130</f>
        <v>0</v>
      </c>
    </row>
    <row r="131" spans="1:21" ht="108.5" x14ac:dyDescent="0.35">
      <c r="A131" s="97" t="s">
        <v>67</v>
      </c>
      <c r="B131" s="98">
        <v>24</v>
      </c>
      <c r="C131" s="100" t="s">
        <v>46</v>
      </c>
      <c r="D131" s="100" t="s">
        <v>68</v>
      </c>
      <c r="E131" s="100" t="s">
        <v>48</v>
      </c>
      <c r="F131" s="68" t="s">
        <v>49</v>
      </c>
      <c r="G131" s="296" t="s">
        <v>29</v>
      </c>
      <c r="H131" s="282"/>
      <c r="I131" s="294"/>
      <c r="J131" s="137">
        <f t="shared" si="22"/>
        <v>0</v>
      </c>
    </row>
    <row r="132" spans="1:21" ht="31" x14ac:dyDescent="0.35">
      <c r="A132" s="114" t="s">
        <v>37</v>
      </c>
      <c r="B132" s="98">
        <v>4</v>
      </c>
      <c r="C132" s="105" t="s">
        <v>38</v>
      </c>
      <c r="D132" s="105" t="s">
        <v>39</v>
      </c>
      <c r="E132" s="105" t="s">
        <v>40</v>
      </c>
      <c r="F132" s="311"/>
      <c r="G132" s="296" t="s">
        <v>29</v>
      </c>
      <c r="H132" s="282"/>
      <c r="I132" s="294"/>
      <c r="J132" s="137">
        <f t="shared" si="22"/>
        <v>0</v>
      </c>
    </row>
    <row r="133" spans="1:21" ht="31" x14ac:dyDescent="0.35">
      <c r="A133" s="97" t="s">
        <v>148</v>
      </c>
      <c r="B133" s="98">
        <v>1</v>
      </c>
      <c r="C133" s="97" t="s">
        <v>55</v>
      </c>
      <c r="D133" s="100" t="s">
        <v>149</v>
      </c>
      <c r="E133" s="100" t="s">
        <v>33</v>
      </c>
      <c r="F133" s="311"/>
      <c r="G133" s="296" t="s">
        <v>29</v>
      </c>
      <c r="H133" s="282"/>
      <c r="I133" s="294"/>
      <c r="J133" s="137">
        <f t="shared" si="22"/>
        <v>0</v>
      </c>
    </row>
    <row r="134" spans="1:21" x14ac:dyDescent="0.35">
      <c r="A134" s="95" t="s">
        <v>170</v>
      </c>
      <c r="B134" s="94"/>
      <c r="C134" s="95"/>
      <c r="D134" s="95"/>
      <c r="E134" s="95"/>
      <c r="F134" s="96"/>
      <c r="G134" s="43"/>
      <c r="H134" s="42"/>
      <c r="I134" s="292"/>
      <c r="J134" s="136"/>
      <c r="K134" s="14"/>
      <c r="L134" s="14"/>
      <c r="M134" s="14"/>
      <c r="N134" s="14"/>
      <c r="O134" s="14"/>
      <c r="P134" s="14"/>
      <c r="Q134" s="14"/>
      <c r="R134" s="14"/>
      <c r="S134" s="14"/>
      <c r="T134" s="14"/>
      <c r="U134" s="14"/>
    </row>
    <row r="135" spans="1:21" ht="77.5" x14ac:dyDescent="0.35">
      <c r="A135" s="97" t="s">
        <v>64</v>
      </c>
      <c r="B135" s="98">
        <v>24</v>
      </c>
      <c r="C135" s="100" t="s">
        <v>144</v>
      </c>
      <c r="D135" s="100" t="s">
        <v>145</v>
      </c>
      <c r="E135" s="100" t="s">
        <v>44</v>
      </c>
      <c r="F135" s="68" t="s">
        <v>146</v>
      </c>
      <c r="G135" s="296" t="s">
        <v>29</v>
      </c>
      <c r="H135" s="282"/>
      <c r="I135" s="294"/>
      <c r="J135" s="137">
        <f t="shared" ref="J135:J137" si="23">I135*B135</f>
        <v>0</v>
      </c>
    </row>
    <row r="136" spans="1:21" ht="108.5" x14ac:dyDescent="0.35">
      <c r="A136" s="97" t="s">
        <v>67</v>
      </c>
      <c r="B136" s="98">
        <v>24</v>
      </c>
      <c r="C136" s="100" t="s">
        <v>46</v>
      </c>
      <c r="D136" s="100" t="s">
        <v>68</v>
      </c>
      <c r="E136" s="100" t="s">
        <v>48</v>
      </c>
      <c r="F136" s="68" t="s">
        <v>49</v>
      </c>
      <c r="G136" s="296" t="s">
        <v>29</v>
      </c>
      <c r="H136" s="282"/>
      <c r="I136" s="294"/>
      <c r="J136" s="137">
        <f t="shared" si="23"/>
        <v>0</v>
      </c>
    </row>
    <row r="137" spans="1:21" ht="31" x14ac:dyDescent="0.35">
      <c r="A137" s="114" t="s">
        <v>37</v>
      </c>
      <c r="B137" s="98">
        <v>4</v>
      </c>
      <c r="C137" s="105" t="s">
        <v>38</v>
      </c>
      <c r="D137" s="105" t="s">
        <v>39</v>
      </c>
      <c r="E137" s="105" t="s">
        <v>40</v>
      </c>
      <c r="F137" s="311"/>
      <c r="G137" s="296" t="s">
        <v>29</v>
      </c>
      <c r="H137" s="282"/>
      <c r="I137" s="294"/>
      <c r="J137" s="137">
        <f t="shared" si="23"/>
        <v>0</v>
      </c>
    </row>
    <row r="138" spans="1:21" x14ac:dyDescent="0.35">
      <c r="A138" s="95" t="s">
        <v>171</v>
      </c>
      <c r="B138" s="94"/>
      <c r="C138" s="95"/>
      <c r="D138" s="95"/>
      <c r="E138" s="95"/>
      <c r="F138" s="96"/>
      <c r="G138" s="43"/>
      <c r="H138" s="42"/>
      <c r="I138" s="292"/>
      <c r="J138" s="136"/>
      <c r="K138" s="14"/>
      <c r="L138" s="14"/>
      <c r="M138" s="14"/>
      <c r="N138" s="14"/>
      <c r="O138" s="14"/>
      <c r="P138" s="14"/>
      <c r="Q138" s="14"/>
      <c r="R138" s="14"/>
      <c r="S138" s="14"/>
      <c r="T138" s="14"/>
      <c r="U138" s="14"/>
    </row>
    <row r="139" spans="1:21" ht="77.5" x14ac:dyDescent="0.35">
      <c r="A139" s="97" t="s">
        <v>64</v>
      </c>
      <c r="B139" s="98">
        <v>26</v>
      </c>
      <c r="C139" s="100" t="s">
        <v>144</v>
      </c>
      <c r="D139" s="100" t="s">
        <v>145</v>
      </c>
      <c r="E139" s="100" t="s">
        <v>44</v>
      </c>
      <c r="F139" s="68" t="s">
        <v>146</v>
      </c>
      <c r="G139" s="296" t="s">
        <v>29</v>
      </c>
      <c r="H139" s="282"/>
      <c r="I139" s="294"/>
      <c r="J139" s="137">
        <f t="shared" ref="J139:J142" si="24">I139*B139</f>
        <v>0</v>
      </c>
    </row>
    <row r="140" spans="1:21" ht="108.5" x14ac:dyDescent="0.35">
      <c r="A140" s="97" t="s">
        <v>67</v>
      </c>
      <c r="B140" s="98">
        <v>22</v>
      </c>
      <c r="C140" s="100" t="s">
        <v>46</v>
      </c>
      <c r="D140" s="100" t="s">
        <v>68</v>
      </c>
      <c r="E140" s="100" t="s">
        <v>48</v>
      </c>
      <c r="F140" s="68" t="s">
        <v>49</v>
      </c>
      <c r="G140" s="296" t="s">
        <v>29</v>
      </c>
      <c r="H140" s="282"/>
      <c r="I140" s="294"/>
      <c r="J140" s="137">
        <f t="shared" si="24"/>
        <v>0</v>
      </c>
    </row>
    <row r="141" spans="1:21" ht="31" x14ac:dyDescent="0.35">
      <c r="A141" s="114" t="s">
        <v>37</v>
      </c>
      <c r="B141" s="98">
        <v>4</v>
      </c>
      <c r="C141" s="105" t="s">
        <v>38</v>
      </c>
      <c r="D141" s="105" t="s">
        <v>39</v>
      </c>
      <c r="E141" s="105" t="s">
        <v>40</v>
      </c>
      <c r="F141" s="311"/>
      <c r="G141" s="296" t="s">
        <v>29</v>
      </c>
      <c r="H141" s="282"/>
      <c r="I141" s="294"/>
      <c r="J141" s="137">
        <f t="shared" si="24"/>
        <v>0</v>
      </c>
    </row>
    <row r="142" spans="1:21" ht="31" x14ac:dyDescent="0.35">
      <c r="A142" s="97" t="s">
        <v>172</v>
      </c>
      <c r="B142" s="98">
        <v>1</v>
      </c>
      <c r="C142" s="97" t="s">
        <v>55</v>
      </c>
      <c r="D142" s="100" t="s">
        <v>173</v>
      </c>
      <c r="E142" s="100" t="s">
        <v>33</v>
      </c>
      <c r="F142" s="311"/>
      <c r="G142" s="296" t="s">
        <v>29</v>
      </c>
      <c r="H142" s="282"/>
      <c r="I142" s="294"/>
      <c r="J142" s="137">
        <f t="shared" si="24"/>
        <v>0</v>
      </c>
    </row>
    <row r="143" spans="1:21" x14ac:dyDescent="0.35">
      <c r="A143" s="95" t="s">
        <v>174</v>
      </c>
      <c r="B143" s="94"/>
      <c r="C143" s="95"/>
      <c r="D143" s="95"/>
      <c r="E143" s="95"/>
      <c r="F143" s="96"/>
      <c r="G143" s="43"/>
      <c r="H143" s="42"/>
      <c r="I143" s="292"/>
      <c r="J143" s="136"/>
      <c r="K143" s="14"/>
      <c r="L143" s="14"/>
      <c r="M143" s="14"/>
      <c r="N143" s="14"/>
      <c r="O143" s="14"/>
      <c r="P143" s="14"/>
      <c r="Q143" s="14"/>
      <c r="R143" s="14"/>
      <c r="S143" s="14"/>
      <c r="T143" s="14"/>
      <c r="U143" s="14"/>
    </row>
    <row r="144" spans="1:21" ht="77.5" x14ac:dyDescent="0.35">
      <c r="A144" s="97" t="s">
        <v>64</v>
      </c>
      <c r="B144" s="98">
        <v>26</v>
      </c>
      <c r="C144" s="100" t="s">
        <v>144</v>
      </c>
      <c r="D144" s="100" t="s">
        <v>145</v>
      </c>
      <c r="E144" s="100" t="s">
        <v>44</v>
      </c>
      <c r="F144" s="68" t="s">
        <v>146</v>
      </c>
      <c r="G144" s="296" t="s">
        <v>29</v>
      </c>
      <c r="H144" s="282"/>
      <c r="I144" s="294"/>
      <c r="J144" s="137">
        <f t="shared" ref="J144:J147" si="25">I144*B144</f>
        <v>0</v>
      </c>
    </row>
    <row r="145" spans="1:21" ht="108.5" x14ac:dyDescent="0.35">
      <c r="A145" s="97" t="s">
        <v>67</v>
      </c>
      <c r="B145" s="98">
        <v>22</v>
      </c>
      <c r="C145" s="100" t="s">
        <v>46</v>
      </c>
      <c r="D145" s="100" t="s">
        <v>68</v>
      </c>
      <c r="E145" s="100" t="s">
        <v>48</v>
      </c>
      <c r="F145" s="68" t="s">
        <v>49</v>
      </c>
      <c r="G145" s="296" t="s">
        <v>29</v>
      </c>
      <c r="H145" s="282"/>
      <c r="I145" s="294"/>
      <c r="J145" s="137">
        <f t="shared" si="25"/>
        <v>0</v>
      </c>
    </row>
    <row r="146" spans="1:21" ht="31" x14ac:dyDescent="0.35">
      <c r="A146" s="114" t="s">
        <v>37</v>
      </c>
      <c r="B146" s="98">
        <v>4</v>
      </c>
      <c r="C146" s="105" t="s">
        <v>38</v>
      </c>
      <c r="D146" s="105" t="s">
        <v>39</v>
      </c>
      <c r="E146" s="105" t="s">
        <v>40</v>
      </c>
      <c r="F146" s="311"/>
      <c r="G146" s="296" t="s">
        <v>29</v>
      </c>
      <c r="H146" s="282"/>
      <c r="I146" s="294"/>
      <c r="J146" s="137">
        <f t="shared" si="25"/>
        <v>0</v>
      </c>
    </row>
    <row r="147" spans="1:21" ht="31" x14ac:dyDescent="0.35">
      <c r="A147" s="97" t="s">
        <v>175</v>
      </c>
      <c r="B147" s="98">
        <v>1</v>
      </c>
      <c r="C147" s="97" t="s">
        <v>55</v>
      </c>
      <c r="D147" s="100" t="s">
        <v>176</v>
      </c>
      <c r="E147" s="100" t="s">
        <v>33</v>
      </c>
      <c r="F147" s="115" t="s">
        <v>177</v>
      </c>
      <c r="G147" s="296" t="s">
        <v>29</v>
      </c>
      <c r="H147" s="282"/>
      <c r="I147" s="294"/>
      <c r="J147" s="137">
        <f t="shared" si="25"/>
        <v>0</v>
      </c>
    </row>
    <row r="148" spans="1:21" ht="31" x14ac:dyDescent="0.35">
      <c r="A148" s="95" t="s">
        <v>178</v>
      </c>
      <c r="B148" s="94"/>
      <c r="C148" s="95"/>
      <c r="D148" s="95"/>
      <c r="E148" s="95"/>
      <c r="F148" s="96"/>
      <c r="G148" s="43"/>
      <c r="H148" s="42"/>
      <c r="I148" s="292"/>
      <c r="J148" s="136"/>
      <c r="K148" s="14"/>
      <c r="L148" s="14"/>
      <c r="M148" s="14"/>
      <c r="N148" s="14"/>
      <c r="O148" s="14"/>
      <c r="P148" s="14"/>
      <c r="Q148" s="14"/>
      <c r="R148" s="14"/>
      <c r="S148" s="14"/>
      <c r="T148" s="14"/>
      <c r="U148" s="14"/>
    </row>
    <row r="149" spans="1:21" ht="108.5" x14ac:dyDescent="0.35">
      <c r="A149" s="97" t="s">
        <v>77</v>
      </c>
      <c r="B149" s="98">
        <v>1</v>
      </c>
      <c r="C149" s="97" t="s">
        <v>78</v>
      </c>
      <c r="D149" s="97" t="s">
        <v>79</v>
      </c>
      <c r="E149" s="105" t="s">
        <v>80</v>
      </c>
      <c r="F149" s="311"/>
      <c r="G149" s="296" t="s">
        <v>29</v>
      </c>
      <c r="H149" s="282"/>
      <c r="I149" s="294"/>
      <c r="J149" s="137">
        <f t="shared" ref="J149:J155" si="26">I149*B149</f>
        <v>0</v>
      </c>
    </row>
    <row r="150" spans="1:21" ht="93" x14ac:dyDescent="0.35">
      <c r="A150" s="97" t="s">
        <v>179</v>
      </c>
      <c r="B150" s="98">
        <v>1</v>
      </c>
      <c r="C150" s="97" t="s">
        <v>180</v>
      </c>
      <c r="D150" s="97" t="s">
        <v>87</v>
      </c>
      <c r="E150" s="100" t="s">
        <v>88</v>
      </c>
      <c r="F150" s="113" t="s">
        <v>89</v>
      </c>
      <c r="G150" s="296" t="s">
        <v>29</v>
      </c>
      <c r="H150" s="282"/>
      <c r="I150" s="294"/>
      <c r="J150" s="137">
        <f t="shared" si="26"/>
        <v>0</v>
      </c>
    </row>
    <row r="151" spans="1:21" ht="77.5" x14ac:dyDescent="0.35">
      <c r="A151" s="97" t="s">
        <v>181</v>
      </c>
      <c r="B151" s="98">
        <v>2</v>
      </c>
      <c r="C151" s="97" t="s">
        <v>182</v>
      </c>
      <c r="D151" s="97" t="s">
        <v>87</v>
      </c>
      <c r="E151" s="100" t="s">
        <v>183</v>
      </c>
      <c r="F151" s="113" t="s">
        <v>89</v>
      </c>
      <c r="G151" s="296" t="s">
        <v>29</v>
      </c>
      <c r="H151" s="282"/>
      <c r="I151" s="294"/>
      <c r="J151" s="137">
        <f t="shared" si="26"/>
        <v>0</v>
      </c>
    </row>
    <row r="152" spans="1:21" ht="108.5" x14ac:dyDescent="0.35">
      <c r="A152" s="97" t="s">
        <v>184</v>
      </c>
      <c r="B152" s="98">
        <v>1</v>
      </c>
      <c r="C152" s="97" t="s">
        <v>185</v>
      </c>
      <c r="D152" s="97" t="s">
        <v>186</v>
      </c>
      <c r="E152" s="105" t="s">
        <v>80</v>
      </c>
      <c r="F152" s="311"/>
      <c r="G152" s="296" t="s">
        <v>29</v>
      </c>
      <c r="H152" s="282"/>
      <c r="I152" s="294"/>
      <c r="J152" s="137">
        <f t="shared" si="26"/>
        <v>0</v>
      </c>
    </row>
    <row r="153" spans="1:21" ht="77.5" x14ac:dyDescent="0.35">
      <c r="A153" s="97" t="s">
        <v>99</v>
      </c>
      <c r="B153" s="98">
        <v>6</v>
      </c>
      <c r="C153" s="97" t="s">
        <v>100</v>
      </c>
      <c r="D153" s="100" t="s">
        <v>101</v>
      </c>
      <c r="E153" s="125" t="s">
        <v>187</v>
      </c>
      <c r="F153" s="311"/>
      <c r="G153" s="296" t="s">
        <v>29</v>
      </c>
      <c r="H153" s="282"/>
      <c r="I153" s="294"/>
      <c r="J153" s="137">
        <f t="shared" si="26"/>
        <v>0</v>
      </c>
    </row>
    <row r="154" spans="1:21" ht="46.5" x14ac:dyDescent="0.35">
      <c r="A154" s="97" t="s">
        <v>94</v>
      </c>
      <c r="B154" s="98">
        <v>1</v>
      </c>
      <c r="C154" s="100" t="s">
        <v>95</v>
      </c>
      <c r="D154" s="100" t="s">
        <v>96</v>
      </c>
      <c r="E154" s="100" t="s">
        <v>188</v>
      </c>
      <c r="F154" s="115" t="s">
        <v>98</v>
      </c>
      <c r="G154" s="323" t="s">
        <v>29</v>
      </c>
      <c r="H154" s="305"/>
      <c r="I154" s="294"/>
      <c r="J154" s="137">
        <f t="shared" si="26"/>
        <v>0</v>
      </c>
      <c r="K154" s="290"/>
      <c r="L154" s="290"/>
      <c r="M154" s="290"/>
      <c r="N154" s="290"/>
      <c r="O154" s="290"/>
      <c r="P154" s="290"/>
      <c r="Q154" s="290"/>
      <c r="R154" s="290"/>
      <c r="S154" s="290"/>
      <c r="T154" s="290"/>
      <c r="U154" s="290"/>
    </row>
    <row r="155" spans="1:21" x14ac:dyDescent="0.35">
      <c r="A155" s="97" t="s">
        <v>189</v>
      </c>
      <c r="B155" s="98">
        <v>1</v>
      </c>
      <c r="C155" s="100" t="s">
        <v>190</v>
      </c>
      <c r="D155" s="100" t="s">
        <v>191</v>
      </c>
      <c r="E155" s="100" t="s">
        <v>192</v>
      </c>
      <c r="F155" s="311"/>
      <c r="G155" s="296" t="s">
        <v>29</v>
      </c>
      <c r="H155" s="282"/>
      <c r="I155" s="294"/>
      <c r="J155" s="137">
        <f t="shared" si="26"/>
        <v>0</v>
      </c>
    </row>
    <row r="156" spans="1:21" ht="46.5" x14ac:dyDescent="0.35">
      <c r="A156" s="95" t="s">
        <v>193</v>
      </c>
      <c r="B156" s="94"/>
      <c r="C156" s="95"/>
      <c r="D156" s="95"/>
      <c r="E156" s="95"/>
      <c r="F156" s="96"/>
      <c r="G156" s="43"/>
      <c r="H156" s="42"/>
      <c r="I156" s="292"/>
      <c r="J156" s="136"/>
      <c r="K156" s="14"/>
      <c r="L156" s="14"/>
      <c r="M156" s="14"/>
      <c r="N156" s="14"/>
      <c r="O156" s="14"/>
      <c r="P156" s="14"/>
      <c r="Q156" s="14"/>
      <c r="R156" s="14"/>
      <c r="S156" s="14"/>
      <c r="T156" s="14"/>
      <c r="U156" s="14"/>
    </row>
    <row r="157" spans="1:21" ht="108.5" x14ac:dyDescent="0.35">
      <c r="A157" s="97" t="s">
        <v>194</v>
      </c>
      <c r="B157" s="98">
        <v>1</v>
      </c>
      <c r="C157" s="97" t="s">
        <v>195</v>
      </c>
      <c r="D157" s="97" t="s">
        <v>196</v>
      </c>
      <c r="E157" s="105" t="s">
        <v>80</v>
      </c>
      <c r="F157" s="311"/>
      <c r="G157" s="296" t="s">
        <v>29</v>
      </c>
      <c r="H157" s="282"/>
      <c r="I157" s="294"/>
      <c r="J157" s="137">
        <f t="shared" ref="J157:J164" si="27">I157*B157</f>
        <v>0</v>
      </c>
    </row>
    <row r="158" spans="1:21" ht="77.5" x14ac:dyDescent="0.35">
      <c r="A158" s="97" t="s">
        <v>197</v>
      </c>
      <c r="B158" s="98">
        <v>1</v>
      </c>
      <c r="C158" s="97" t="s">
        <v>198</v>
      </c>
      <c r="D158" s="97" t="s">
        <v>87</v>
      </c>
      <c r="E158" s="100" t="s">
        <v>88</v>
      </c>
      <c r="F158" s="113" t="s">
        <v>89</v>
      </c>
      <c r="G158" s="296" t="s">
        <v>29</v>
      </c>
      <c r="H158" s="282"/>
      <c r="I158" s="294"/>
      <c r="J158" s="137">
        <f t="shared" si="27"/>
        <v>0</v>
      </c>
    </row>
    <row r="159" spans="1:21" ht="108.5" x14ac:dyDescent="0.35">
      <c r="A159" s="97" t="s">
        <v>199</v>
      </c>
      <c r="B159" s="98">
        <v>1</v>
      </c>
      <c r="C159" s="97" t="s">
        <v>200</v>
      </c>
      <c r="D159" s="97" t="s">
        <v>201</v>
      </c>
      <c r="E159" s="105" t="s">
        <v>80</v>
      </c>
      <c r="F159" s="311"/>
      <c r="G159" s="296" t="s">
        <v>29</v>
      </c>
      <c r="H159" s="282"/>
      <c r="I159" s="294"/>
      <c r="J159" s="137">
        <f t="shared" si="27"/>
        <v>0</v>
      </c>
    </row>
    <row r="160" spans="1:21" ht="31" x14ac:dyDescent="0.35">
      <c r="A160" s="97" t="s">
        <v>202</v>
      </c>
      <c r="B160" s="98">
        <v>2</v>
      </c>
      <c r="C160" s="100" t="s">
        <v>203</v>
      </c>
      <c r="D160" s="100" t="s">
        <v>204</v>
      </c>
      <c r="E160" s="100" t="s">
        <v>205</v>
      </c>
      <c r="F160" s="311"/>
      <c r="G160" s="296" t="s">
        <v>29</v>
      </c>
      <c r="H160" s="282"/>
      <c r="I160" s="294"/>
      <c r="J160" s="137">
        <f t="shared" si="27"/>
        <v>0</v>
      </c>
    </row>
    <row r="161" spans="1:21" ht="108.5" x14ac:dyDescent="0.35">
      <c r="A161" s="97" t="s">
        <v>90</v>
      </c>
      <c r="B161" s="98">
        <v>1</v>
      </c>
      <c r="C161" s="114" t="s">
        <v>91</v>
      </c>
      <c r="D161" s="114" t="s">
        <v>92</v>
      </c>
      <c r="E161" s="105" t="s">
        <v>80</v>
      </c>
      <c r="F161" s="311"/>
      <c r="G161" s="296" t="s">
        <v>29</v>
      </c>
      <c r="H161" s="282"/>
      <c r="I161" s="294"/>
      <c r="J161" s="137">
        <f t="shared" si="27"/>
        <v>0</v>
      </c>
    </row>
    <row r="162" spans="1:21" ht="62" x14ac:dyDescent="0.35">
      <c r="A162" s="97" t="s">
        <v>99</v>
      </c>
      <c r="B162" s="98">
        <v>4</v>
      </c>
      <c r="C162" s="100" t="s">
        <v>206</v>
      </c>
      <c r="D162" s="100" t="s">
        <v>145</v>
      </c>
      <c r="E162" s="100" t="s">
        <v>207</v>
      </c>
      <c r="F162" s="311"/>
      <c r="G162" s="296" t="s">
        <v>29</v>
      </c>
      <c r="H162" s="282"/>
      <c r="I162" s="294"/>
      <c r="J162" s="137">
        <f t="shared" si="27"/>
        <v>0</v>
      </c>
    </row>
    <row r="163" spans="1:21" ht="46.5" x14ac:dyDescent="0.35">
      <c r="A163" s="97" t="s">
        <v>94</v>
      </c>
      <c r="B163" s="98">
        <v>1</v>
      </c>
      <c r="C163" s="100" t="s">
        <v>95</v>
      </c>
      <c r="D163" s="100" t="s">
        <v>96</v>
      </c>
      <c r="E163" s="100" t="s">
        <v>188</v>
      </c>
      <c r="F163" s="115" t="s">
        <v>98</v>
      </c>
      <c r="G163" s="304" t="s">
        <v>29</v>
      </c>
      <c r="H163" s="305"/>
      <c r="I163" s="294"/>
      <c r="J163" s="137">
        <f t="shared" si="27"/>
        <v>0</v>
      </c>
      <c r="K163" s="290"/>
      <c r="L163" s="290"/>
      <c r="M163" s="290"/>
      <c r="N163" s="290"/>
      <c r="O163" s="290"/>
      <c r="P163" s="290"/>
      <c r="Q163" s="290"/>
      <c r="R163" s="290"/>
      <c r="S163" s="290"/>
      <c r="T163" s="290"/>
      <c r="U163" s="290"/>
    </row>
    <row r="164" spans="1:21" x14ac:dyDescent="0.35">
      <c r="A164" s="97" t="s">
        <v>189</v>
      </c>
      <c r="B164" s="98">
        <v>1</v>
      </c>
      <c r="C164" s="100" t="s">
        <v>190</v>
      </c>
      <c r="D164" s="100" t="s">
        <v>191</v>
      </c>
      <c r="E164" s="100" t="s">
        <v>192</v>
      </c>
      <c r="F164" s="311"/>
      <c r="G164" s="296" t="s">
        <v>29</v>
      </c>
      <c r="H164" s="282"/>
      <c r="I164" s="294"/>
      <c r="J164" s="137">
        <f t="shared" si="27"/>
        <v>0</v>
      </c>
    </row>
    <row r="165" spans="1:21" ht="46.5" x14ac:dyDescent="0.35">
      <c r="A165" s="95" t="s">
        <v>208</v>
      </c>
      <c r="B165" s="94"/>
      <c r="C165" s="126"/>
      <c r="D165" s="95"/>
      <c r="E165" s="95"/>
      <c r="F165" s="324"/>
      <c r="G165" s="291"/>
      <c r="H165" s="282"/>
      <c r="I165" s="292"/>
      <c r="J165" s="136"/>
    </row>
    <row r="166" spans="1:21" ht="108.5" x14ac:dyDescent="0.35">
      <c r="A166" s="97" t="s">
        <v>194</v>
      </c>
      <c r="B166" s="98">
        <v>1</v>
      </c>
      <c r="C166" s="97" t="s">
        <v>195</v>
      </c>
      <c r="D166" s="97" t="s">
        <v>196</v>
      </c>
      <c r="E166" s="105" t="s">
        <v>80</v>
      </c>
      <c r="F166" s="311"/>
      <c r="G166" s="296" t="s">
        <v>29</v>
      </c>
      <c r="H166" s="282"/>
      <c r="I166" s="294"/>
      <c r="J166" s="137">
        <f t="shared" ref="J166:J171" si="28">I166*B166</f>
        <v>0</v>
      </c>
    </row>
    <row r="167" spans="1:21" ht="77.5" x14ac:dyDescent="0.35">
      <c r="A167" s="97" t="s">
        <v>197</v>
      </c>
      <c r="B167" s="98">
        <v>1</v>
      </c>
      <c r="C167" s="97" t="s">
        <v>198</v>
      </c>
      <c r="D167" s="97" t="s">
        <v>87</v>
      </c>
      <c r="E167" s="100" t="s">
        <v>88</v>
      </c>
      <c r="F167" s="113" t="s">
        <v>89</v>
      </c>
      <c r="G167" s="296" t="s">
        <v>29</v>
      </c>
      <c r="H167" s="282"/>
      <c r="I167" s="294"/>
      <c r="J167" s="137">
        <f t="shared" si="28"/>
        <v>0</v>
      </c>
    </row>
    <row r="168" spans="1:21" ht="108.5" x14ac:dyDescent="0.35">
      <c r="A168" s="97" t="s">
        <v>90</v>
      </c>
      <c r="B168" s="98">
        <v>1</v>
      </c>
      <c r="C168" s="114" t="s">
        <v>91</v>
      </c>
      <c r="D168" s="114" t="s">
        <v>92</v>
      </c>
      <c r="E168" s="105" t="s">
        <v>80</v>
      </c>
      <c r="F168" s="311"/>
      <c r="G168" s="296" t="s">
        <v>29</v>
      </c>
      <c r="H168" s="282"/>
      <c r="I168" s="294"/>
      <c r="J168" s="137">
        <f t="shared" si="28"/>
        <v>0</v>
      </c>
    </row>
    <row r="169" spans="1:21" ht="77.5" x14ac:dyDescent="0.35">
      <c r="A169" s="97" t="s">
        <v>99</v>
      </c>
      <c r="B169" s="98">
        <v>4</v>
      </c>
      <c r="C169" s="97" t="s">
        <v>100</v>
      </c>
      <c r="D169" s="100" t="s">
        <v>101</v>
      </c>
      <c r="E169" s="125" t="s">
        <v>187</v>
      </c>
      <c r="F169" s="311"/>
      <c r="G169" s="296" t="s">
        <v>29</v>
      </c>
      <c r="H169" s="282"/>
      <c r="I169" s="294"/>
      <c r="J169" s="137">
        <f t="shared" si="28"/>
        <v>0</v>
      </c>
    </row>
    <row r="170" spans="1:21" ht="46.5" x14ac:dyDescent="0.35">
      <c r="A170" s="97" t="s">
        <v>94</v>
      </c>
      <c r="B170" s="98">
        <v>1</v>
      </c>
      <c r="C170" s="100" t="s">
        <v>95</v>
      </c>
      <c r="D170" s="100" t="s">
        <v>96</v>
      </c>
      <c r="E170" s="100" t="s">
        <v>188</v>
      </c>
      <c r="F170" s="115" t="s">
        <v>98</v>
      </c>
      <c r="G170" s="304" t="s">
        <v>29</v>
      </c>
      <c r="H170" s="325"/>
      <c r="I170" s="294"/>
      <c r="J170" s="137">
        <f t="shared" si="28"/>
        <v>0</v>
      </c>
      <c r="K170" s="290"/>
      <c r="L170" s="290"/>
      <c r="M170" s="290"/>
      <c r="N170" s="290"/>
      <c r="O170" s="290"/>
      <c r="P170" s="290"/>
      <c r="Q170" s="290"/>
      <c r="R170" s="290"/>
      <c r="S170" s="290"/>
      <c r="T170" s="290"/>
      <c r="U170" s="290"/>
    </row>
    <row r="171" spans="1:21" x14ac:dyDescent="0.35">
      <c r="A171" s="97" t="s">
        <v>189</v>
      </c>
      <c r="B171" s="98">
        <v>1</v>
      </c>
      <c r="C171" s="100" t="s">
        <v>190</v>
      </c>
      <c r="D171" s="100" t="s">
        <v>191</v>
      </c>
      <c r="E171" s="100" t="s">
        <v>192</v>
      </c>
      <c r="F171" s="311"/>
      <c r="G171" s="296" t="s">
        <v>29</v>
      </c>
      <c r="H171" s="282"/>
      <c r="I171" s="294"/>
      <c r="J171" s="137">
        <f t="shared" si="28"/>
        <v>0</v>
      </c>
    </row>
    <row r="172" spans="1:21" ht="31" x14ac:dyDescent="0.35">
      <c r="A172" s="86" t="s">
        <v>209</v>
      </c>
      <c r="B172" s="85"/>
      <c r="C172" s="86"/>
      <c r="D172" s="86"/>
      <c r="E172" s="86"/>
      <c r="F172" s="326"/>
      <c r="G172" s="327"/>
      <c r="H172" s="328"/>
      <c r="I172" s="283"/>
      <c r="J172" s="134"/>
      <c r="K172" s="14"/>
      <c r="L172" s="14"/>
      <c r="M172" s="14"/>
      <c r="N172" s="14"/>
      <c r="O172" s="14"/>
      <c r="P172" s="14"/>
      <c r="Q172" s="14"/>
      <c r="R172" s="14"/>
      <c r="S172" s="14"/>
      <c r="T172" s="14"/>
      <c r="U172" s="14"/>
    </row>
    <row r="173" spans="1:21" ht="31" x14ac:dyDescent="0.35">
      <c r="A173" s="121" t="s">
        <v>59</v>
      </c>
      <c r="B173" s="287"/>
      <c r="C173" s="121"/>
      <c r="D173" s="91"/>
      <c r="E173" s="91"/>
      <c r="F173" s="92"/>
      <c r="G173" s="47"/>
      <c r="H173" s="48"/>
      <c r="I173" s="289"/>
      <c r="J173" s="135"/>
      <c r="K173" s="14"/>
      <c r="L173" s="14"/>
      <c r="M173" s="14"/>
      <c r="N173" s="14"/>
      <c r="O173" s="14"/>
      <c r="P173" s="14"/>
      <c r="Q173" s="14"/>
      <c r="R173" s="14"/>
      <c r="S173" s="14"/>
      <c r="T173" s="14"/>
      <c r="U173" s="14"/>
    </row>
    <row r="174" spans="1:21" ht="62" x14ac:dyDescent="0.35">
      <c r="A174" s="329" t="s">
        <v>210</v>
      </c>
      <c r="B174" s="128"/>
      <c r="C174" s="91"/>
      <c r="D174" s="91"/>
      <c r="E174" s="91"/>
      <c r="F174" s="92"/>
      <c r="G174" s="47"/>
      <c r="H174" s="48"/>
      <c r="I174" s="289"/>
      <c r="J174" s="135"/>
      <c r="K174" s="14"/>
      <c r="L174" s="14"/>
      <c r="M174" s="14"/>
      <c r="N174" s="14"/>
      <c r="O174" s="14"/>
      <c r="P174" s="14"/>
      <c r="Q174" s="14"/>
      <c r="R174" s="14"/>
      <c r="S174" s="14"/>
      <c r="T174" s="14"/>
      <c r="U174" s="14"/>
    </row>
    <row r="175" spans="1:21" x14ac:dyDescent="0.35">
      <c r="A175" s="95" t="s">
        <v>211</v>
      </c>
      <c r="B175" s="94"/>
      <c r="C175" s="129" t="s">
        <v>212</v>
      </c>
      <c r="D175" s="95"/>
      <c r="E175" s="95"/>
      <c r="F175" s="324"/>
      <c r="G175" s="330"/>
      <c r="H175" s="328"/>
      <c r="I175" s="292"/>
      <c r="J175" s="136"/>
      <c r="K175" s="14"/>
      <c r="L175" s="14"/>
      <c r="M175" s="14"/>
      <c r="N175" s="14"/>
      <c r="O175" s="14"/>
      <c r="P175" s="14"/>
      <c r="Q175" s="14"/>
      <c r="R175" s="14"/>
      <c r="S175" s="14"/>
      <c r="T175" s="14"/>
      <c r="U175" s="14"/>
    </row>
    <row r="176" spans="1:21" ht="77.5" x14ac:dyDescent="0.35">
      <c r="A176" s="97" t="s">
        <v>213</v>
      </c>
      <c r="B176" s="98">
        <v>2</v>
      </c>
      <c r="C176" s="100" t="s">
        <v>214</v>
      </c>
      <c r="D176" s="97" t="s">
        <v>215</v>
      </c>
      <c r="E176" s="100" t="s">
        <v>216</v>
      </c>
      <c r="F176" s="311"/>
      <c r="G176" s="304" t="s">
        <v>29</v>
      </c>
      <c r="H176" s="328"/>
      <c r="I176" s="294"/>
      <c r="J176" s="137">
        <f t="shared" ref="J176:J184" si="29">I176*B176</f>
        <v>0</v>
      </c>
      <c r="K176" s="14"/>
      <c r="L176" s="14"/>
      <c r="M176" s="14"/>
      <c r="N176" s="14"/>
      <c r="O176" s="14"/>
      <c r="P176" s="14"/>
      <c r="Q176" s="14"/>
      <c r="R176" s="14"/>
      <c r="S176" s="14"/>
      <c r="T176" s="14"/>
      <c r="U176" s="14"/>
    </row>
    <row r="177" spans="1:21" ht="62" x14ac:dyDescent="0.35">
      <c r="A177" s="97" t="s">
        <v>217</v>
      </c>
      <c r="B177" s="98">
        <v>1</v>
      </c>
      <c r="C177" s="100" t="s">
        <v>218</v>
      </c>
      <c r="D177" s="97" t="s">
        <v>215</v>
      </c>
      <c r="E177" s="100" t="s">
        <v>219</v>
      </c>
      <c r="F177" s="311"/>
      <c r="G177" s="304" t="s">
        <v>29</v>
      </c>
      <c r="H177" s="328"/>
      <c r="I177" s="294"/>
      <c r="J177" s="137">
        <f t="shared" si="29"/>
        <v>0</v>
      </c>
      <c r="K177" s="14"/>
      <c r="L177" s="14"/>
      <c r="M177" s="14"/>
      <c r="N177" s="14"/>
      <c r="O177" s="14"/>
      <c r="P177" s="14"/>
      <c r="Q177" s="14"/>
      <c r="R177" s="14"/>
      <c r="S177" s="14"/>
      <c r="T177" s="14"/>
      <c r="U177" s="14"/>
    </row>
    <row r="178" spans="1:21" ht="77.5" x14ac:dyDescent="0.35">
      <c r="A178" s="97" t="s">
        <v>220</v>
      </c>
      <c r="B178" s="98">
        <v>1</v>
      </c>
      <c r="C178" s="100" t="s">
        <v>221</v>
      </c>
      <c r="D178" s="100" t="s">
        <v>222</v>
      </c>
      <c r="E178" s="100" t="s">
        <v>223</v>
      </c>
      <c r="F178" s="311"/>
      <c r="G178" s="304" t="s">
        <v>29</v>
      </c>
      <c r="H178" s="328"/>
      <c r="I178" s="294"/>
      <c r="J178" s="137">
        <f t="shared" si="29"/>
        <v>0</v>
      </c>
      <c r="K178" s="14"/>
      <c r="L178" s="14"/>
      <c r="M178" s="14"/>
      <c r="N178" s="14"/>
      <c r="O178" s="14"/>
      <c r="P178" s="14"/>
      <c r="Q178" s="14"/>
      <c r="R178" s="14"/>
      <c r="S178" s="14"/>
      <c r="T178" s="14"/>
      <c r="U178" s="14"/>
    </row>
    <row r="179" spans="1:21" ht="31" x14ac:dyDescent="0.35">
      <c r="A179" s="114" t="s">
        <v>37</v>
      </c>
      <c r="B179" s="98">
        <v>4</v>
      </c>
      <c r="C179" s="105" t="s">
        <v>38</v>
      </c>
      <c r="D179" s="105" t="s">
        <v>39</v>
      </c>
      <c r="E179" s="105" t="s">
        <v>40</v>
      </c>
      <c r="F179" s="311"/>
      <c r="G179" s="304" t="s">
        <v>29</v>
      </c>
      <c r="H179" s="328"/>
      <c r="I179" s="294"/>
      <c r="J179" s="137">
        <f t="shared" si="29"/>
        <v>0</v>
      </c>
      <c r="K179" s="14"/>
      <c r="L179" s="14"/>
      <c r="M179" s="14"/>
      <c r="N179" s="14"/>
      <c r="O179" s="14"/>
      <c r="P179" s="14"/>
      <c r="Q179" s="14"/>
      <c r="R179" s="14"/>
      <c r="S179" s="14"/>
      <c r="T179" s="14"/>
      <c r="U179" s="14"/>
    </row>
    <row r="180" spans="1:21" ht="108.5" x14ac:dyDescent="0.35">
      <c r="A180" s="97" t="s">
        <v>64</v>
      </c>
      <c r="B180" s="98">
        <v>18</v>
      </c>
      <c r="C180" s="100" t="s">
        <v>46</v>
      </c>
      <c r="D180" s="100" t="s">
        <v>68</v>
      </c>
      <c r="E180" s="100" t="s">
        <v>48</v>
      </c>
      <c r="F180" s="68" t="s">
        <v>49</v>
      </c>
      <c r="G180" s="304" t="s">
        <v>29</v>
      </c>
      <c r="H180" s="328"/>
      <c r="I180" s="294"/>
      <c r="J180" s="137">
        <f t="shared" si="29"/>
        <v>0</v>
      </c>
      <c r="K180" s="14"/>
      <c r="L180" s="14"/>
      <c r="M180" s="14"/>
      <c r="N180" s="14"/>
      <c r="O180" s="14"/>
      <c r="P180" s="14"/>
      <c r="Q180" s="14"/>
      <c r="R180" s="14"/>
      <c r="S180" s="14"/>
      <c r="T180" s="14"/>
      <c r="U180" s="14"/>
    </row>
    <row r="181" spans="1:21" ht="77.5" x14ac:dyDescent="0.35">
      <c r="A181" s="97" t="s">
        <v>67</v>
      </c>
      <c r="B181" s="98">
        <v>18</v>
      </c>
      <c r="C181" s="97" t="s">
        <v>144</v>
      </c>
      <c r="D181" s="97" t="s">
        <v>145</v>
      </c>
      <c r="E181" s="97" t="s">
        <v>44</v>
      </c>
      <c r="F181" s="68" t="s">
        <v>146</v>
      </c>
      <c r="G181" s="304" t="s">
        <v>29</v>
      </c>
      <c r="H181" s="328"/>
      <c r="I181" s="294"/>
      <c r="J181" s="137">
        <f t="shared" si="29"/>
        <v>0</v>
      </c>
      <c r="K181" s="14"/>
      <c r="L181" s="14"/>
      <c r="M181" s="14"/>
      <c r="N181" s="14"/>
      <c r="O181" s="14"/>
      <c r="P181" s="14"/>
      <c r="Q181" s="14"/>
      <c r="R181" s="14"/>
      <c r="S181" s="14"/>
      <c r="T181" s="14"/>
      <c r="U181" s="14"/>
    </row>
    <row r="182" spans="1:21" x14ac:dyDescent="0.35">
      <c r="A182" s="97" t="s">
        <v>224</v>
      </c>
      <c r="B182" s="98">
        <v>1</v>
      </c>
      <c r="C182" s="100" t="s">
        <v>190</v>
      </c>
      <c r="D182" s="100" t="s">
        <v>225</v>
      </c>
      <c r="E182" s="100" t="s">
        <v>192</v>
      </c>
      <c r="F182" s="311"/>
      <c r="G182" s="304" t="s">
        <v>29</v>
      </c>
      <c r="H182" s="328"/>
      <c r="I182" s="294"/>
      <c r="J182" s="137">
        <f t="shared" si="29"/>
        <v>0</v>
      </c>
      <c r="K182" s="14"/>
      <c r="L182" s="14"/>
      <c r="M182" s="14"/>
      <c r="N182" s="14"/>
      <c r="O182" s="14"/>
      <c r="P182" s="14"/>
      <c r="Q182" s="14"/>
      <c r="R182" s="14"/>
      <c r="S182" s="14"/>
      <c r="T182" s="14"/>
      <c r="U182" s="14"/>
    </row>
    <row r="183" spans="1:21" ht="77.5" x14ac:dyDescent="0.35">
      <c r="A183" s="97" t="s">
        <v>194</v>
      </c>
      <c r="B183" s="98">
        <v>1</v>
      </c>
      <c r="C183" s="97" t="s">
        <v>226</v>
      </c>
      <c r="D183" s="97" t="s">
        <v>227</v>
      </c>
      <c r="E183" s="105" t="s">
        <v>228</v>
      </c>
      <c r="F183" s="311"/>
      <c r="G183" s="304" t="s">
        <v>29</v>
      </c>
      <c r="H183" s="328"/>
      <c r="I183" s="294"/>
      <c r="J183" s="137">
        <f t="shared" si="29"/>
        <v>0</v>
      </c>
      <c r="K183" s="14"/>
      <c r="L183" s="14"/>
      <c r="M183" s="14"/>
      <c r="N183" s="14"/>
      <c r="O183" s="14"/>
      <c r="P183" s="14"/>
      <c r="Q183" s="14"/>
      <c r="R183" s="14"/>
      <c r="S183" s="14"/>
      <c r="T183" s="14"/>
      <c r="U183" s="14"/>
    </row>
    <row r="184" spans="1:21" ht="31" x14ac:dyDescent="0.35">
      <c r="A184" s="97" t="s">
        <v>229</v>
      </c>
      <c r="B184" s="98">
        <v>1</v>
      </c>
      <c r="C184" s="97" t="s">
        <v>230</v>
      </c>
      <c r="D184" s="130" t="s">
        <v>231</v>
      </c>
      <c r="E184" s="100" t="s">
        <v>232</v>
      </c>
      <c r="F184" s="311"/>
      <c r="G184" s="304" t="s">
        <v>29</v>
      </c>
      <c r="H184" s="328"/>
      <c r="I184" s="294"/>
      <c r="J184" s="137">
        <f t="shared" si="29"/>
        <v>0</v>
      </c>
      <c r="K184" s="14"/>
      <c r="L184" s="14"/>
      <c r="M184" s="14"/>
      <c r="N184" s="14"/>
      <c r="O184" s="14"/>
      <c r="P184" s="14"/>
      <c r="Q184" s="14"/>
      <c r="R184" s="14"/>
      <c r="S184" s="14"/>
      <c r="T184" s="14"/>
      <c r="U184" s="14"/>
    </row>
    <row r="185" spans="1:21" x14ac:dyDescent="0.35">
      <c r="A185" s="95" t="s">
        <v>233</v>
      </c>
      <c r="B185" s="94"/>
      <c r="C185" s="129" t="s">
        <v>212</v>
      </c>
      <c r="D185" s="95"/>
      <c r="E185" s="95"/>
      <c r="F185" s="324"/>
      <c r="G185" s="330"/>
      <c r="H185" s="328"/>
      <c r="I185" s="292"/>
      <c r="J185" s="136"/>
      <c r="K185" s="14"/>
      <c r="L185" s="14"/>
      <c r="M185" s="14"/>
      <c r="N185" s="14"/>
      <c r="O185" s="14"/>
      <c r="P185" s="14"/>
      <c r="Q185" s="14"/>
      <c r="R185" s="14"/>
      <c r="S185" s="14"/>
      <c r="T185" s="14"/>
      <c r="U185" s="14"/>
    </row>
    <row r="186" spans="1:21" ht="77.5" x14ac:dyDescent="0.35">
      <c r="A186" s="97" t="s">
        <v>213</v>
      </c>
      <c r="B186" s="98">
        <v>2</v>
      </c>
      <c r="C186" s="100" t="s">
        <v>214</v>
      </c>
      <c r="D186" s="97" t="s">
        <v>215</v>
      </c>
      <c r="E186" s="100" t="s">
        <v>216</v>
      </c>
      <c r="F186" s="311"/>
      <c r="G186" s="304" t="s">
        <v>29</v>
      </c>
      <c r="H186" s="328"/>
      <c r="I186" s="294"/>
      <c r="J186" s="137">
        <f t="shared" ref="J186:J194" si="30">I186*B186</f>
        <v>0</v>
      </c>
      <c r="K186" s="14"/>
      <c r="L186" s="14"/>
      <c r="M186" s="14"/>
      <c r="N186" s="14"/>
      <c r="O186" s="14"/>
      <c r="P186" s="14"/>
      <c r="Q186" s="14"/>
      <c r="R186" s="14"/>
      <c r="S186" s="14"/>
      <c r="T186" s="14"/>
      <c r="U186" s="14"/>
    </row>
    <row r="187" spans="1:21" ht="62" x14ac:dyDescent="0.35">
      <c r="A187" s="97" t="s">
        <v>217</v>
      </c>
      <c r="B187" s="98">
        <v>1</v>
      </c>
      <c r="C187" s="100" t="s">
        <v>218</v>
      </c>
      <c r="D187" s="97" t="s">
        <v>215</v>
      </c>
      <c r="E187" s="100" t="s">
        <v>219</v>
      </c>
      <c r="F187" s="311"/>
      <c r="G187" s="304" t="s">
        <v>29</v>
      </c>
      <c r="H187" s="328"/>
      <c r="I187" s="294"/>
      <c r="J187" s="137">
        <f t="shared" si="30"/>
        <v>0</v>
      </c>
      <c r="K187" s="14"/>
      <c r="L187" s="14"/>
      <c r="M187" s="14"/>
      <c r="N187" s="14"/>
      <c r="O187" s="14"/>
      <c r="P187" s="14"/>
      <c r="Q187" s="14"/>
      <c r="R187" s="14"/>
      <c r="S187" s="14"/>
      <c r="T187" s="14"/>
      <c r="U187" s="14"/>
    </row>
    <row r="188" spans="1:21" ht="77.5" x14ac:dyDescent="0.35">
      <c r="A188" s="97" t="s">
        <v>220</v>
      </c>
      <c r="B188" s="98">
        <v>1</v>
      </c>
      <c r="C188" s="100" t="s">
        <v>221</v>
      </c>
      <c r="D188" s="100" t="s">
        <v>222</v>
      </c>
      <c r="E188" s="100" t="s">
        <v>223</v>
      </c>
      <c r="F188" s="311"/>
      <c r="G188" s="304" t="s">
        <v>29</v>
      </c>
      <c r="H188" s="328"/>
      <c r="I188" s="294"/>
      <c r="J188" s="137">
        <f t="shared" si="30"/>
        <v>0</v>
      </c>
      <c r="K188" s="14"/>
      <c r="L188" s="14"/>
      <c r="M188" s="14"/>
      <c r="N188" s="14"/>
      <c r="O188" s="14"/>
      <c r="P188" s="14"/>
      <c r="Q188" s="14"/>
      <c r="R188" s="14"/>
      <c r="S188" s="14"/>
      <c r="T188" s="14"/>
      <c r="U188" s="14"/>
    </row>
    <row r="189" spans="1:21" ht="31" x14ac:dyDescent="0.35">
      <c r="A189" s="114" t="s">
        <v>37</v>
      </c>
      <c r="B189" s="98">
        <v>4</v>
      </c>
      <c r="C189" s="105" t="s">
        <v>38</v>
      </c>
      <c r="D189" s="105" t="s">
        <v>39</v>
      </c>
      <c r="E189" s="105" t="s">
        <v>40</v>
      </c>
      <c r="F189" s="311"/>
      <c r="G189" s="304" t="s">
        <v>29</v>
      </c>
      <c r="H189" s="328"/>
      <c r="I189" s="294"/>
      <c r="J189" s="137">
        <f t="shared" si="30"/>
        <v>0</v>
      </c>
      <c r="K189" s="14"/>
      <c r="L189" s="14"/>
      <c r="M189" s="14"/>
      <c r="N189" s="14"/>
      <c r="O189" s="14"/>
      <c r="P189" s="14"/>
      <c r="Q189" s="14"/>
      <c r="R189" s="14"/>
      <c r="S189" s="14"/>
      <c r="T189" s="14"/>
      <c r="U189" s="14"/>
    </row>
    <row r="190" spans="1:21" ht="108.5" x14ac:dyDescent="0.35">
      <c r="A190" s="97" t="s">
        <v>64</v>
      </c>
      <c r="B190" s="98">
        <v>18</v>
      </c>
      <c r="C190" s="100" t="s">
        <v>46</v>
      </c>
      <c r="D190" s="100" t="s">
        <v>68</v>
      </c>
      <c r="E190" s="100" t="s">
        <v>48</v>
      </c>
      <c r="F190" s="68" t="s">
        <v>49</v>
      </c>
      <c r="G190" s="304" t="s">
        <v>29</v>
      </c>
      <c r="H190" s="328"/>
      <c r="I190" s="294"/>
      <c r="J190" s="137">
        <f t="shared" si="30"/>
        <v>0</v>
      </c>
      <c r="K190" s="14"/>
      <c r="L190" s="14"/>
      <c r="M190" s="14"/>
      <c r="N190" s="14"/>
      <c r="O190" s="14"/>
      <c r="P190" s="14"/>
      <c r="Q190" s="14"/>
      <c r="R190" s="14"/>
      <c r="S190" s="14"/>
      <c r="T190" s="14"/>
      <c r="U190" s="14"/>
    </row>
    <row r="191" spans="1:21" ht="77.5" x14ac:dyDescent="0.35">
      <c r="A191" s="97" t="s">
        <v>67</v>
      </c>
      <c r="B191" s="98">
        <v>18</v>
      </c>
      <c r="C191" s="97" t="s">
        <v>144</v>
      </c>
      <c r="D191" s="97" t="s">
        <v>145</v>
      </c>
      <c r="E191" s="97" t="s">
        <v>44</v>
      </c>
      <c r="F191" s="68" t="s">
        <v>146</v>
      </c>
      <c r="G191" s="304" t="s">
        <v>29</v>
      </c>
      <c r="H191" s="328"/>
      <c r="I191" s="294"/>
      <c r="J191" s="137">
        <f t="shared" si="30"/>
        <v>0</v>
      </c>
      <c r="K191" s="14"/>
      <c r="L191" s="14"/>
      <c r="M191" s="14"/>
      <c r="N191" s="14"/>
      <c r="O191" s="14"/>
      <c r="P191" s="14"/>
      <c r="Q191" s="14"/>
      <c r="R191" s="14"/>
      <c r="S191" s="14"/>
      <c r="T191" s="14"/>
      <c r="U191" s="14"/>
    </row>
    <row r="192" spans="1:21" x14ac:dyDescent="0.35">
      <c r="A192" s="97" t="s">
        <v>224</v>
      </c>
      <c r="B192" s="98">
        <v>1</v>
      </c>
      <c r="C192" s="100" t="s">
        <v>190</v>
      </c>
      <c r="D192" s="100" t="s">
        <v>225</v>
      </c>
      <c r="E192" s="100" t="s">
        <v>192</v>
      </c>
      <c r="F192" s="311"/>
      <c r="G192" s="304" t="s">
        <v>29</v>
      </c>
      <c r="H192" s="328"/>
      <c r="I192" s="294"/>
      <c r="J192" s="137">
        <f t="shared" si="30"/>
        <v>0</v>
      </c>
      <c r="K192" s="14"/>
      <c r="L192" s="14"/>
      <c r="M192" s="14"/>
      <c r="N192" s="14"/>
      <c r="O192" s="14"/>
      <c r="P192" s="14"/>
      <c r="Q192" s="14"/>
      <c r="R192" s="14"/>
      <c r="S192" s="14"/>
      <c r="T192" s="14"/>
      <c r="U192" s="14"/>
    </row>
    <row r="193" spans="1:21" ht="77.5" x14ac:dyDescent="0.35">
      <c r="A193" s="97" t="s">
        <v>194</v>
      </c>
      <c r="B193" s="98">
        <v>1</v>
      </c>
      <c r="C193" s="97" t="s">
        <v>226</v>
      </c>
      <c r="D193" s="97" t="s">
        <v>227</v>
      </c>
      <c r="E193" s="105" t="s">
        <v>228</v>
      </c>
      <c r="F193" s="311"/>
      <c r="G193" s="304" t="s">
        <v>29</v>
      </c>
      <c r="H193" s="328"/>
      <c r="I193" s="294"/>
      <c r="J193" s="137">
        <f t="shared" si="30"/>
        <v>0</v>
      </c>
      <c r="K193" s="316"/>
      <c r="L193" s="316"/>
      <c r="M193" s="316"/>
      <c r="N193" s="316"/>
      <c r="O193" s="316"/>
      <c r="P193" s="316"/>
      <c r="Q193" s="316"/>
      <c r="R193" s="316"/>
      <c r="S193" s="316"/>
      <c r="T193" s="316"/>
      <c r="U193" s="316"/>
    </row>
    <row r="194" spans="1:21" ht="31" x14ac:dyDescent="0.35">
      <c r="A194" s="97" t="s">
        <v>229</v>
      </c>
      <c r="B194" s="98">
        <v>1</v>
      </c>
      <c r="C194" s="97" t="s">
        <v>230</v>
      </c>
      <c r="D194" s="130" t="s">
        <v>231</v>
      </c>
      <c r="E194" s="100" t="s">
        <v>232</v>
      </c>
      <c r="F194" s="311"/>
      <c r="G194" s="304" t="s">
        <v>29</v>
      </c>
      <c r="H194" s="328"/>
      <c r="I194" s="294"/>
      <c r="J194" s="137">
        <f t="shared" si="30"/>
        <v>0</v>
      </c>
      <c r="K194" s="14"/>
      <c r="L194" s="14"/>
      <c r="M194" s="14"/>
      <c r="N194" s="14"/>
      <c r="O194" s="14"/>
      <c r="P194" s="14"/>
      <c r="Q194" s="14"/>
      <c r="R194" s="14"/>
      <c r="S194" s="14"/>
      <c r="T194" s="14"/>
      <c r="U194" s="14"/>
    </row>
    <row r="195" spans="1:21" x14ac:dyDescent="0.35">
      <c r="A195" s="95" t="s">
        <v>234</v>
      </c>
      <c r="B195" s="94"/>
      <c r="C195" s="129" t="s">
        <v>212</v>
      </c>
      <c r="D195" s="95"/>
      <c r="E195" s="95"/>
      <c r="F195" s="324"/>
      <c r="G195" s="330"/>
      <c r="H195" s="328"/>
      <c r="I195" s="292"/>
      <c r="J195" s="136"/>
      <c r="K195" s="14"/>
      <c r="L195" s="14"/>
      <c r="M195" s="14"/>
      <c r="N195" s="14"/>
      <c r="O195" s="14"/>
      <c r="P195" s="14"/>
      <c r="Q195" s="14"/>
      <c r="R195" s="14"/>
      <c r="S195" s="14"/>
      <c r="T195" s="14"/>
      <c r="U195" s="14"/>
    </row>
    <row r="196" spans="1:21" ht="77.5" x14ac:dyDescent="0.35">
      <c r="A196" s="97" t="s">
        <v>213</v>
      </c>
      <c r="B196" s="98">
        <v>2</v>
      </c>
      <c r="C196" s="100" t="s">
        <v>214</v>
      </c>
      <c r="D196" s="97" t="s">
        <v>215</v>
      </c>
      <c r="E196" s="100" t="s">
        <v>216</v>
      </c>
      <c r="F196" s="311"/>
      <c r="G196" s="304" t="s">
        <v>29</v>
      </c>
      <c r="H196" s="328"/>
      <c r="I196" s="294"/>
      <c r="J196" s="137">
        <f t="shared" ref="J196:J204" si="31">I196*B196</f>
        <v>0</v>
      </c>
      <c r="K196" s="14"/>
      <c r="L196" s="14"/>
      <c r="M196" s="14"/>
      <c r="N196" s="14"/>
      <c r="O196" s="14"/>
      <c r="P196" s="14"/>
      <c r="Q196" s="14"/>
      <c r="R196" s="14"/>
      <c r="S196" s="14"/>
      <c r="T196" s="14"/>
      <c r="U196" s="14"/>
    </row>
    <row r="197" spans="1:21" ht="62" x14ac:dyDescent="0.35">
      <c r="A197" s="97" t="s">
        <v>217</v>
      </c>
      <c r="B197" s="98">
        <v>1</v>
      </c>
      <c r="C197" s="100" t="s">
        <v>218</v>
      </c>
      <c r="D197" s="97" t="s">
        <v>215</v>
      </c>
      <c r="E197" s="100" t="s">
        <v>219</v>
      </c>
      <c r="F197" s="311"/>
      <c r="G197" s="304" t="s">
        <v>29</v>
      </c>
      <c r="H197" s="328"/>
      <c r="I197" s="294"/>
      <c r="J197" s="137">
        <f t="shared" si="31"/>
        <v>0</v>
      </c>
      <c r="K197" s="14"/>
      <c r="L197" s="14"/>
      <c r="M197" s="14"/>
      <c r="N197" s="14"/>
      <c r="O197" s="14"/>
      <c r="P197" s="14"/>
      <c r="Q197" s="14"/>
      <c r="R197" s="14"/>
      <c r="S197" s="14"/>
      <c r="T197" s="14"/>
      <c r="U197" s="14"/>
    </row>
    <row r="198" spans="1:21" ht="77.5" x14ac:dyDescent="0.35">
      <c r="A198" s="97" t="s">
        <v>220</v>
      </c>
      <c r="B198" s="98">
        <v>1</v>
      </c>
      <c r="C198" s="100" t="s">
        <v>221</v>
      </c>
      <c r="D198" s="100" t="s">
        <v>222</v>
      </c>
      <c r="E198" s="100" t="s">
        <v>223</v>
      </c>
      <c r="F198" s="311"/>
      <c r="G198" s="304" t="s">
        <v>29</v>
      </c>
      <c r="H198" s="328"/>
      <c r="I198" s="294"/>
      <c r="J198" s="137">
        <f t="shared" si="31"/>
        <v>0</v>
      </c>
      <c r="K198" s="14"/>
      <c r="L198" s="14"/>
      <c r="M198" s="14"/>
      <c r="N198" s="14"/>
      <c r="O198" s="14"/>
      <c r="P198" s="14"/>
      <c r="Q198" s="14"/>
      <c r="R198" s="14"/>
      <c r="S198" s="14"/>
      <c r="T198" s="14"/>
      <c r="U198" s="14"/>
    </row>
    <row r="199" spans="1:21" ht="31" x14ac:dyDescent="0.35">
      <c r="A199" s="114" t="s">
        <v>37</v>
      </c>
      <c r="B199" s="98">
        <v>4</v>
      </c>
      <c r="C199" s="105" t="s">
        <v>38</v>
      </c>
      <c r="D199" s="105" t="s">
        <v>39</v>
      </c>
      <c r="E199" s="105" t="s">
        <v>40</v>
      </c>
      <c r="F199" s="311"/>
      <c r="G199" s="304" t="s">
        <v>29</v>
      </c>
      <c r="H199" s="328"/>
      <c r="I199" s="294"/>
      <c r="J199" s="137">
        <f t="shared" si="31"/>
        <v>0</v>
      </c>
      <c r="K199" s="14"/>
      <c r="L199" s="14"/>
      <c r="M199" s="14"/>
      <c r="N199" s="14"/>
      <c r="O199" s="14"/>
      <c r="P199" s="14"/>
      <c r="Q199" s="14"/>
      <c r="R199" s="14"/>
      <c r="S199" s="14"/>
      <c r="T199" s="14"/>
      <c r="U199" s="14"/>
    </row>
    <row r="200" spans="1:21" ht="108.5" x14ac:dyDescent="0.35">
      <c r="A200" s="97" t="s">
        <v>64</v>
      </c>
      <c r="B200" s="98">
        <v>18</v>
      </c>
      <c r="C200" s="100" t="s">
        <v>46</v>
      </c>
      <c r="D200" s="100" t="s">
        <v>68</v>
      </c>
      <c r="E200" s="100" t="s">
        <v>48</v>
      </c>
      <c r="F200" s="68" t="s">
        <v>49</v>
      </c>
      <c r="G200" s="304" t="s">
        <v>29</v>
      </c>
      <c r="H200" s="328"/>
      <c r="I200" s="294"/>
      <c r="J200" s="137">
        <f t="shared" si="31"/>
        <v>0</v>
      </c>
      <c r="K200" s="14"/>
      <c r="L200" s="14"/>
      <c r="M200" s="14"/>
      <c r="N200" s="14"/>
      <c r="O200" s="14"/>
      <c r="P200" s="14"/>
      <c r="Q200" s="14"/>
      <c r="R200" s="14"/>
      <c r="S200" s="14"/>
      <c r="T200" s="14"/>
      <c r="U200" s="14"/>
    </row>
    <row r="201" spans="1:21" ht="77.5" x14ac:dyDescent="0.35">
      <c r="A201" s="97" t="s">
        <v>67</v>
      </c>
      <c r="B201" s="98">
        <v>18</v>
      </c>
      <c r="C201" s="97" t="s">
        <v>144</v>
      </c>
      <c r="D201" s="97" t="s">
        <v>145</v>
      </c>
      <c r="E201" s="97" t="s">
        <v>44</v>
      </c>
      <c r="F201" s="68" t="s">
        <v>146</v>
      </c>
      <c r="G201" s="304" t="s">
        <v>29</v>
      </c>
      <c r="H201" s="328"/>
      <c r="I201" s="294"/>
      <c r="J201" s="137">
        <f t="shared" si="31"/>
        <v>0</v>
      </c>
      <c r="K201" s="14"/>
      <c r="L201" s="14"/>
      <c r="M201" s="14"/>
      <c r="N201" s="14"/>
      <c r="O201" s="14"/>
      <c r="P201" s="14"/>
      <c r="Q201" s="14"/>
      <c r="R201" s="14"/>
      <c r="S201" s="14"/>
      <c r="T201" s="14"/>
      <c r="U201" s="14"/>
    </row>
    <row r="202" spans="1:21" x14ac:dyDescent="0.35">
      <c r="A202" s="97" t="s">
        <v>224</v>
      </c>
      <c r="B202" s="98">
        <v>1</v>
      </c>
      <c r="C202" s="100" t="s">
        <v>190</v>
      </c>
      <c r="D202" s="100" t="s">
        <v>225</v>
      </c>
      <c r="E202" s="100" t="s">
        <v>192</v>
      </c>
      <c r="F202" s="311"/>
      <c r="G202" s="304" t="s">
        <v>29</v>
      </c>
      <c r="H202" s="328"/>
      <c r="I202" s="294"/>
      <c r="J202" s="137">
        <f t="shared" si="31"/>
        <v>0</v>
      </c>
      <c r="K202" s="14"/>
      <c r="L202" s="14"/>
      <c r="M202" s="14"/>
      <c r="N202" s="14"/>
      <c r="O202" s="14"/>
      <c r="P202" s="14"/>
      <c r="Q202" s="14"/>
      <c r="R202" s="14"/>
      <c r="S202" s="14"/>
      <c r="T202" s="14"/>
      <c r="U202" s="14"/>
    </row>
    <row r="203" spans="1:21" ht="77.5" x14ac:dyDescent="0.35">
      <c r="A203" s="97" t="s">
        <v>194</v>
      </c>
      <c r="B203" s="98">
        <v>1</v>
      </c>
      <c r="C203" s="97" t="s">
        <v>226</v>
      </c>
      <c r="D203" s="97" t="s">
        <v>227</v>
      </c>
      <c r="E203" s="105" t="s">
        <v>228</v>
      </c>
      <c r="F203" s="311"/>
      <c r="G203" s="304"/>
      <c r="H203" s="328"/>
      <c r="I203" s="294"/>
      <c r="J203" s="137">
        <f t="shared" si="31"/>
        <v>0</v>
      </c>
      <c r="K203" s="14"/>
      <c r="L203" s="14"/>
      <c r="M203" s="14"/>
      <c r="N203" s="14"/>
      <c r="O203" s="14"/>
      <c r="P203" s="14"/>
      <c r="Q203" s="14"/>
      <c r="R203" s="14"/>
      <c r="S203" s="14"/>
      <c r="T203" s="14"/>
      <c r="U203" s="14"/>
    </row>
    <row r="204" spans="1:21" ht="31" x14ac:dyDescent="0.35">
      <c r="A204" s="97" t="s">
        <v>229</v>
      </c>
      <c r="B204" s="98">
        <v>1</v>
      </c>
      <c r="C204" s="97" t="s">
        <v>230</v>
      </c>
      <c r="D204" s="130" t="s">
        <v>231</v>
      </c>
      <c r="E204" s="100" t="s">
        <v>232</v>
      </c>
      <c r="F204" s="311"/>
      <c r="G204" s="304" t="s">
        <v>29</v>
      </c>
      <c r="H204" s="328"/>
      <c r="I204" s="294"/>
      <c r="J204" s="137">
        <f t="shared" si="31"/>
        <v>0</v>
      </c>
      <c r="K204" s="14"/>
      <c r="L204" s="14"/>
      <c r="M204" s="14"/>
      <c r="N204" s="14"/>
      <c r="O204" s="14"/>
      <c r="P204" s="14"/>
      <c r="Q204" s="14"/>
      <c r="R204" s="14"/>
      <c r="S204" s="14"/>
      <c r="T204" s="14"/>
      <c r="U204" s="14"/>
    </row>
    <row r="205" spans="1:21" ht="31" x14ac:dyDescent="0.35">
      <c r="A205" s="95" t="s">
        <v>235</v>
      </c>
      <c r="B205" s="94"/>
      <c r="C205" s="129" t="s">
        <v>212</v>
      </c>
      <c r="D205" s="95"/>
      <c r="E205" s="95"/>
      <c r="F205" s="324"/>
      <c r="G205" s="330"/>
      <c r="H205" s="328"/>
      <c r="I205" s="292"/>
      <c r="J205" s="136"/>
      <c r="K205" s="14"/>
      <c r="L205" s="14"/>
      <c r="M205" s="14"/>
      <c r="N205" s="14"/>
      <c r="O205" s="14"/>
      <c r="P205" s="14"/>
      <c r="Q205" s="14"/>
      <c r="R205" s="14"/>
      <c r="S205" s="14"/>
      <c r="T205" s="14"/>
      <c r="U205" s="14"/>
    </row>
    <row r="206" spans="1:21" ht="108.5" x14ac:dyDescent="0.35">
      <c r="A206" s="97" t="s">
        <v>236</v>
      </c>
      <c r="B206" s="98">
        <v>1</v>
      </c>
      <c r="C206" s="97" t="s">
        <v>237</v>
      </c>
      <c r="D206" s="98" t="s">
        <v>238</v>
      </c>
      <c r="E206" s="100" t="s">
        <v>239</v>
      </c>
      <c r="F206" s="311"/>
      <c r="G206" s="304" t="s">
        <v>29</v>
      </c>
      <c r="H206" s="328"/>
      <c r="I206" s="294"/>
      <c r="J206" s="137">
        <f t="shared" ref="J206:J214" si="32">I206*B206</f>
        <v>0</v>
      </c>
      <c r="K206" s="14"/>
      <c r="L206" s="14"/>
      <c r="M206" s="14"/>
      <c r="N206" s="14"/>
      <c r="O206" s="14"/>
      <c r="P206" s="14"/>
      <c r="Q206" s="14"/>
      <c r="R206" s="14"/>
      <c r="S206" s="14"/>
      <c r="T206" s="14"/>
      <c r="U206" s="14"/>
    </row>
    <row r="207" spans="1:21" ht="108.5" x14ac:dyDescent="0.35">
      <c r="A207" s="97" t="s">
        <v>240</v>
      </c>
      <c r="B207" s="98">
        <v>1</v>
      </c>
      <c r="C207" s="97" t="s">
        <v>241</v>
      </c>
      <c r="D207" s="100" t="s">
        <v>242</v>
      </c>
      <c r="E207" s="100" t="s">
        <v>239</v>
      </c>
      <c r="F207" s="311"/>
      <c r="G207" s="304" t="s">
        <v>29</v>
      </c>
      <c r="H207" s="328"/>
      <c r="I207" s="294"/>
      <c r="J207" s="137">
        <f t="shared" si="32"/>
        <v>0</v>
      </c>
      <c r="K207" s="14"/>
      <c r="L207" s="14"/>
      <c r="M207" s="14"/>
      <c r="N207" s="14"/>
      <c r="O207" s="14"/>
      <c r="P207" s="14"/>
      <c r="Q207" s="14"/>
      <c r="R207" s="14"/>
      <c r="S207" s="14"/>
      <c r="T207" s="14"/>
      <c r="U207" s="14"/>
    </row>
    <row r="208" spans="1:21" ht="93" x14ac:dyDescent="0.35">
      <c r="A208" s="97" t="s">
        <v>243</v>
      </c>
      <c r="B208" s="98">
        <v>1</v>
      </c>
      <c r="C208" s="114" t="s">
        <v>244</v>
      </c>
      <c r="D208" s="114" t="s">
        <v>245</v>
      </c>
      <c r="E208" s="105" t="s">
        <v>246</v>
      </c>
      <c r="F208" s="311"/>
      <c r="G208" s="304" t="s">
        <v>29</v>
      </c>
      <c r="H208" s="328"/>
      <c r="I208" s="294"/>
      <c r="J208" s="137">
        <f t="shared" si="32"/>
        <v>0</v>
      </c>
      <c r="K208" s="14"/>
      <c r="L208" s="14"/>
      <c r="M208" s="14"/>
      <c r="N208" s="14"/>
      <c r="O208" s="14"/>
      <c r="P208" s="14"/>
      <c r="Q208" s="14"/>
      <c r="R208" s="14"/>
      <c r="S208" s="14"/>
      <c r="T208" s="14"/>
      <c r="U208" s="14"/>
    </row>
    <row r="209" spans="1:21" ht="77.5" x14ac:dyDescent="0.35">
      <c r="A209" s="97" t="s">
        <v>247</v>
      </c>
      <c r="B209" s="98">
        <v>1</v>
      </c>
      <c r="C209" s="97" t="s">
        <v>248</v>
      </c>
      <c r="D209" s="97" t="s">
        <v>249</v>
      </c>
      <c r="E209" s="97" t="s">
        <v>250</v>
      </c>
      <c r="F209" s="311"/>
      <c r="G209" s="304" t="s">
        <v>29</v>
      </c>
      <c r="H209" s="328"/>
      <c r="I209" s="294"/>
      <c r="J209" s="137">
        <f t="shared" si="32"/>
        <v>0</v>
      </c>
      <c r="K209" s="14"/>
      <c r="L209" s="14"/>
      <c r="M209" s="14"/>
      <c r="N209" s="14"/>
      <c r="O209" s="14"/>
      <c r="P209" s="14"/>
      <c r="Q209" s="14"/>
      <c r="R209" s="14"/>
      <c r="S209" s="14"/>
      <c r="T209" s="14"/>
      <c r="U209" s="14"/>
    </row>
    <row r="210" spans="1:21" ht="93" x14ac:dyDescent="0.35">
      <c r="A210" s="97" t="s">
        <v>251</v>
      </c>
      <c r="B210" s="98">
        <v>1</v>
      </c>
      <c r="C210" s="97" t="s">
        <v>252</v>
      </c>
      <c r="D210" s="97" t="s">
        <v>253</v>
      </c>
      <c r="E210" s="100" t="s">
        <v>254</v>
      </c>
      <c r="F210" s="311"/>
      <c r="G210" s="304" t="s">
        <v>29</v>
      </c>
      <c r="H210" s="328"/>
      <c r="I210" s="294"/>
      <c r="J210" s="137">
        <f t="shared" si="32"/>
        <v>0</v>
      </c>
      <c r="K210" s="14"/>
      <c r="L210" s="14"/>
      <c r="M210" s="14"/>
      <c r="N210" s="14"/>
      <c r="O210" s="14"/>
      <c r="P210" s="14"/>
      <c r="Q210" s="14"/>
      <c r="R210" s="14"/>
      <c r="S210" s="14"/>
      <c r="T210" s="14"/>
      <c r="U210" s="14"/>
    </row>
    <row r="211" spans="1:21" ht="93" x14ac:dyDescent="0.35">
      <c r="A211" s="97" t="s">
        <v>255</v>
      </c>
      <c r="B211" s="98">
        <v>1</v>
      </c>
      <c r="C211" s="97" t="s">
        <v>256</v>
      </c>
      <c r="D211" s="97" t="s">
        <v>257</v>
      </c>
      <c r="E211" s="100" t="s">
        <v>254</v>
      </c>
      <c r="F211" s="311"/>
      <c r="G211" s="304" t="s">
        <v>29</v>
      </c>
      <c r="H211" s="328"/>
      <c r="I211" s="294"/>
      <c r="J211" s="137">
        <f t="shared" si="32"/>
        <v>0</v>
      </c>
      <c r="K211" s="14"/>
      <c r="L211" s="14"/>
      <c r="M211" s="14"/>
      <c r="N211" s="14"/>
      <c r="O211" s="14"/>
      <c r="P211" s="14"/>
      <c r="Q211" s="14"/>
      <c r="R211" s="14"/>
      <c r="S211" s="14"/>
      <c r="T211" s="14"/>
      <c r="U211" s="14"/>
    </row>
    <row r="212" spans="1:21" ht="31" x14ac:dyDescent="0.35">
      <c r="A212" s="114" t="s">
        <v>37</v>
      </c>
      <c r="B212" s="98">
        <v>10</v>
      </c>
      <c r="C212" s="105" t="s">
        <v>38</v>
      </c>
      <c r="D212" s="105" t="s">
        <v>39</v>
      </c>
      <c r="E212" s="105" t="s">
        <v>40</v>
      </c>
      <c r="F212" s="311"/>
      <c r="G212" s="304" t="s">
        <v>29</v>
      </c>
      <c r="H212" s="328"/>
      <c r="I212" s="294"/>
      <c r="J212" s="137">
        <f t="shared" si="32"/>
        <v>0</v>
      </c>
      <c r="K212" s="14"/>
      <c r="L212" s="14"/>
      <c r="M212" s="14"/>
      <c r="N212" s="14"/>
      <c r="O212" s="14"/>
      <c r="P212" s="14"/>
      <c r="Q212" s="14"/>
      <c r="R212" s="14"/>
      <c r="S212" s="14"/>
      <c r="T212" s="14"/>
      <c r="U212" s="14"/>
    </row>
    <row r="213" spans="1:21" ht="93" x14ac:dyDescent="0.35">
      <c r="A213" s="97" t="s">
        <v>258</v>
      </c>
      <c r="B213" s="98">
        <v>1</v>
      </c>
      <c r="C213" s="97" t="s">
        <v>259</v>
      </c>
      <c r="D213" s="97" t="s">
        <v>260</v>
      </c>
      <c r="E213" s="100" t="s">
        <v>261</v>
      </c>
      <c r="F213" s="102"/>
      <c r="G213" s="304" t="s">
        <v>29</v>
      </c>
      <c r="H213" s="328"/>
      <c r="I213" s="294"/>
      <c r="J213" s="137">
        <f t="shared" si="32"/>
        <v>0</v>
      </c>
      <c r="K213" s="14"/>
      <c r="L213" s="14"/>
      <c r="M213" s="14"/>
      <c r="N213" s="14"/>
      <c r="O213" s="14"/>
      <c r="P213" s="14"/>
      <c r="Q213" s="14"/>
      <c r="R213" s="14"/>
      <c r="S213" s="14"/>
      <c r="T213" s="14"/>
      <c r="U213" s="14"/>
    </row>
    <row r="214" spans="1:21" ht="31" x14ac:dyDescent="0.35">
      <c r="A214" s="97" t="s">
        <v>262</v>
      </c>
      <c r="B214" s="98">
        <v>4</v>
      </c>
      <c r="C214" s="97" t="s">
        <v>263</v>
      </c>
      <c r="D214" s="97" t="s">
        <v>264</v>
      </c>
      <c r="E214" s="100" t="s">
        <v>265</v>
      </c>
      <c r="F214" s="102" t="s">
        <v>266</v>
      </c>
      <c r="G214" s="304" t="s">
        <v>29</v>
      </c>
      <c r="H214" s="328"/>
      <c r="I214" s="294"/>
      <c r="J214" s="137">
        <f t="shared" si="32"/>
        <v>0</v>
      </c>
      <c r="K214" s="14"/>
      <c r="L214" s="14"/>
      <c r="M214" s="14"/>
      <c r="N214" s="14"/>
      <c r="O214" s="14"/>
      <c r="P214" s="14"/>
      <c r="Q214" s="14"/>
      <c r="R214" s="14"/>
      <c r="S214" s="14"/>
      <c r="T214" s="14"/>
      <c r="U214" s="14"/>
    </row>
    <row r="215" spans="1:21" ht="31" x14ac:dyDescent="0.35">
      <c r="A215" s="95" t="s">
        <v>267</v>
      </c>
      <c r="B215" s="267"/>
      <c r="C215" s="129" t="s">
        <v>268</v>
      </c>
      <c r="D215" s="267"/>
      <c r="E215" s="267"/>
      <c r="F215" s="331"/>
      <c r="G215" s="332"/>
      <c r="H215" s="321"/>
      <c r="I215" s="292"/>
      <c r="J215" s="315"/>
      <c r="K215" s="316"/>
      <c r="L215" s="316"/>
      <c r="M215" s="316"/>
      <c r="N215" s="316"/>
      <c r="O215" s="316"/>
      <c r="P215" s="316"/>
      <c r="Q215" s="316"/>
      <c r="R215" s="316"/>
      <c r="S215" s="316"/>
      <c r="T215" s="316"/>
      <c r="U215" s="316"/>
    </row>
    <row r="216" spans="1:21" ht="31" x14ac:dyDescent="0.35">
      <c r="A216" s="97" t="s">
        <v>269</v>
      </c>
      <c r="B216" s="97">
        <v>2</v>
      </c>
      <c r="C216" s="97" t="s">
        <v>55</v>
      </c>
      <c r="D216" s="97" t="s">
        <v>270</v>
      </c>
      <c r="E216" s="108" t="s">
        <v>52</v>
      </c>
      <c r="F216" s="303"/>
      <c r="G216" s="333">
        <v>2</v>
      </c>
      <c r="H216" s="321"/>
      <c r="I216" s="294"/>
      <c r="J216" s="137">
        <f>I216*B216</f>
        <v>0</v>
      </c>
      <c r="K216" s="316"/>
      <c r="L216" s="316"/>
      <c r="M216" s="316"/>
      <c r="N216" s="316"/>
      <c r="O216" s="316"/>
      <c r="P216" s="316"/>
      <c r="Q216" s="316"/>
      <c r="R216" s="316"/>
      <c r="S216" s="316"/>
      <c r="T216" s="316"/>
      <c r="U216" s="316"/>
    </row>
    <row r="217" spans="1:21" x14ac:dyDescent="0.35">
      <c r="A217" s="36"/>
      <c r="B217" s="35"/>
      <c r="C217" s="36"/>
      <c r="D217" s="36"/>
      <c r="E217" s="36"/>
      <c r="F217" s="22"/>
      <c r="G217" s="49"/>
      <c r="H217" s="50"/>
      <c r="I217" s="50"/>
      <c r="J217" s="14"/>
      <c r="K217" s="14"/>
      <c r="L217" s="14"/>
      <c r="M217" s="14"/>
      <c r="N217" s="14"/>
      <c r="O217" s="14"/>
      <c r="P217" s="14"/>
      <c r="Q217" s="14"/>
      <c r="R217" s="14"/>
      <c r="S217" s="14"/>
      <c r="T217" s="14"/>
      <c r="U217" s="14"/>
    </row>
  </sheetData>
  <sheetProtection algorithmName="SHA-512" hashValue="N07h2CLdcycczfCh56c8poLKpUAjlSN04WNgV4EB2QbZd1L1D6ZAxNCf++bYveYz96eK7TKHOGaxwbfFMAYuWA==" saltValue="95fslWXPO8OctQZR1qHbxg==" spinCount="100000" sheet="1" objects="1" scenarios="1"/>
  <autoFilter ref="A2:G217" xr:uid="{00000000-0009-0000-0000-000000000000}"/>
  <mergeCells count="1">
    <mergeCell ref="I4:J4"/>
  </mergeCells>
  <printOptions horizontalCentered="1" gridLines="1"/>
  <pageMargins left="0.7" right="0.7" top="0.75" bottom="0.75" header="0" footer="0"/>
  <pageSetup paperSize="9" fitToHeight="0" pageOrder="overThenDown" orientation="landscape"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U115"/>
  <sheetViews>
    <sheetView workbookViewId="0">
      <selection sqref="A1:XFD1048576"/>
    </sheetView>
  </sheetViews>
  <sheetFormatPr defaultColWidth="11.25" defaultRowHeight="15" customHeight="1" x14ac:dyDescent="0.35"/>
  <cols>
    <col min="1" max="1" width="12" style="11" customWidth="1"/>
    <col min="2" max="2" width="9.08203125" style="11" customWidth="1"/>
    <col min="3" max="3" width="52.58203125" style="11" customWidth="1"/>
    <col min="4" max="4" width="18" style="11" customWidth="1"/>
    <col min="5" max="5" width="30.75" style="11" customWidth="1"/>
    <col min="6" max="6" width="27.4140625" style="11" customWidth="1"/>
    <col min="7" max="7" width="7.58203125" style="11" hidden="1" customWidth="1"/>
    <col min="8" max="8" width="2.9140625" style="11" customWidth="1"/>
    <col min="9" max="21" width="16.9140625" style="11" customWidth="1"/>
    <col min="22" max="16384" width="11.25" style="11"/>
  </cols>
  <sheetData>
    <row r="1" spans="1:21" s="10" customFormat="1" ht="17.5" x14ac:dyDescent="0.35">
      <c r="A1" s="7"/>
      <c r="B1" s="7"/>
      <c r="C1" s="7" t="s">
        <v>802</v>
      </c>
      <c r="D1" s="7" t="s">
        <v>7</v>
      </c>
      <c r="E1" s="8" t="s">
        <v>811</v>
      </c>
      <c r="F1" s="9"/>
      <c r="G1" s="9"/>
      <c r="H1" s="9"/>
      <c r="I1" s="9"/>
      <c r="J1" s="9"/>
    </row>
    <row r="2" spans="1:21" ht="15.75" customHeight="1" x14ac:dyDescent="0.35">
      <c r="A2" s="51"/>
      <c r="B2" s="52" t="s">
        <v>0</v>
      </c>
      <c r="C2" s="138" t="s">
        <v>271</v>
      </c>
      <c r="D2"/>
      <c r="E2" s="54"/>
      <c r="F2" s="55"/>
      <c r="G2" s="55"/>
      <c r="H2" s="139"/>
      <c r="I2" s="14"/>
      <c r="J2" s="14"/>
      <c r="K2" s="14"/>
      <c r="L2" s="14"/>
      <c r="M2" s="14"/>
      <c r="N2" s="14"/>
      <c r="O2" s="14"/>
      <c r="P2" s="14"/>
      <c r="Q2" s="14"/>
      <c r="R2" s="14"/>
      <c r="S2" s="14"/>
      <c r="T2" s="14"/>
      <c r="U2" s="14"/>
    </row>
    <row r="3" spans="1:21" ht="15.75" customHeight="1" x14ac:dyDescent="0.35">
      <c r="A3" s="54"/>
      <c r="B3" s="56"/>
      <c r="C3" s="57" t="s">
        <v>272</v>
      </c>
      <c r="D3"/>
      <c r="E3" s="54" t="s">
        <v>3</v>
      </c>
      <c r="F3" s="55"/>
      <c r="G3" s="55"/>
      <c r="H3" s="139"/>
      <c r="I3" s="14"/>
      <c r="J3" s="14"/>
      <c r="K3" s="14"/>
      <c r="L3" s="14"/>
      <c r="M3" s="14"/>
      <c r="N3" s="14"/>
      <c r="O3" s="14"/>
      <c r="P3" s="14"/>
      <c r="Q3" s="14"/>
      <c r="R3" s="14"/>
      <c r="S3" s="14"/>
      <c r="T3" s="14"/>
      <c r="U3" s="14"/>
    </row>
    <row r="4" spans="1:21" ht="15.75" customHeight="1" x14ac:dyDescent="0.35">
      <c r="A4" s="58"/>
      <c r="B4" s="59"/>
      <c r="C4" s="263" t="s">
        <v>815</v>
      </c>
      <c r="D4" s="54"/>
      <c r="E4" s="54"/>
      <c r="F4" s="55"/>
      <c r="G4" s="55"/>
      <c r="H4" s="139"/>
      <c r="I4" s="252" t="s">
        <v>7</v>
      </c>
      <c r="J4" s="253"/>
      <c r="K4" s="14"/>
      <c r="L4" s="14"/>
      <c r="M4" s="14"/>
      <c r="N4" s="14"/>
      <c r="O4" s="14"/>
      <c r="P4" s="14"/>
      <c r="Q4" s="14"/>
      <c r="R4" s="14"/>
      <c r="S4" s="14"/>
      <c r="T4" s="14"/>
      <c r="U4" s="14"/>
    </row>
    <row r="5" spans="1:21" ht="15.75" customHeight="1" x14ac:dyDescent="0.35">
      <c r="A5" s="54"/>
      <c r="B5" s="59"/>
      <c r="C5" s="61"/>
      <c r="D5" s="62"/>
      <c r="E5" s="63"/>
      <c r="F5" s="55"/>
      <c r="G5" s="55"/>
      <c r="H5" s="139"/>
      <c r="I5" s="260"/>
      <c r="J5" s="131" t="s">
        <v>5</v>
      </c>
      <c r="K5" s="14"/>
      <c r="L5" s="14"/>
      <c r="M5" s="14"/>
      <c r="N5" s="14"/>
      <c r="O5" s="14"/>
      <c r="P5" s="14"/>
      <c r="Q5" s="14"/>
      <c r="R5" s="14"/>
      <c r="S5" s="14"/>
      <c r="T5" s="14"/>
      <c r="U5" s="14"/>
    </row>
    <row r="6" spans="1:21" ht="15.75" customHeight="1" x14ac:dyDescent="0.35">
      <c r="A6" s="59"/>
      <c r="B6" s="64"/>
      <c r="C6" s="65" t="s">
        <v>6</v>
      </c>
      <c r="D6" s="66"/>
      <c r="E6" s="67" t="s">
        <v>7</v>
      </c>
      <c r="F6" s="68"/>
      <c r="G6" s="68"/>
      <c r="H6" s="68"/>
      <c r="I6" s="261"/>
      <c r="J6" s="132">
        <f>SUM(J12:J114)</f>
        <v>0</v>
      </c>
      <c r="K6" s="14"/>
      <c r="L6" s="14"/>
      <c r="M6" s="14"/>
      <c r="N6" s="14"/>
      <c r="O6" s="14"/>
      <c r="P6" s="14"/>
      <c r="Q6" s="14"/>
      <c r="R6" s="14"/>
      <c r="S6" s="14"/>
      <c r="T6" s="14"/>
      <c r="U6" s="14"/>
    </row>
    <row r="7" spans="1:21" ht="15.75" customHeight="1" x14ac:dyDescent="0.35">
      <c r="A7" s="15"/>
      <c r="B7" s="255"/>
      <c r="C7" s="259" t="s">
        <v>8</v>
      </c>
      <c r="D7" s="257"/>
      <c r="E7" s="257"/>
      <c r="F7" s="18"/>
      <c r="G7" s="18"/>
      <c r="H7" s="18"/>
      <c r="I7" s="261"/>
      <c r="J7" s="258"/>
      <c r="K7" s="14"/>
      <c r="L7" s="14"/>
      <c r="M7" s="14"/>
      <c r="N7" s="14"/>
      <c r="O7" s="14"/>
      <c r="P7" s="14"/>
      <c r="Q7" s="14"/>
      <c r="R7" s="14"/>
      <c r="S7" s="14"/>
      <c r="T7" s="14"/>
      <c r="U7" s="14"/>
    </row>
    <row r="8" spans="1:21" ht="15.75" customHeight="1" x14ac:dyDescent="0.35">
      <c r="A8" s="59"/>
      <c r="B8" s="64"/>
      <c r="C8" s="70" t="s">
        <v>9</v>
      </c>
      <c r="D8" s="71"/>
      <c r="E8" s="71"/>
      <c r="F8" s="72"/>
      <c r="G8" s="140"/>
      <c r="H8" s="140"/>
      <c r="I8" s="261"/>
      <c r="J8" s="133">
        <f>J6+J7</f>
        <v>0</v>
      </c>
      <c r="K8" s="14"/>
      <c r="L8" s="14"/>
      <c r="M8" s="14"/>
      <c r="N8" s="14"/>
      <c r="O8" s="14"/>
      <c r="P8" s="14"/>
      <c r="Q8" s="14"/>
      <c r="R8" s="14"/>
      <c r="S8" s="14"/>
      <c r="T8" s="14"/>
      <c r="U8" s="14"/>
    </row>
    <row r="9" spans="1:21" ht="15.75" customHeight="1" x14ac:dyDescent="0.35">
      <c r="A9" s="59"/>
      <c r="B9" s="64"/>
      <c r="C9" s="73"/>
      <c r="D9" s="74"/>
      <c r="E9" s="74"/>
      <c r="F9" s="75"/>
      <c r="G9" s="68"/>
      <c r="H9" s="68"/>
      <c r="I9" s="261"/>
      <c r="J9" s="132"/>
      <c r="K9" s="14"/>
      <c r="L9" s="14"/>
      <c r="M9" s="14"/>
      <c r="N9" s="14"/>
      <c r="O9" s="14"/>
      <c r="P9" s="14"/>
      <c r="Q9" s="14"/>
      <c r="R9" s="14"/>
      <c r="S9" s="14"/>
      <c r="T9" s="14"/>
      <c r="U9" s="14"/>
    </row>
    <row r="10" spans="1:21" ht="15.75" customHeight="1" x14ac:dyDescent="0.35">
      <c r="A10" s="76"/>
      <c r="B10" s="77"/>
      <c r="C10" s="78"/>
      <c r="D10" s="76"/>
      <c r="E10" s="79"/>
      <c r="F10" s="80"/>
      <c r="G10" s="102"/>
      <c r="H10" s="68"/>
      <c r="I10" s="262"/>
      <c r="J10" s="68"/>
      <c r="K10" s="14"/>
      <c r="L10" s="14"/>
      <c r="M10" s="14"/>
      <c r="N10" s="14"/>
      <c r="O10" s="14"/>
      <c r="P10" s="14"/>
      <c r="Q10" s="14"/>
      <c r="R10" s="14"/>
      <c r="S10" s="14"/>
      <c r="T10" s="14"/>
      <c r="U10" s="14"/>
    </row>
    <row r="11" spans="1:21" ht="15.75" customHeight="1" x14ac:dyDescent="0.35">
      <c r="A11" s="81" t="s">
        <v>10</v>
      </c>
      <c r="B11" s="81" t="s">
        <v>11</v>
      </c>
      <c r="C11" s="82" t="s">
        <v>12</v>
      </c>
      <c r="D11" s="83" t="s">
        <v>13</v>
      </c>
      <c r="E11" s="84" t="s">
        <v>14</v>
      </c>
      <c r="F11" s="82" t="s">
        <v>15</v>
      </c>
      <c r="G11" s="141" t="s">
        <v>16</v>
      </c>
      <c r="H11" s="142"/>
      <c r="I11" s="17" t="s">
        <v>4</v>
      </c>
      <c r="J11"/>
      <c r="K11" s="26"/>
      <c r="L11" s="26"/>
      <c r="M11" s="26"/>
      <c r="N11" s="26"/>
      <c r="O11" s="26"/>
      <c r="P11" s="26"/>
      <c r="Q11" s="26"/>
      <c r="R11" s="26"/>
      <c r="S11" s="26"/>
      <c r="T11" s="26"/>
      <c r="U11" s="26"/>
    </row>
    <row r="12" spans="1:21" ht="16.5" customHeight="1" x14ac:dyDescent="0.35">
      <c r="A12" s="88" t="s">
        <v>18</v>
      </c>
      <c r="B12" s="89"/>
      <c r="C12" s="88"/>
      <c r="D12" s="90"/>
      <c r="E12" s="91"/>
      <c r="F12" s="92"/>
      <c r="G12" s="143"/>
      <c r="H12" s="144"/>
      <c r="I12" s="31"/>
      <c r="J12" s="135"/>
      <c r="K12" s="14"/>
      <c r="L12" s="14"/>
      <c r="M12" s="14"/>
      <c r="N12" s="14"/>
      <c r="O12" s="14"/>
      <c r="P12" s="14"/>
      <c r="Q12" s="14"/>
      <c r="R12" s="14"/>
      <c r="S12" s="14"/>
      <c r="T12" s="14"/>
      <c r="U12" s="14"/>
    </row>
    <row r="13" spans="1:21" ht="16.5" customHeight="1" x14ac:dyDescent="0.35">
      <c r="A13" s="93" t="s">
        <v>273</v>
      </c>
      <c r="B13" s="94"/>
      <c r="C13" s="95"/>
      <c r="D13" s="95"/>
      <c r="E13" s="95"/>
      <c r="F13" s="127"/>
      <c r="G13" s="145"/>
      <c r="H13" s="146"/>
      <c r="I13" s="33"/>
      <c r="J13" s="136"/>
      <c r="K13" s="14"/>
      <c r="L13" s="14"/>
      <c r="M13" s="14"/>
      <c r="N13" s="14"/>
      <c r="O13" s="14"/>
      <c r="P13" s="14"/>
      <c r="Q13" s="14"/>
      <c r="R13" s="14"/>
      <c r="S13" s="14"/>
      <c r="T13" s="14"/>
      <c r="U13" s="14"/>
    </row>
    <row r="14" spans="1:21" ht="108.5" x14ac:dyDescent="0.35">
      <c r="A14" s="97" t="s">
        <v>274</v>
      </c>
      <c r="B14" s="98">
        <v>2</v>
      </c>
      <c r="C14" s="100" t="s">
        <v>275</v>
      </c>
      <c r="D14" s="100" t="s">
        <v>276</v>
      </c>
      <c r="E14" s="100" t="s">
        <v>277</v>
      </c>
      <c r="F14" s="118"/>
      <c r="G14" s="147" t="s">
        <v>278</v>
      </c>
      <c r="H14" s="146"/>
      <c r="I14" s="19"/>
      <c r="J14" s="137">
        <f t="shared" ref="J14:J25" si="0">I14*B14</f>
        <v>0</v>
      </c>
      <c r="K14" s="14"/>
      <c r="L14" s="14"/>
      <c r="M14" s="14"/>
      <c r="N14" s="14"/>
      <c r="O14" s="14"/>
      <c r="P14" s="14"/>
      <c r="Q14" s="14"/>
      <c r="R14" s="14"/>
      <c r="S14" s="14"/>
      <c r="T14" s="14"/>
      <c r="U14" s="14"/>
    </row>
    <row r="15" spans="1:21" ht="31" x14ac:dyDescent="0.35">
      <c r="A15" s="97" t="s">
        <v>37</v>
      </c>
      <c r="B15" s="98">
        <v>4</v>
      </c>
      <c r="C15" s="105" t="s">
        <v>38</v>
      </c>
      <c r="D15" s="105" t="s">
        <v>39</v>
      </c>
      <c r="E15" s="105" t="s">
        <v>40</v>
      </c>
      <c r="F15" s="118"/>
      <c r="G15" s="147" t="s">
        <v>278</v>
      </c>
      <c r="H15" s="146"/>
      <c r="I15" s="19"/>
      <c r="J15" s="137">
        <f t="shared" si="0"/>
        <v>0</v>
      </c>
      <c r="K15" s="14"/>
      <c r="L15" s="14"/>
      <c r="M15" s="14"/>
      <c r="N15" s="14"/>
      <c r="O15" s="14"/>
      <c r="P15" s="14"/>
      <c r="Q15" s="14"/>
      <c r="R15" s="14"/>
      <c r="S15" s="14"/>
      <c r="T15" s="14"/>
      <c r="U15" s="14"/>
    </row>
    <row r="16" spans="1:21" ht="62" x14ac:dyDescent="0.35">
      <c r="A16" s="97" t="s">
        <v>279</v>
      </c>
      <c r="B16" s="98">
        <v>3</v>
      </c>
      <c r="C16" s="100" t="s">
        <v>280</v>
      </c>
      <c r="D16" s="100" t="s">
        <v>281</v>
      </c>
      <c r="E16" s="100" t="s">
        <v>282</v>
      </c>
      <c r="F16" s="118"/>
      <c r="G16" s="147" t="s">
        <v>278</v>
      </c>
      <c r="H16" s="146"/>
      <c r="I16" s="19"/>
      <c r="J16" s="137">
        <f t="shared" si="0"/>
        <v>0</v>
      </c>
      <c r="K16" s="14"/>
      <c r="L16" s="14"/>
      <c r="M16" s="14"/>
      <c r="N16" s="14"/>
      <c r="O16" s="14"/>
      <c r="P16" s="14"/>
      <c r="Q16" s="14"/>
      <c r="R16" s="14"/>
      <c r="S16" s="14"/>
      <c r="T16" s="14"/>
      <c r="U16" s="14"/>
    </row>
    <row r="17" spans="1:21" ht="15.5" x14ac:dyDescent="0.35">
      <c r="A17" s="97" t="s">
        <v>283</v>
      </c>
      <c r="B17" s="98">
        <v>2</v>
      </c>
      <c r="C17" s="100" t="s">
        <v>284</v>
      </c>
      <c r="D17" s="100" t="s">
        <v>285</v>
      </c>
      <c r="E17" s="100" t="s">
        <v>83</v>
      </c>
      <c r="F17" s="118"/>
      <c r="G17" s="147" t="s">
        <v>278</v>
      </c>
      <c r="H17" s="146"/>
      <c r="I17" s="19"/>
      <c r="J17" s="137">
        <f t="shared" si="0"/>
        <v>0</v>
      </c>
      <c r="K17" s="14"/>
      <c r="L17" s="14"/>
      <c r="M17" s="14"/>
      <c r="N17" s="14"/>
      <c r="O17" s="14"/>
      <c r="P17" s="14"/>
      <c r="Q17" s="14"/>
      <c r="R17" s="14"/>
      <c r="S17" s="14"/>
      <c r="T17" s="14"/>
      <c r="U17" s="14"/>
    </row>
    <row r="18" spans="1:21" ht="62" x14ac:dyDescent="0.35">
      <c r="A18" s="97" t="s">
        <v>286</v>
      </c>
      <c r="B18" s="98">
        <v>3</v>
      </c>
      <c r="C18" s="97" t="s">
        <v>287</v>
      </c>
      <c r="D18" s="98" t="s">
        <v>288</v>
      </c>
      <c r="E18" s="100" t="s">
        <v>289</v>
      </c>
      <c r="F18" s="118"/>
      <c r="G18" s="147" t="s">
        <v>278</v>
      </c>
      <c r="H18" s="146"/>
      <c r="I18" s="19"/>
      <c r="J18" s="137">
        <f t="shared" si="0"/>
        <v>0</v>
      </c>
      <c r="K18" s="14"/>
      <c r="L18" s="14"/>
      <c r="M18" s="14"/>
      <c r="N18" s="14"/>
      <c r="O18" s="14"/>
      <c r="P18" s="14"/>
      <c r="Q18" s="14"/>
      <c r="R18" s="14"/>
      <c r="S18" s="14"/>
      <c r="T18" s="14"/>
      <c r="U18" s="14"/>
    </row>
    <row r="19" spans="1:21" ht="77.5" x14ac:dyDescent="0.35">
      <c r="A19" s="97" t="s">
        <v>290</v>
      </c>
      <c r="B19" s="98">
        <v>4</v>
      </c>
      <c r="C19" s="100" t="s">
        <v>291</v>
      </c>
      <c r="D19" s="100" t="s">
        <v>292</v>
      </c>
      <c r="E19" s="100" t="s">
        <v>293</v>
      </c>
      <c r="F19" s="118"/>
      <c r="G19" s="147" t="s">
        <v>278</v>
      </c>
      <c r="H19" s="146"/>
      <c r="I19" s="19"/>
      <c r="J19" s="137">
        <f t="shared" si="0"/>
        <v>0</v>
      </c>
      <c r="K19" s="14"/>
      <c r="L19" s="14"/>
      <c r="M19" s="14"/>
      <c r="N19" s="14"/>
      <c r="O19" s="14"/>
      <c r="P19" s="14"/>
      <c r="Q19" s="14"/>
      <c r="R19" s="14"/>
      <c r="S19" s="14"/>
      <c r="T19" s="14"/>
      <c r="U19" s="14"/>
    </row>
    <row r="20" spans="1:21" ht="77.5" x14ac:dyDescent="0.35">
      <c r="A20" s="97" t="s">
        <v>294</v>
      </c>
      <c r="B20" s="98">
        <v>2</v>
      </c>
      <c r="C20" s="100" t="s">
        <v>295</v>
      </c>
      <c r="D20" s="100" t="s">
        <v>296</v>
      </c>
      <c r="E20" s="100" t="s">
        <v>293</v>
      </c>
      <c r="F20" s="118"/>
      <c r="G20" s="147" t="s">
        <v>278</v>
      </c>
      <c r="H20" s="146"/>
      <c r="I20" s="19"/>
      <c r="J20" s="137">
        <f t="shared" si="0"/>
        <v>0</v>
      </c>
      <c r="K20" s="14"/>
      <c r="L20" s="14"/>
      <c r="M20" s="14"/>
      <c r="N20" s="14"/>
      <c r="O20" s="14"/>
      <c r="P20" s="14"/>
      <c r="Q20" s="14"/>
      <c r="R20" s="14"/>
      <c r="S20" s="14"/>
      <c r="T20" s="14"/>
      <c r="U20" s="14"/>
    </row>
    <row r="21" spans="1:21" ht="62" x14ac:dyDescent="0.35">
      <c r="A21" s="97" t="s">
        <v>297</v>
      </c>
      <c r="B21" s="98">
        <v>8</v>
      </c>
      <c r="C21" s="97" t="s">
        <v>298</v>
      </c>
      <c r="D21" s="97" t="s">
        <v>299</v>
      </c>
      <c r="E21" s="100" t="s">
        <v>300</v>
      </c>
      <c r="F21" s="118"/>
      <c r="G21" s="147" t="s">
        <v>278</v>
      </c>
      <c r="H21" s="146"/>
      <c r="I21" s="19"/>
      <c r="J21" s="137">
        <f t="shared" si="0"/>
        <v>0</v>
      </c>
      <c r="K21" s="14"/>
      <c r="L21" s="14"/>
      <c r="M21" s="14"/>
      <c r="N21" s="14"/>
      <c r="O21" s="14"/>
      <c r="P21" s="14"/>
      <c r="Q21" s="14"/>
      <c r="R21" s="14"/>
      <c r="S21" s="14"/>
      <c r="T21" s="14"/>
      <c r="U21" s="14"/>
    </row>
    <row r="22" spans="1:21" ht="62" x14ac:dyDescent="0.35">
      <c r="A22" s="97" t="s">
        <v>301</v>
      </c>
      <c r="B22" s="98">
        <v>1</v>
      </c>
      <c r="C22" s="97" t="s">
        <v>302</v>
      </c>
      <c r="D22" s="97" t="s">
        <v>303</v>
      </c>
      <c r="E22" s="100" t="s">
        <v>304</v>
      </c>
      <c r="F22" s="119"/>
      <c r="G22" s="147" t="s">
        <v>278</v>
      </c>
      <c r="H22" s="146"/>
      <c r="I22" s="19"/>
      <c r="J22" s="137">
        <f t="shared" si="0"/>
        <v>0</v>
      </c>
      <c r="K22" s="14"/>
      <c r="L22" s="14"/>
      <c r="M22" s="14"/>
      <c r="N22" s="14"/>
      <c r="O22" s="14"/>
      <c r="P22" s="14"/>
      <c r="Q22" s="14"/>
      <c r="R22" s="14"/>
      <c r="S22" s="14"/>
      <c r="T22" s="14"/>
      <c r="U22" s="14"/>
    </row>
    <row r="23" spans="1:21" ht="93" x14ac:dyDescent="0.35">
      <c r="A23" s="97" t="s">
        <v>305</v>
      </c>
      <c r="B23" s="98">
        <v>1</v>
      </c>
      <c r="C23" s="97" t="s">
        <v>306</v>
      </c>
      <c r="D23" s="97" t="s">
        <v>105</v>
      </c>
      <c r="E23" s="100" t="s">
        <v>307</v>
      </c>
      <c r="F23" s="119"/>
      <c r="G23" s="147"/>
      <c r="H23" s="146"/>
      <c r="I23" s="19"/>
      <c r="J23" s="137">
        <f t="shared" si="0"/>
        <v>0</v>
      </c>
      <c r="K23" s="14"/>
      <c r="L23" s="14"/>
      <c r="M23" s="14"/>
      <c r="N23" s="14"/>
      <c r="O23" s="14"/>
      <c r="P23" s="14"/>
      <c r="Q23" s="14"/>
      <c r="R23" s="14"/>
      <c r="S23" s="14"/>
      <c r="T23" s="14"/>
      <c r="U23" s="14"/>
    </row>
    <row r="24" spans="1:21" ht="62" x14ac:dyDescent="0.35">
      <c r="A24" s="97" t="s">
        <v>308</v>
      </c>
      <c r="B24" s="98">
        <v>5</v>
      </c>
      <c r="C24" s="97" t="s">
        <v>309</v>
      </c>
      <c r="D24" s="100" t="s">
        <v>310</v>
      </c>
      <c r="E24" s="100" t="s">
        <v>311</v>
      </c>
      <c r="F24" s="148"/>
      <c r="G24" s="147" t="s">
        <v>278</v>
      </c>
      <c r="H24" s="146"/>
      <c r="I24" s="19"/>
      <c r="J24" s="137">
        <f t="shared" si="0"/>
        <v>0</v>
      </c>
      <c r="K24" s="14"/>
      <c r="L24" s="14"/>
      <c r="M24" s="14"/>
      <c r="N24" s="14"/>
      <c r="O24" s="14"/>
      <c r="P24" s="14"/>
      <c r="Q24" s="14"/>
      <c r="R24" s="14"/>
      <c r="S24" s="14"/>
      <c r="T24" s="14"/>
      <c r="U24" s="14"/>
    </row>
    <row r="25" spans="1:21" ht="62" x14ac:dyDescent="0.35">
      <c r="A25" s="97" t="s">
        <v>312</v>
      </c>
      <c r="B25" s="98">
        <v>1</v>
      </c>
      <c r="C25" s="97" t="s">
        <v>313</v>
      </c>
      <c r="D25" s="100" t="s">
        <v>314</v>
      </c>
      <c r="E25" s="100" t="s">
        <v>315</v>
      </c>
      <c r="F25" s="118"/>
      <c r="G25" s="147" t="s">
        <v>278</v>
      </c>
      <c r="H25" s="146"/>
      <c r="I25" s="19"/>
      <c r="J25" s="137">
        <f t="shared" si="0"/>
        <v>0</v>
      </c>
      <c r="K25" s="14"/>
      <c r="L25" s="14"/>
      <c r="M25" s="14"/>
      <c r="N25" s="14"/>
      <c r="O25" s="14"/>
      <c r="P25" s="14"/>
      <c r="Q25" s="14"/>
      <c r="R25" s="14"/>
      <c r="S25" s="14"/>
      <c r="T25" s="14"/>
      <c r="U25" s="14"/>
    </row>
    <row r="26" spans="1:21" ht="15.5" x14ac:dyDescent="0.35">
      <c r="A26" s="95" t="s">
        <v>316</v>
      </c>
      <c r="B26" s="94"/>
      <c r="C26" s="95"/>
      <c r="D26" s="95"/>
      <c r="E26" s="95"/>
      <c r="F26" s="127"/>
      <c r="G26" s="145"/>
      <c r="H26" s="146"/>
      <c r="I26" s="33"/>
      <c r="J26" s="136"/>
      <c r="K26" s="14"/>
      <c r="L26" s="14"/>
      <c r="M26" s="14"/>
      <c r="N26" s="14"/>
      <c r="O26" s="14"/>
      <c r="P26" s="14"/>
      <c r="Q26" s="14"/>
      <c r="R26" s="14"/>
      <c r="S26" s="14"/>
      <c r="T26" s="14"/>
      <c r="U26" s="14"/>
    </row>
    <row r="27" spans="1:21" ht="108.5" x14ac:dyDescent="0.35">
      <c r="A27" s="97" t="s">
        <v>317</v>
      </c>
      <c r="B27" s="98">
        <v>1</v>
      </c>
      <c r="C27" s="97" t="s">
        <v>318</v>
      </c>
      <c r="D27" s="100" t="s">
        <v>319</v>
      </c>
      <c r="E27" s="105" t="s">
        <v>80</v>
      </c>
      <c r="F27" s="119"/>
      <c r="G27" s="147" t="s">
        <v>278</v>
      </c>
      <c r="H27" s="146"/>
      <c r="I27" s="19"/>
      <c r="J27" s="137">
        <f t="shared" ref="J27:J30" si="1">I27*B27</f>
        <v>0</v>
      </c>
      <c r="K27" s="14"/>
      <c r="L27" s="14"/>
      <c r="M27" s="14"/>
      <c r="N27" s="14"/>
      <c r="O27" s="14"/>
      <c r="P27" s="14"/>
      <c r="Q27" s="14"/>
      <c r="R27" s="14"/>
      <c r="S27" s="14"/>
      <c r="T27" s="14"/>
      <c r="U27" s="14"/>
    </row>
    <row r="28" spans="1:21" ht="31" x14ac:dyDescent="0.35">
      <c r="A28" s="97" t="s">
        <v>81</v>
      </c>
      <c r="B28" s="98">
        <v>1</v>
      </c>
      <c r="C28" s="105" t="s">
        <v>82</v>
      </c>
      <c r="D28" s="110"/>
      <c r="E28" s="111" t="s">
        <v>83</v>
      </c>
      <c r="F28" s="149" t="s">
        <v>320</v>
      </c>
      <c r="G28" s="147" t="s">
        <v>321</v>
      </c>
      <c r="H28" s="146"/>
      <c r="I28" s="19"/>
      <c r="J28" s="137">
        <f t="shared" si="1"/>
        <v>0</v>
      </c>
      <c r="K28" s="14"/>
      <c r="L28" s="14"/>
      <c r="M28" s="14"/>
      <c r="N28" s="14"/>
      <c r="O28" s="14"/>
      <c r="P28" s="14"/>
      <c r="Q28" s="14"/>
      <c r="R28" s="14"/>
      <c r="S28" s="14"/>
      <c r="T28" s="14"/>
      <c r="U28" s="14"/>
    </row>
    <row r="29" spans="1:21" ht="31" x14ac:dyDescent="0.35">
      <c r="A29" s="107" t="s">
        <v>229</v>
      </c>
      <c r="B29" s="98">
        <v>1</v>
      </c>
      <c r="C29" s="97" t="s">
        <v>230</v>
      </c>
      <c r="D29" s="130" t="s">
        <v>231</v>
      </c>
      <c r="E29" s="100" t="s">
        <v>232</v>
      </c>
      <c r="F29" s="150" t="s">
        <v>320</v>
      </c>
      <c r="G29" s="147" t="s">
        <v>278</v>
      </c>
      <c r="H29" s="146"/>
      <c r="I29" s="19"/>
      <c r="J29" s="137">
        <f t="shared" si="1"/>
        <v>0</v>
      </c>
      <c r="K29" s="14"/>
      <c r="L29" s="14"/>
      <c r="M29" s="14"/>
      <c r="N29" s="14"/>
      <c r="O29" s="14"/>
      <c r="P29" s="14"/>
      <c r="Q29" s="14"/>
      <c r="R29" s="14"/>
      <c r="S29" s="14"/>
      <c r="T29" s="14"/>
      <c r="U29" s="14"/>
    </row>
    <row r="30" spans="1:21" ht="46.5" x14ac:dyDescent="0.35">
      <c r="A30" s="97" t="s">
        <v>322</v>
      </c>
      <c r="B30" s="98">
        <v>2</v>
      </c>
      <c r="C30" s="97" t="s">
        <v>323</v>
      </c>
      <c r="D30" s="100" t="s">
        <v>324</v>
      </c>
      <c r="E30" s="100" t="s">
        <v>325</v>
      </c>
      <c r="F30" s="151"/>
      <c r="G30" s="147" t="s">
        <v>278</v>
      </c>
      <c r="H30" s="146"/>
      <c r="I30" s="19"/>
      <c r="J30" s="137">
        <f t="shared" si="1"/>
        <v>0</v>
      </c>
      <c r="K30" s="14"/>
      <c r="L30" s="14"/>
      <c r="M30" s="14"/>
      <c r="N30" s="14"/>
      <c r="O30" s="14"/>
      <c r="P30" s="14"/>
      <c r="Q30" s="14"/>
      <c r="R30" s="14"/>
      <c r="S30" s="14"/>
      <c r="T30" s="14"/>
      <c r="U30" s="14"/>
    </row>
    <row r="31" spans="1:21" ht="31" x14ac:dyDescent="0.35">
      <c r="A31" s="95" t="s">
        <v>326</v>
      </c>
      <c r="B31" s="94"/>
      <c r="C31" s="95"/>
      <c r="D31" s="95"/>
      <c r="E31" s="95"/>
      <c r="F31" s="127"/>
      <c r="G31" s="145"/>
      <c r="H31" s="146"/>
      <c r="I31" s="33"/>
      <c r="J31" s="136"/>
      <c r="K31" s="14"/>
      <c r="L31" s="14"/>
      <c r="M31" s="14"/>
      <c r="N31" s="14"/>
      <c r="O31" s="14"/>
      <c r="P31" s="14"/>
      <c r="Q31" s="14"/>
      <c r="R31" s="14"/>
      <c r="S31" s="14"/>
      <c r="T31" s="14"/>
      <c r="U31" s="14"/>
    </row>
    <row r="32" spans="1:21" ht="108.5" x14ac:dyDescent="0.35">
      <c r="A32" s="97" t="s">
        <v>327</v>
      </c>
      <c r="B32" s="98">
        <v>1</v>
      </c>
      <c r="C32" s="97" t="s">
        <v>195</v>
      </c>
      <c r="D32" s="97" t="s">
        <v>196</v>
      </c>
      <c r="E32" s="105" t="s">
        <v>80</v>
      </c>
      <c r="F32" s="118"/>
      <c r="G32" s="147" t="s">
        <v>278</v>
      </c>
      <c r="H32" s="146"/>
      <c r="I32" s="19"/>
      <c r="J32" s="137">
        <f t="shared" ref="J32:J36" si="2">I32*B32</f>
        <v>0</v>
      </c>
      <c r="K32" s="14"/>
      <c r="L32" s="14"/>
      <c r="M32" s="14"/>
      <c r="N32" s="14"/>
      <c r="O32" s="14"/>
      <c r="P32" s="14"/>
      <c r="Q32" s="14"/>
      <c r="R32" s="14"/>
      <c r="S32" s="14"/>
      <c r="T32" s="14"/>
      <c r="U32" s="14"/>
    </row>
    <row r="33" spans="1:21" ht="31" x14ac:dyDescent="0.35">
      <c r="A33" s="97" t="s">
        <v>81</v>
      </c>
      <c r="B33" s="98">
        <v>1</v>
      </c>
      <c r="C33" s="105" t="s">
        <v>82</v>
      </c>
      <c r="D33" s="110"/>
      <c r="E33" s="111" t="s">
        <v>83</v>
      </c>
      <c r="F33" s="119" t="s">
        <v>320</v>
      </c>
      <c r="G33" s="147" t="s">
        <v>278</v>
      </c>
      <c r="H33" s="146"/>
      <c r="I33" s="19"/>
      <c r="J33" s="137">
        <f t="shared" si="2"/>
        <v>0</v>
      </c>
      <c r="K33" s="14"/>
      <c r="L33" s="14"/>
      <c r="M33" s="14"/>
      <c r="N33" s="14"/>
      <c r="O33" s="14"/>
      <c r="P33" s="14"/>
      <c r="Q33" s="14"/>
      <c r="R33" s="14"/>
      <c r="S33" s="14"/>
      <c r="T33" s="14"/>
      <c r="U33" s="14"/>
    </row>
    <row r="34" spans="1:21" ht="108.5" x14ac:dyDescent="0.35">
      <c r="A34" s="97" t="s">
        <v>328</v>
      </c>
      <c r="B34" s="98">
        <v>1</v>
      </c>
      <c r="C34" s="114" t="s">
        <v>91</v>
      </c>
      <c r="D34" s="114" t="s">
        <v>92</v>
      </c>
      <c r="E34" s="105" t="s">
        <v>80</v>
      </c>
      <c r="F34" s="118"/>
      <c r="G34" s="147" t="s">
        <v>278</v>
      </c>
      <c r="H34" s="146"/>
      <c r="I34" s="19"/>
      <c r="J34" s="137">
        <f t="shared" si="2"/>
        <v>0</v>
      </c>
      <c r="K34" s="14"/>
      <c r="L34" s="14"/>
      <c r="M34" s="14"/>
      <c r="N34" s="14"/>
      <c r="O34" s="14"/>
      <c r="P34" s="14"/>
      <c r="Q34" s="14"/>
      <c r="R34" s="14"/>
      <c r="S34" s="14"/>
      <c r="T34" s="14"/>
      <c r="U34" s="14"/>
    </row>
    <row r="35" spans="1:21" ht="46.5" x14ac:dyDescent="0.35">
      <c r="A35" s="97" t="s">
        <v>329</v>
      </c>
      <c r="B35" s="98">
        <v>4</v>
      </c>
      <c r="C35" s="100" t="s">
        <v>330</v>
      </c>
      <c r="D35" s="100" t="s">
        <v>145</v>
      </c>
      <c r="E35" s="100" t="s">
        <v>331</v>
      </c>
      <c r="F35" s="115" t="s">
        <v>332</v>
      </c>
      <c r="G35" s="147" t="s">
        <v>278</v>
      </c>
      <c r="H35" s="146"/>
      <c r="I35" s="19"/>
      <c r="J35" s="137">
        <f t="shared" si="2"/>
        <v>0</v>
      </c>
      <c r="K35" s="14"/>
      <c r="L35" s="14"/>
      <c r="M35" s="14"/>
      <c r="N35" s="14"/>
      <c r="O35" s="14"/>
      <c r="P35" s="14"/>
      <c r="Q35" s="14"/>
      <c r="R35" s="14"/>
      <c r="S35" s="14"/>
      <c r="T35" s="14"/>
      <c r="U35" s="14"/>
    </row>
    <row r="36" spans="1:21" ht="46.5" x14ac:dyDescent="0.35">
      <c r="A36" s="97" t="s">
        <v>94</v>
      </c>
      <c r="B36" s="98">
        <v>1</v>
      </c>
      <c r="C36" s="100" t="s">
        <v>95</v>
      </c>
      <c r="D36" s="100" t="s">
        <v>96</v>
      </c>
      <c r="E36" s="100" t="s">
        <v>333</v>
      </c>
      <c r="F36" s="115" t="s">
        <v>98</v>
      </c>
      <c r="G36" s="147" t="s">
        <v>321</v>
      </c>
      <c r="H36" s="146"/>
      <c r="I36" s="19"/>
      <c r="J36" s="137">
        <f t="shared" si="2"/>
        <v>0</v>
      </c>
      <c r="K36" s="14"/>
      <c r="L36" s="14"/>
      <c r="M36" s="14"/>
      <c r="N36" s="14"/>
      <c r="O36" s="14"/>
      <c r="P36" s="14"/>
      <c r="Q36" s="14"/>
      <c r="R36" s="14"/>
      <c r="S36" s="14"/>
      <c r="T36" s="14"/>
      <c r="U36" s="14"/>
    </row>
    <row r="37" spans="1:21" ht="15.5" x14ac:dyDescent="0.35">
      <c r="A37" s="93" t="s">
        <v>334</v>
      </c>
      <c r="B37" s="94"/>
      <c r="C37" s="95"/>
      <c r="D37" s="95"/>
      <c r="E37" s="95"/>
      <c r="F37" s="127"/>
      <c r="G37" s="145"/>
      <c r="H37" s="146"/>
      <c r="I37" s="33"/>
      <c r="J37" s="136"/>
      <c r="K37" s="14"/>
      <c r="L37" s="14"/>
      <c r="M37" s="14"/>
      <c r="N37" s="14"/>
      <c r="O37" s="14"/>
      <c r="P37" s="14"/>
      <c r="Q37" s="14"/>
      <c r="R37" s="14"/>
      <c r="S37" s="14"/>
      <c r="T37" s="14"/>
      <c r="U37" s="14"/>
    </row>
    <row r="38" spans="1:21" ht="108.5" x14ac:dyDescent="0.35">
      <c r="A38" s="97" t="s">
        <v>111</v>
      </c>
      <c r="B38" s="98">
        <v>1</v>
      </c>
      <c r="C38" s="97" t="s">
        <v>112</v>
      </c>
      <c r="D38" s="97" t="s">
        <v>113</v>
      </c>
      <c r="E38" s="105" t="s">
        <v>80</v>
      </c>
      <c r="F38" s="150"/>
      <c r="G38" s="147" t="s">
        <v>278</v>
      </c>
      <c r="H38" s="146"/>
      <c r="I38" s="19"/>
      <c r="J38" s="137">
        <f t="shared" ref="J38:J42" si="3">I38*B38</f>
        <v>0</v>
      </c>
      <c r="K38" s="14"/>
      <c r="L38" s="14"/>
      <c r="M38" s="14"/>
      <c r="N38" s="14"/>
      <c r="O38" s="14"/>
      <c r="P38" s="14"/>
      <c r="Q38" s="14"/>
      <c r="R38" s="14"/>
      <c r="S38" s="14"/>
      <c r="T38" s="14"/>
      <c r="U38" s="14"/>
    </row>
    <row r="39" spans="1:21" ht="108.5" x14ac:dyDescent="0.35">
      <c r="A39" s="97" t="s">
        <v>99</v>
      </c>
      <c r="B39" s="98">
        <v>8</v>
      </c>
      <c r="C39" s="100" t="s">
        <v>114</v>
      </c>
      <c r="D39" s="100" t="s">
        <v>101</v>
      </c>
      <c r="E39" s="100" t="s">
        <v>335</v>
      </c>
      <c r="F39" s="150"/>
      <c r="G39" s="147" t="s">
        <v>278</v>
      </c>
      <c r="H39" s="146"/>
      <c r="I39" s="19"/>
      <c r="J39" s="137">
        <f t="shared" si="3"/>
        <v>0</v>
      </c>
      <c r="K39" s="14"/>
      <c r="L39" s="14"/>
      <c r="M39" s="14"/>
      <c r="N39" s="14"/>
      <c r="O39" s="14"/>
      <c r="P39" s="14"/>
      <c r="Q39" s="14"/>
      <c r="R39" s="14"/>
      <c r="S39" s="14"/>
      <c r="T39" s="14"/>
      <c r="U39" s="14"/>
    </row>
    <row r="40" spans="1:21" ht="46.5" x14ac:dyDescent="0.35">
      <c r="A40" s="97" t="s">
        <v>103</v>
      </c>
      <c r="B40" s="98">
        <v>2</v>
      </c>
      <c r="C40" s="97" t="s">
        <v>104</v>
      </c>
      <c r="D40" s="100" t="s">
        <v>105</v>
      </c>
      <c r="E40" s="100" t="s">
        <v>265</v>
      </c>
      <c r="F40" s="150"/>
      <c r="G40" s="147" t="s">
        <v>278</v>
      </c>
      <c r="H40" s="146"/>
      <c r="I40" s="19"/>
      <c r="J40" s="137">
        <f t="shared" si="3"/>
        <v>0</v>
      </c>
      <c r="K40" s="14"/>
      <c r="L40" s="14"/>
      <c r="M40" s="14"/>
      <c r="N40" s="14"/>
      <c r="O40" s="14"/>
      <c r="P40" s="14"/>
      <c r="Q40" s="14"/>
      <c r="R40" s="14"/>
      <c r="S40" s="14"/>
      <c r="T40" s="14"/>
      <c r="U40" s="14"/>
    </row>
    <row r="41" spans="1:21" ht="46.5" x14ac:dyDescent="0.35">
      <c r="A41" s="97" t="s">
        <v>94</v>
      </c>
      <c r="B41" s="98">
        <v>2</v>
      </c>
      <c r="C41" s="100" t="s">
        <v>95</v>
      </c>
      <c r="D41" s="100" t="s">
        <v>96</v>
      </c>
      <c r="E41" s="100" t="s">
        <v>333</v>
      </c>
      <c r="F41" s="115" t="s">
        <v>98</v>
      </c>
      <c r="G41" s="147" t="s">
        <v>321</v>
      </c>
      <c r="H41" s="146"/>
      <c r="I41" s="19"/>
      <c r="J41" s="137">
        <f t="shared" si="3"/>
        <v>0</v>
      </c>
      <c r="K41" s="14"/>
      <c r="L41" s="14"/>
      <c r="M41" s="14"/>
      <c r="N41" s="14"/>
      <c r="O41" s="14"/>
      <c r="P41" s="14"/>
      <c r="Q41" s="14"/>
      <c r="R41" s="14"/>
      <c r="S41" s="14"/>
      <c r="T41" s="14"/>
      <c r="U41" s="14"/>
    </row>
    <row r="42" spans="1:21" ht="15.5" x14ac:dyDescent="0.35">
      <c r="A42" s="97" t="s">
        <v>336</v>
      </c>
      <c r="B42" s="98">
        <v>1</v>
      </c>
      <c r="C42" s="97" t="s">
        <v>337</v>
      </c>
      <c r="D42" s="97" t="s">
        <v>338</v>
      </c>
      <c r="E42" s="97" t="s">
        <v>192</v>
      </c>
      <c r="F42" s="150"/>
      <c r="G42" s="147" t="s">
        <v>278</v>
      </c>
      <c r="H42" s="146"/>
      <c r="I42" s="19"/>
      <c r="J42" s="137">
        <f t="shared" si="3"/>
        <v>0</v>
      </c>
      <c r="K42" s="14"/>
      <c r="L42" s="14"/>
      <c r="M42" s="14"/>
      <c r="N42" s="14"/>
      <c r="O42" s="14"/>
      <c r="P42" s="14"/>
      <c r="Q42" s="14"/>
      <c r="R42" s="14"/>
      <c r="S42" s="14"/>
      <c r="T42" s="14"/>
      <c r="U42" s="14"/>
    </row>
    <row r="43" spans="1:21" ht="15.5" x14ac:dyDescent="0.35">
      <c r="A43" s="88" t="s">
        <v>59</v>
      </c>
      <c r="B43" s="89"/>
      <c r="C43" s="88"/>
      <c r="D43" s="90"/>
      <c r="E43" s="91"/>
      <c r="F43" s="92"/>
      <c r="G43" s="143"/>
      <c r="H43" s="144"/>
      <c r="I43" s="31"/>
      <c r="J43" s="135"/>
      <c r="K43" s="14"/>
      <c r="L43" s="14"/>
      <c r="M43" s="14"/>
      <c r="N43" s="14"/>
      <c r="O43" s="14"/>
      <c r="P43" s="14"/>
      <c r="Q43" s="14"/>
      <c r="R43" s="14"/>
      <c r="S43" s="14"/>
      <c r="T43" s="14"/>
      <c r="U43" s="14"/>
    </row>
    <row r="44" spans="1:21" ht="15.5" x14ac:dyDescent="0.35">
      <c r="A44" s="93" t="s">
        <v>339</v>
      </c>
      <c r="B44" s="94"/>
      <c r="C44" s="95"/>
      <c r="D44" s="95"/>
      <c r="E44" s="95"/>
      <c r="F44" s="127"/>
      <c r="G44" s="145"/>
      <c r="H44" s="146"/>
      <c r="I44" s="33"/>
      <c r="J44" s="136"/>
      <c r="K44" s="14"/>
      <c r="L44" s="14"/>
      <c r="M44" s="14"/>
      <c r="N44" s="14"/>
      <c r="O44" s="14"/>
      <c r="P44" s="14"/>
      <c r="Q44" s="14"/>
      <c r="R44" s="14"/>
      <c r="S44" s="14"/>
      <c r="T44" s="14"/>
      <c r="U44" s="14"/>
    </row>
    <row r="45" spans="1:21" ht="62" x14ac:dyDescent="0.35">
      <c r="A45" s="97" t="s">
        <v>340</v>
      </c>
      <c r="B45" s="98">
        <v>4</v>
      </c>
      <c r="C45" s="97" t="s">
        <v>341</v>
      </c>
      <c r="D45" s="97" t="s">
        <v>342</v>
      </c>
      <c r="E45" s="100" t="s">
        <v>343</v>
      </c>
      <c r="F45" s="118"/>
      <c r="G45" s="147" t="s">
        <v>278</v>
      </c>
      <c r="H45" s="146"/>
      <c r="I45" s="19"/>
      <c r="J45" s="137">
        <f t="shared" ref="J45:J53" si="4">I45*B45</f>
        <v>0</v>
      </c>
      <c r="K45" s="14"/>
      <c r="L45" s="14"/>
      <c r="M45" s="14"/>
      <c r="N45" s="14"/>
      <c r="O45" s="14"/>
      <c r="P45" s="14"/>
      <c r="Q45" s="14"/>
      <c r="R45" s="14"/>
      <c r="S45" s="14"/>
      <c r="T45" s="14"/>
      <c r="U45" s="14"/>
    </row>
    <row r="46" spans="1:21" ht="139.5" x14ac:dyDescent="0.35">
      <c r="A46" s="97" t="s">
        <v>344</v>
      </c>
      <c r="B46" s="98">
        <v>1</v>
      </c>
      <c r="C46" s="97" t="s">
        <v>345</v>
      </c>
      <c r="D46" s="97" t="s">
        <v>346</v>
      </c>
      <c r="E46" s="100" t="s">
        <v>347</v>
      </c>
      <c r="F46" s="113" t="s">
        <v>89</v>
      </c>
      <c r="G46" s="147" t="s">
        <v>278</v>
      </c>
      <c r="H46" s="146"/>
      <c r="I46" s="19"/>
      <c r="J46" s="137">
        <f t="shared" si="4"/>
        <v>0</v>
      </c>
      <c r="K46" s="14"/>
      <c r="L46" s="14"/>
      <c r="M46" s="14"/>
      <c r="N46" s="14"/>
      <c r="O46" s="14"/>
      <c r="P46" s="14"/>
      <c r="Q46" s="14"/>
      <c r="R46" s="14"/>
      <c r="S46" s="14"/>
      <c r="T46" s="14"/>
      <c r="U46" s="14"/>
    </row>
    <row r="47" spans="1:21" ht="139.5" x14ac:dyDescent="0.35">
      <c r="A47" s="97" t="s">
        <v>348</v>
      </c>
      <c r="B47" s="98">
        <v>1</v>
      </c>
      <c r="C47" s="97" t="s">
        <v>345</v>
      </c>
      <c r="D47" s="97" t="s">
        <v>349</v>
      </c>
      <c r="E47" s="100" t="s">
        <v>347</v>
      </c>
      <c r="F47" s="113" t="s">
        <v>89</v>
      </c>
      <c r="G47" s="147" t="s">
        <v>278</v>
      </c>
      <c r="H47" s="146"/>
      <c r="I47" s="19"/>
      <c r="J47" s="137">
        <f t="shared" si="4"/>
        <v>0</v>
      </c>
      <c r="K47" s="14"/>
      <c r="L47" s="14"/>
      <c r="M47" s="14"/>
      <c r="N47" s="14"/>
      <c r="O47" s="14"/>
      <c r="P47" s="14"/>
      <c r="Q47" s="14"/>
      <c r="R47" s="14"/>
      <c r="S47" s="14"/>
      <c r="T47" s="14"/>
      <c r="U47" s="14"/>
    </row>
    <row r="48" spans="1:21" ht="77.5" x14ac:dyDescent="0.35">
      <c r="A48" s="97" t="s">
        <v>350</v>
      </c>
      <c r="B48" s="98">
        <v>1</v>
      </c>
      <c r="C48" s="97" t="s">
        <v>351</v>
      </c>
      <c r="D48" s="97" t="s">
        <v>352</v>
      </c>
      <c r="E48" s="100" t="s">
        <v>353</v>
      </c>
      <c r="F48" s="113" t="s">
        <v>89</v>
      </c>
      <c r="G48" s="147" t="s">
        <v>278</v>
      </c>
      <c r="H48" s="146"/>
      <c r="I48" s="19"/>
      <c r="J48" s="137">
        <f t="shared" si="4"/>
        <v>0</v>
      </c>
      <c r="K48" s="14"/>
      <c r="L48" s="14"/>
      <c r="M48" s="14"/>
      <c r="N48" s="14"/>
      <c r="O48" s="14"/>
      <c r="P48" s="14"/>
      <c r="Q48" s="14"/>
      <c r="R48" s="14"/>
      <c r="S48" s="14"/>
      <c r="T48" s="14"/>
      <c r="U48" s="14"/>
    </row>
    <row r="49" spans="1:21" ht="31" x14ac:dyDescent="0.35">
      <c r="A49" s="97" t="s">
        <v>354</v>
      </c>
      <c r="B49" s="152">
        <v>8</v>
      </c>
      <c r="C49" s="97" t="s">
        <v>355</v>
      </c>
      <c r="D49" s="97" t="s">
        <v>356</v>
      </c>
      <c r="E49" s="97" t="s">
        <v>357</v>
      </c>
      <c r="F49" s="118"/>
      <c r="G49" s="147" t="s">
        <v>278</v>
      </c>
      <c r="H49" s="146"/>
      <c r="I49" s="19"/>
      <c r="J49" s="137">
        <f t="shared" si="4"/>
        <v>0</v>
      </c>
      <c r="K49" s="14"/>
      <c r="L49" s="14"/>
      <c r="M49" s="14"/>
      <c r="N49" s="14"/>
      <c r="O49" s="14"/>
      <c r="P49" s="14"/>
      <c r="Q49" s="14"/>
      <c r="R49" s="14"/>
      <c r="S49" s="14"/>
      <c r="T49" s="14"/>
      <c r="U49" s="14"/>
    </row>
    <row r="50" spans="1:21" ht="93" x14ac:dyDescent="0.35">
      <c r="A50" s="97" t="s">
        <v>358</v>
      </c>
      <c r="B50" s="98">
        <v>2</v>
      </c>
      <c r="C50" s="97" t="s">
        <v>252</v>
      </c>
      <c r="D50" s="97" t="s">
        <v>359</v>
      </c>
      <c r="E50" s="100" t="s">
        <v>254</v>
      </c>
      <c r="F50" s="118"/>
      <c r="G50" s="147" t="s">
        <v>278</v>
      </c>
      <c r="H50" s="146"/>
      <c r="I50" s="19"/>
      <c r="J50" s="137">
        <f t="shared" si="4"/>
        <v>0</v>
      </c>
      <c r="K50" s="14"/>
      <c r="L50" s="14"/>
      <c r="M50" s="14"/>
      <c r="N50" s="14"/>
      <c r="O50" s="14"/>
      <c r="P50" s="14"/>
      <c r="Q50" s="14"/>
      <c r="R50" s="14"/>
      <c r="S50" s="14"/>
      <c r="T50" s="14"/>
      <c r="U50" s="14"/>
    </row>
    <row r="51" spans="1:21" ht="31" x14ac:dyDescent="0.35">
      <c r="A51" s="97" t="s">
        <v>360</v>
      </c>
      <c r="B51" s="98">
        <v>1</v>
      </c>
      <c r="C51" s="100" t="s">
        <v>361</v>
      </c>
      <c r="D51" s="100" t="s">
        <v>362</v>
      </c>
      <c r="E51" s="100" t="s">
        <v>363</v>
      </c>
      <c r="F51" s="118"/>
      <c r="G51" s="147" t="s">
        <v>278</v>
      </c>
      <c r="H51" s="146"/>
      <c r="I51" s="19"/>
      <c r="J51" s="137">
        <f t="shared" si="4"/>
        <v>0</v>
      </c>
      <c r="K51" s="14"/>
      <c r="L51" s="14"/>
      <c r="M51" s="14"/>
      <c r="N51" s="14"/>
      <c r="O51" s="14"/>
      <c r="P51" s="14"/>
      <c r="Q51" s="14"/>
      <c r="R51" s="14"/>
      <c r="S51" s="14"/>
      <c r="T51" s="14"/>
      <c r="U51" s="14"/>
    </row>
    <row r="52" spans="1:21" ht="77.5" x14ac:dyDescent="0.35">
      <c r="A52" s="97" t="s">
        <v>364</v>
      </c>
      <c r="B52" s="98">
        <v>1</v>
      </c>
      <c r="C52" s="100" t="s">
        <v>221</v>
      </c>
      <c r="D52" s="100" t="s">
        <v>222</v>
      </c>
      <c r="E52" s="100" t="s">
        <v>223</v>
      </c>
      <c r="F52" s="118"/>
      <c r="G52" s="147" t="s">
        <v>278</v>
      </c>
      <c r="H52" s="146"/>
      <c r="I52" s="19"/>
      <c r="J52" s="137">
        <f t="shared" si="4"/>
        <v>0</v>
      </c>
      <c r="K52" s="14"/>
      <c r="L52" s="14"/>
      <c r="M52" s="14"/>
      <c r="N52" s="14"/>
      <c r="O52" s="14"/>
      <c r="P52" s="14"/>
      <c r="Q52" s="14"/>
      <c r="R52" s="14"/>
      <c r="S52" s="14"/>
      <c r="T52" s="14"/>
      <c r="U52" s="14"/>
    </row>
    <row r="53" spans="1:21" ht="93" x14ac:dyDescent="0.35">
      <c r="A53" s="97" t="s">
        <v>365</v>
      </c>
      <c r="B53" s="98">
        <v>1</v>
      </c>
      <c r="C53" s="100" t="s">
        <v>366</v>
      </c>
      <c r="D53" s="100" t="s">
        <v>367</v>
      </c>
      <c r="E53" s="100" t="s">
        <v>205</v>
      </c>
      <c r="F53" s="118"/>
      <c r="G53" s="147" t="s">
        <v>321</v>
      </c>
      <c r="H53" s="146"/>
      <c r="I53" s="19"/>
      <c r="J53" s="137">
        <f t="shared" si="4"/>
        <v>0</v>
      </c>
      <c r="K53" s="14"/>
      <c r="L53" s="14"/>
      <c r="M53" s="14"/>
      <c r="N53" s="14"/>
      <c r="O53" s="14"/>
      <c r="P53" s="14"/>
      <c r="Q53" s="14"/>
      <c r="R53" s="14"/>
      <c r="S53" s="14"/>
      <c r="T53" s="14"/>
      <c r="U53" s="14"/>
    </row>
    <row r="54" spans="1:21" ht="15.5" x14ac:dyDescent="0.35">
      <c r="A54" s="93" t="s">
        <v>368</v>
      </c>
      <c r="B54" s="94"/>
      <c r="C54" s="95"/>
      <c r="D54" s="95"/>
      <c r="E54" s="95"/>
      <c r="F54" s="127"/>
      <c r="G54" s="145"/>
      <c r="H54" s="146"/>
      <c r="I54" s="33"/>
      <c r="J54" s="136"/>
      <c r="K54" s="14"/>
      <c r="L54" s="14"/>
      <c r="M54" s="14"/>
      <c r="N54" s="14"/>
      <c r="O54" s="14"/>
      <c r="P54" s="14"/>
      <c r="Q54" s="14"/>
      <c r="R54" s="14"/>
      <c r="S54" s="14"/>
      <c r="T54" s="14"/>
      <c r="U54" s="14"/>
    </row>
    <row r="55" spans="1:21" ht="139.5" x14ac:dyDescent="0.35">
      <c r="A55" s="97" t="s">
        <v>369</v>
      </c>
      <c r="B55" s="98">
        <v>1</v>
      </c>
      <c r="C55" s="100" t="s">
        <v>370</v>
      </c>
      <c r="D55" s="97" t="s">
        <v>371</v>
      </c>
      <c r="E55" s="100" t="s">
        <v>372</v>
      </c>
      <c r="F55" s="118"/>
      <c r="G55" s="147" t="s">
        <v>278</v>
      </c>
      <c r="H55" s="146"/>
      <c r="I55" s="19"/>
      <c r="J55" s="137">
        <f>I55*B55</f>
        <v>0</v>
      </c>
      <c r="K55" s="14"/>
      <c r="L55" s="14"/>
      <c r="M55" s="14"/>
      <c r="N55" s="14"/>
      <c r="O55" s="14"/>
      <c r="P55" s="14"/>
      <c r="Q55" s="14"/>
      <c r="R55" s="14"/>
      <c r="S55" s="14"/>
      <c r="T55" s="14"/>
      <c r="U55" s="14"/>
    </row>
    <row r="56" spans="1:21" ht="15.5" x14ac:dyDescent="0.35">
      <c r="A56" s="93" t="s">
        <v>373</v>
      </c>
      <c r="B56" s="94"/>
      <c r="C56" s="95"/>
      <c r="D56" s="95"/>
      <c r="E56" s="95"/>
      <c r="F56" s="127"/>
      <c r="G56" s="145"/>
      <c r="H56" s="146"/>
      <c r="I56" s="33"/>
      <c r="J56" s="136"/>
      <c r="K56" s="14"/>
      <c r="L56" s="14"/>
      <c r="M56" s="14"/>
      <c r="N56" s="14"/>
      <c r="O56" s="14"/>
      <c r="P56" s="14"/>
      <c r="Q56" s="14"/>
      <c r="R56" s="14"/>
      <c r="S56" s="14"/>
      <c r="T56" s="14"/>
      <c r="U56" s="14"/>
    </row>
    <row r="57" spans="1:21" ht="93" x14ac:dyDescent="0.35">
      <c r="A57" s="97" t="s">
        <v>374</v>
      </c>
      <c r="B57" s="98">
        <v>1</v>
      </c>
      <c r="C57" s="100" t="s">
        <v>375</v>
      </c>
      <c r="D57" s="100" t="s">
        <v>376</v>
      </c>
      <c r="E57" s="100" t="s">
        <v>377</v>
      </c>
      <c r="F57" s="118"/>
      <c r="G57" s="147" t="s">
        <v>278</v>
      </c>
      <c r="H57" s="146"/>
      <c r="I57" s="19"/>
      <c r="J57" s="137">
        <f t="shared" ref="J57:J73" si="5">I57*B57</f>
        <v>0</v>
      </c>
      <c r="K57" s="14"/>
      <c r="L57" s="14"/>
      <c r="M57" s="14"/>
      <c r="N57" s="14"/>
      <c r="O57" s="14"/>
      <c r="P57" s="14"/>
      <c r="Q57" s="14"/>
      <c r="R57" s="14"/>
      <c r="S57" s="14"/>
      <c r="T57" s="14"/>
      <c r="U57" s="14"/>
    </row>
    <row r="58" spans="1:21" ht="46.5" x14ac:dyDescent="0.35">
      <c r="A58" s="97" t="s">
        <v>378</v>
      </c>
      <c r="B58" s="98">
        <v>6</v>
      </c>
      <c r="C58" s="100" t="s">
        <v>379</v>
      </c>
      <c r="D58" s="100" t="s">
        <v>380</v>
      </c>
      <c r="E58" s="100" t="s">
        <v>381</v>
      </c>
      <c r="F58" s="118"/>
      <c r="G58" s="147" t="s">
        <v>278</v>
      </c>
      <c r="H58" s="146"/>
      <c r="I58" s="19"/>
      <c r="J58" s="137">
        <f t="shared" si="5"/>
        <v>0</v>
      </c>
      <c r="K58" s="14"/>
      <c r="L58" s="14"/>
      <c r="M58" s="14"/>
      <c r="N58" s="14"/>
      <c r="O58" s="14"/>
      <c r="P58" s="14"/>
      <c r="Q58" s="14"/>
      <c r="R58" s="14"/>
      <c r="S58" s="14"/>
      <c r="T58" s="14"/>
      <c r="U58" s="14"/>
    </row>
    <row r="59" spans="1:21" ht="31" x14ac:dyDescent="0.35">
      <c r="A59" s="97" t="s">
        <v>382</v>
      </c>
      <c r="B59" s="98">
        <v>3</v>
      </c>
      <c r="C59" s="100" t="s">
        <v>383</v>
      </c>
      <c r="D59" s="100" t="s">
        <v>384</v>
      </c>
      <c r="E59" s="100" t="s">
        <v>381</v>
      </c>
      <c r="F59" s="115" t="s">
        <v>98</v>
      </c>
      <c r="G59" s="147" t="s">
        <v>278</v>
      </c>
      <c r="H59" s="146"/>
      <c r="I59" s="19"/>
      <c r="J59" s="137">
        <f t="shared" si="5"/>
        <v>0</v>
      </c>
      <c r="K59" s="14"/>
      <c r="L59" s="14"/>
      <c r="M59" s="14"/>
      <c r="N59" s="14"/>
      <c r="O59" s="14"/>
      <c r="P59" s="14"/>
      <c r="Q59" s="14"/>
      <c r="R59" s="14"/>
      <c r="S59" s="14"/>
      <c r="T59" s="14"/>
      <c r="U59" s="14"/>
    </row>
    <row r="60" spans="1:21" ht="62" x14ac:dyDescent="0.35">
      <c r="A60" s="97" t="s">
        <v>385</v>
      </c>
      <c r="B60" s="98">
        <v>1</v>
      </c>
      <c r="C60" s="100" t="s">
        <v>386</v>
      </c>
      <c r="D60" s="100" t="s">
        <v>387</v>
      </c>
      <c r="E60" s="100" t="s">
        <v>388</v>
      </c>
      <c r="F60" s="118"/>
      <c r="G60" s="147" t="s">
        <v>278</v>
      </c>
      <c r="H60" s="146"/>
      <c r="I60" s="19"/>
      <c r="J60" s="137">
        <f t="shared" si="5"/>
        <v>0</v>
      </c>
      <c r="K60" s="14"/>
      <c r="L60" s="14"/>
      <c r="M60" s="14"/>
      <c r="N60" s="14"/>
      <c r="O60" s="14"/>
      <c r="P60" s="14"/>
      <c r="Q60" s="14"/>
      <c r="R60" s="14"/>
      <c r="S60" s="14"/>
      <c r="T60" s="14"/>
      <c r="U60" s="14"/>
    </row>
    <row r="61" spans="1:21" ht="93" x14ac:dyDescent="0.35">
      <c r="A61" s="97" t="s">
        <v>389</v>
      </c>
      <c r="B61" s="98">
        <v>5</v>
      </c>
      <c r="C61" s="100" t="s">
        <v>390</v>
      </c>
      <c r="D61" s="100" t="s">
        <v>391</v>
      </c>
      <c r="E61" s="105" t="s">
        <v>392</v>
      </c>
      <c r="F61" s="118"/>
      <c r="G61" s="147" t="s">
        <v>278</v>
      </c>
      <c r="H61" s="146"/>
      <c r="I61" s="19"/>
      <c r="J61" s="137">
        <f t="shared" si="5"/>
        <v>0</v>
      </c>
      <c r="K61" s="14"/>
      <c r="L61" s="14"/>
      <c r="M61" s="14"/>
      <c r="N61" s="14"/>
      <c r="O61" s="14"/>
      <c r="P61" s="14"/>
      <c r="Q61" s="14"/>
      <c r="R61" s="14"/>
      <c r="S61" s="14"/>
      <c r="T61" s="14"/>
      <c r="U61" s="14"/>
    </row>
    <row r="62" spans="1:21" ht="46.5" x14ac:dyDescent="0.35">
      <c r="A62" s="104" t="s">
        <v>393</v>
      </c>
      <c r="B62" s="98">
        <v>5</v>
      </c>
      <c r="C62" s="100" t="s">
        <v>330</v>
      </c>
      <c r="D62" s="100" t="s">
        <v>145</v>
      </c>
      <c r="E62" s="100" t="s">
        <v>331</v>
      </c>
      <c r="F62" s="118"/>
      <c r="G62" s="147" t="s">
        <v>278</v>
      </c>
      <c r="H62" s="146"/>
      <c r="I62" s="19"/>
      <c r="J62" s="137">
        <f t="shared" si="5"/>
        <v>0</v>
      </c>
      <c r="K62" s="14"/>
      <c r="L62" s="14"/>
      <c r="M62" s="14"/>
      <c r="N62" s="14"/>
      <c r="O62" s="14"/>
      <c r="P62" s="14"/>
      <c r="Q62" s="14"/>
      <c r="R62" s="14"/>
      <c r="S62" s="14"/>
      <c r="T62" s="14"/>
      <c r="U62" s="14"/>
    </row>
    <row r="63" spans="1:21" ht="62" x14ac:dyDescent="0.35">
      <c r="A63" s="97" t="s">
        <v>394</v>
      </c>
      <c r="B63" s="98">
        <v>4</v>
      </c>
      <c r="C63" s="100" t="s">
        <v>395</v>
      </c>
      <c r="D63" s="100" t="s">
        <v>396</v>
      </c>
      <c r="E63" s="100" t="s">
        <v>381</v>
      </c>
      <c r="F63" s="115" t="s">
        <v>98</v>
      </c>
      <c r="G63" s="147" t="s">
        <v>278</v>
      </c>
      <c r="H63" s="146"/>
      <c r="I63" s="19"/>
      <c r="J63" s="137">
        <f t="shared" si="5"/>
        <v>0</v>
      </c>
      <c r="K63" s="14"/>
      <c r="L63" s="14"/>
      <c r="M63" s="14"/>
      <c r="N63" s="14"/>
      <c r="O63" s="14"/>
      <c r="P63" s="14"/>
      <c r="Q63" s="14"/>
      <c r="R63" s="14"/>
      <c r="S63" s="14"/>
      <c r="T63" s="14"/>
      <c r="U63" s="14"/>
    </row>
    <row r="64" spans="1:21" ht="93" x14ac:dyDescent="0.35">
      <c r="A64" s="97" t="s">
        <v>397</v>
      </c>
      <c r="B64" s="98">
        <v>2</v>
      </c>
      <c r="C64" s="114" t="s">
        <v>398</v>
      </c>
      <c r="D64" s="100" t="s">
        <v>399</v>
      </c>
      <c r="E64" s="105" t="s">
        <v>392</v>
      </c>
      <c r="F64" s="118"/>
      <c r="G64" s="147" t="s">
        <v>278</v>
      </c>
      <c r="H64" s="146"/>
      <c r="I64" s="19"/>
      <c r="J64" s="137">
        <f t="shared" si="5"/>
        <v>0</v>
      </c>
      <c r="K64" s="14"/>
      <c r="L64" s="14"/>
      <c r="M64" s="14"/>
      <c r="N64" s="14"/>
      <c r="O64" s="14"/>
      <c r="P64" s="14"/>
      <c r="Q64" s="14"/>
      <c r="R64" s="14"/>
      <c r="S64" s="14"/>
      <c r="T64" s="14"/>
      <c r="U64" s="14"/>
    </row>
    <row r="65" spans="1:21" ht="108.5" x14ac:dyDescent="0.35">
      <c r="A65" s="97" t="s">
        <v>400</v>
      </c>
      <c r="B65" s="98">
        <v>12</v>
      </c>
      <c r="C65" s="100" t="s">
        <v>114</v>
      </c>
      <c r="D65" s="100" t="s">
        <v>101</v>
      </c>
      <c r="E65" s="100" t="s">
        <v>381</v>
      </c>
      <c r="F65" s="118"/>
      <c r="G65" s="147" t="s">
        <v>278</v>
      </c>
      <c r="H65" s="146"/>
      <c r="I65" s="19"/>
      <c r="J65" s="137">
        <f t="shared" si="5"/>
        <v>0</v>
      </c>
      <c r="K65" s="14"/>
      <c r="L65" s="14"/>
      <c r="M65" s="14"/>
      <c r="N65" s="14"/>
      <c r="O65" s="14"/>
      <c r="P65" s="14"/>
      <c r="Q65" s="14"/>
      <c r="R65" s="14"/>
      <c r="S65" s="14"/>
      <c r="T65" s="14"/>
      <c r="U65" s="14"/>
    </row>
    <row r="66" spans="1:21" ht="46.5" x14ac:dyDescent="0.35">
      <c r="A66" s="97" t="s">
        <v>401</v>
      </c>
      <c r="B66" s="98">
        <v>2</v>
      </c>
      <c r="C66" s="100" t="s">
        <v>95</v>
      </c>
      <c r="D66" s="100" t="s">
        <v>402</v>
      </c>
      <c r="E66" s="100" t="s">
        <v>403</v>
      </c>
      <c r="F66" s="115" t="s">
        <v>98</v>
      </c>
      <c r="G66" s="147" t="s">
        <v>278</v>
      </c>
      <c r="H66" s="146"/>
      <c r="I66" s="19"/>
      <c r="J66" s="137">
        <f t="shared" si="5"/>
        <v>0</v>
      </c>
      <c r="K66" s="14"/>
      <c r="L66" s="14"/>
      <c r="M66" s="14"/>
      <c r="N66" s="14"/>
      <c r="O66" s="14"/>
      <c r="P66" s="14"/>
      <c r="Q66" s="14"/>
      <c r="R66" s="14"/>
      <c r="S66" s="14"/>
      <c r="T66" s="14"/>
      <c r="U66" s="14"/>
    </row>
    <row r="67" spans="1:21" ht="93" x14ac:dyDescent="0.35">
      <c r="A67" s="97" t="s">
        <v>404</v>
      </c>
      <c r="B67" s="98">
        <v>2</v>
      </c>
      <c r="C67" s="114" t="s">
        <v>91</v>
      </c>
      <c r="D67" s="100" t="s">
        <v>405</v>
      </c>
      <c r="E67" s="105" t="s">
        <v>392</v>
      </c>
      <c r="F67" s="118"/>
      <c r="G67" s="147" t="s">
        <v>321</v>
      </c>
      <c r="H67" s="146"/>
      <c r="I67" s="19"/>
      <c r="J67" s="137">
        <f t="shared" si="5"/>
        <v>0</v>
      </c>
      <c r="K67" s="14"/>
      <c r="L67" s="14"/>
      <c r="M67" s="14"/>
      <c r="N67" s="14"/>
      <c r="O67" s="14"/>
      <c r="P67" s="14"/>
      <c r="Q67" s="14"/>
      <c r="R67" s="14"/>
      <c r="S67" s="14"/>
      <c r="T67" s="14"/>
      <c r="U67" s="14"/>
    </row>
    <row r="68" spans="1:21" ht="77.5" x14ac:dyDescent="0.35">
      <c r="A68" s="97" t="s">
        <v>99</v>
      </c>
      <c r="B68" s="98">
        <v>8</v>
      </c>
      <c r="C68" s="97" t="s">
        <v>100</v>
      </c>
      <c r="D68" s="100" t="s">
        <v>101</v>
      </c>
      <c r="E68" s="125" t="s">
        <v>406</v>
      </c>
      <c r="F68" s="118"/>
      <c r="G68" s="147" t="s">
        <v>321</v>
      </c>
      <c r="H68" s="146"/>
      <c r="I68" s="19"/>
      <c r="J68" s="137">
        <f t="shared" si="5"/>
        <v>0</v>
      </c>
      <c r="K68" s="14"/>
      <c r="L68" s="14"/>
      <c r="M68" s="14"/>
      <c r="N68" s="14"/>
      <c r="O68" s="14"/>
      <c r="P68" s="14"/>
      <c r="Q68" s="14"/>
      <c r="R68" s="14"/>
      <c r="S68" s="14"/>
      <c r="T68" s="14"/>
      <c r="U68" s="14"/>
    </row>
    <row r="69" spans="1:21" ht="46.5" x14ac:dyDescent="0.35">
      <c r="A69" s="97" t="s">
        <v>94</v>
      </c>
      <c r="B69" s="98">
        <v>2</v>
      </c>
      <c r="C69" s="100" t="s">
        <v>95</v>
      </c>
      <c r="D69" s="100" t="s">
        <v>96</v>
      </c>
      <c r="E69" s="100" t="s">
        <v>403</v>
      </c>
      <c r="F69" s="115" t="s">
        <v>98</v>
      </c>
      <c r="G69" s="153" t="s">
        <v>278</v>
      </c>
      <c r="H69" s="154"/>
      <c r="I69" s="19"/>
      <c r="J69" s="137">
        <f t="shared" si="5"/>
        <v>0</v>
      </c>
      <c r="K69" s="14"/>
      <c r="L69" s="14"/>
      <c r="M69" s="14"/>
      <c r="N69" s="14"/>
      <c r="O69" s="14"/>
      <c r="P69" s="14"/>
      <c r="Q69" s="14"/>
      <c r="R69" s="14"/>
      <c r="S69" s="14"/>
      <c r="T69" s="14"/>
      <c r="U69" s="14"/>
    </row>
    <row r="70" spans="1:21" ht="46.5" x14ac:dyDescent="0.35">
      <c r="A70" s="97" t="s">
        <v>407</v>
      </c>
      <c r="B70" s="98">
        <v>1</v>
      </c>
      <c r="C70" s="100" t="s">
        <v>408</v>
      </c>
      <c r="D70" s="97" t="s">
        <v>409</v>
      </c>
      <c r="E70" s="100" t="s">
        <v>403</v>
      </c>
      <c r="F70" s="118"/>
      <c r="G70" s="147" t="s">
        <v>278</v>
      </c>
      <c r="H70" s="146"/>
      <c r="I70" s="19"/>
      <c r="J70" s="137">
        <f t="shared" si="5"/>
        <v>0</v>
      </c>
      <c r="K70" s="14"/>
      <c r="L70" s="14"/>
      <c r="M70" s="14"/>
      <c r="N70" s="14"/>
      <c r="O70" s="14"/>
      <c r="P70" s="14"/>
      <c r="Q70" s="14"/>
      <c r="R70" s="14"/>
      <c r="S70" s="14"/>
      <c r="T70" s="14"/>
      <c r="U70" s="14"/>
    </row>
    <row r="71" spans="1:21" ht="15.5" x14ac:dyDescent="0.35">
      <c r="A71" s="104" t="s">
        <v>410</v>
      </c>
      <c r="B71" s="98">
        <v>3</v>
      </c>
      <c r="C71" s="100" t="s">
        <v>284</v>
      </c>
      <c r="D71" s="100" t="s">
        <v>285</v>
      </c>
      <c r="E71" s="100" t="s">
        <v>83</v>
      </c>
      <c r="F71" s="118"/>
      <c r="G71" s="147" t="s">
        <v>278</v>
      </c>
      <c r="H71" s="146"/>
      <c r="I71" s="19"/>
      <c r="J71" s="137">
        <f t="shared" si="5"/>
        <v>0</v>
      </c>
      <c r="K71" s="14"/>
      <c r="L71" s="14"/>
      <c r="M71" s="14"/>
      <c r="N71" s="14"/>
      <c r="O71" s="14"/>
      <c r="P71" s="14"/>
      <c r="Q71" s="14"/>
      <c r="R71" s="14"/>
      <c r="S71" s="14"/>
      <c r="T71" s="14"/>
      <c r="U71" s="14"/>
    </row>
    <row r="72" spans="1:21" ht="46.5" x14ac:dyDescent="0.35">
      <c r="A72" s="97" t="s">
        <v>411</v>
      </c>
      <c r="B72" s="98">
        <v>4</v>
      </c>
      <c r="C72" s="100" t="s">
        <v>412</v>
      </c>
      <c r="D72" s="100" t="s">
        <v>413</v>
      </c>
      <c r="E72" s="100" t="s">
        <v>403</v>
      </c>
      <c r="F72" s="118"/>
      <c r="G72" s="147" t="s">
        <v>278</v>
      </c>
      <c r="H72" s="146"/>
      <c r="I72" s="19"/>
      <c r="J72" s="137">
        <f t="shared" si="5"/>
        <v>0</v>
      </c>
      <c r="K72" s="14"/>
      <c r="L72" s="14"/>
      <c r="M72" s="14"/>
      <c r="N72" s="14"/>
      <c r="O72" s="14"/>
      <c r="P72" s="14"/>
      <c r="Q72" s="14"/>
      <c r="R72" s="14"/>
      <c r="S72" s="14"/>
      <c r="T72" s="14"/>
      <c r="U72" s="14"/>
    </row>
    <row r="73" spans="1:21" ht="46.5" x14ac:dyDescent="0.35">
      <c r="A73" s="97" t="s">
        <v>414</v>
      </c>
      <c r="B73" s="98">
        <v>1</v>
      </c>
      <c r="C73" s="100" t="s">
        <v>415</v>
      </c>
      <c r="D73" s="100" t="s">
        <v>416</v>
      </c>
      <c r="E73" s="100" t="s">
        <v>188</v>
      </c>
      <c r="F73" s="118"/>
      <c r="G73" s="147" t="s">
        <v>278</v>
      </c>
      <c r="H73" s="146"/>
      <c r="I73" s="19"/>
      <c r="J73" s="137">
        <f t="shared" si="5"/>
        <v>0</v>
      </c>
      <c r="K73" s="14"/>
      <c r="L73" s="14"/>
      <c r="M73" s="14"/>
      <c r="N73" s="14"/>
      <c r="O73" s="14"/>
      <c r="P73" s="14"/>
      <c r="Q73" s="14"/>
      <c r="R73" s="14"/>
      <c r="S73" s="14"/>
      <c r="T73" s="14"/>
      <c r="U73" s="14"/>
    </row>
    <row r="74" spans="1:21" ht="15.5" x14ac:dyDescent="0.35">
      <c r="A74" s="93" t="s">
        <v>417</v>
      </c>
      <c r="B74" s="94"/>
      <c r="C74" s="95"/>
      <c r="D74" s="95"/>
      <c r="E74" s="95"/>
      <c r="F74" s="127"/>
      <c r="G74" s="145"/>
      <c r="H74" s="146"/>
      <c r="I74" s="33"/>
      <c r="J74" s="136"/>
      <c r="K74" s="14"/>
      <c r="L74" s="14"/>
      <c r="M74" s="14"/>
      <c r="N74" s="14"/>
      <c r="O74" s="14"/>
      <c r="P74" s="14"/>
      <c r="Q74" s="14"/>
      <c r="R74" s="14"/>
      <c r="S74" s="14"/>
      <c r="T74" s="14"/>
      <c r="U74" s="14"/>
    </row>
    <row r="75" spans="1:21" ht="93" x14ac:dyDescent="0.35">
      <c r="A75" s="97" t="s">
        <v>418</v>
      </c>
      <c r="B75" s="98">
        <v>1</v>
      </c>
      <c r="C75" s="114" t="s">
        <v>91</v>
      </c>
      <c r="D75" s="114" t="s">
        <v>419</v>
      </c>
      <c r="E75" s="105" t="s">
        <v>420</v>
      </c>
      <c r="F75" s="118"/>
      <c r="G75" s="147" t="s">
        <v>278</v>
      </c>
      <c r="H75" s="146"/>
      <c r="I75" s="19"/>
      <c r="J75" s="137">
        <f t="shared" ref="J75:J78" si="6">I75*B75</f>
        <v>0</v>
      </c>
      <c r="K75" s="14"/>
      <c r="L75" s="14"/>
      <c r="M75" s="14"/>
      <c r="N75" s="14"/>
      <c r="O75" s="14"/>
      <c r="P75" s="14"/>
      <c r="Q75" s="14"/>
      <c r="R75" s="14"/>
      <c r="S75" s="14"/>
      <c r="T75" s="14"/>
      <c r="U75" s="14"/>
    </row>
    <row r="76" spans="1:21" ht="77.5" x14ac:dyDescent="0.35">
      <c r="A76" s="97" t="s">
        <v>99</v>
      </c>
      <c r="B76" s="98">
        <v>3</v>
      </c>
      <c r="C76" s="97" t="s">
        <v>100</v>
      </c>
      <c r="D76" s="100" t="s">
        <v>101</v>
      </c>
      <c r="E76" s="125" t="s">
        <v>421</v>
      </c>
      <c r="F76" s="118"/>
      <c r="G76" s="147" t="s">
        <v>278</v>
      </c>
      <c r="H76" s="146"/>
      <c r="I76" s="19"/>
      <c r="J76" s="137">
        <f t="shared" si="6"/>
        <v>0</v>
      </c>
      <c r="K76" s="14"/>
      <c r="L76" s="14"/>
      <c r="M76" s="14"/>
      <c r="N76" s="14"/>
      <c r="O76" s="14"/>
      <c r="P76" s="14"/>
      <c r="Q76" s="14"/>
      <c r="R76" s="14"/>
      <c r="S76" s="14"/>
      <c r="T76" s="14"/>
      <c r="U76" s="14"/>
    </row>
    <row r="77" spans="1:21" ht="46.5" x14ac:dyDescent="0.35">
      <c r="A77" s="97" t="s">
        <v>103</v>
      </c>
      <c r="B77" s="98">
        <v>1</v>
      </c>
      <c r="C77" s="97" t="s">
        <v>104</v>
      </c>
      <c r="D77" s="100" t="s">
        <v>105</v>
      </c>
      <c r="E77" s="100" t="s">
        <v>422</v>
      </c>
      <c r="F77" s="118"/>
      <c r="G77" s="147" t="s">
        <v>278</v>
      </c>
      <c r="H77" s="146"/>
      <c r="I77" s="19"/>
      <c r="J77" s="137">
        <f t="shared" si="6"/>
        <v>0</v>
      </c>
      <c r="K77" s="14"/>
      <c r="L77" s="14"/>
      <c r="M77" s="14"/>
      <c r="N77" s="14"/>
      <c r="O77" s="14"/>
      <c r="P77" s="14"/>
      <c r="Q77" s="14"/>
      <c r="R77" s="14"/>
      <c r="S77" s="14"/>
      <c r="T77" s="14"/>
      <c r="U77" s="14"/>
    </row>
    <row r="78" spans="1:21" ht="46.5" x14ac:dyDescent="0.35">
      <c r="A78" s="97" t="s">
        <v>94</v>
      </c>
      <c r="B78" s="98">
        <v>1</v>
      </c>
      <c r="C78" s="100" t="s">
        <v>95</v>
      </c>
      <c r="D78" s="100" t="s">
        <v>96</v>
      </c>
      <c r="E78" s="100" t="s">
        <v>422</v>
      </c>
      <c r="F78" s="115" t="s">
        <v>98</v>
      </c>
      <c r="G78" s="147" t="s">
        <v>278</v>
      </c>
      <c r="H78" s="146"/>
      <c r="I78" s="19"/>
      <c r="J78" s="137">
        <f t="shared" si="6"/>
        <v>0</v>
      </c>
      <c r="K78" s="14"/>
      <c r="L78" s="14"/>
      <c r="M78" s="14"/>
      <c r="N78" s="14"/>
      <c r="O78" s="14"/>
      <c r="P78" s="14"/>
      <c r="Q78" s="14"/>
      <c r="R78" s="14"/>
      <c r="S78" s="14"/>
      <c r="T78" s="14"/>
      <c r="U78" s="14"/>
    </row>
    <row r="79" spans="1:21" ht="15.5" x14ac:dyDescent="0.35">
      <c r="A79" s="93" t="s">
        <v>423</v>
      </c>
      <c r="B79" s="94"/>
      <c r="C79" s="95"/>
      <c r="D79" s="95"/>
      <c r="E79" s="95"/>
      <c r="F79" s="127"/>
      <c r="G79" s="145"/>
      <c r="H79" s="146"/>
      <c r="I79" s="33"/>
      <c r="J79" s="136"/>
      <c r="K79" s="14"/>
      <c r="L79" s="14"/>
      <c r="M79" s="14"/>
      <c r="N79" s="14"/>
      <c r="O79" s="14"/>
      <c r="P79" s="14"/>
      <c r="Q79" s="14"/>
      <c r="R79" s="14"/>
      <c r="S79" s="14"/>
      <c r="T79" s="14"/>
      <c r="U79" s="14"/>
    </row>
    <row r="80" spans="1:21" ht="93" x14ac:dyDescent="0.35">
      <c r="A80" s="97" t="s">
        <v>424</v>
      </c>
      <c r="B80" s="98">
        <v>1</v>
      </c>
      <c r="C80" s="100" t="s">
        <v>425</v>
      </c>
      <c r="D80" s="100" t="s">
        <v>426</v>
      </c>
      <c r="E80" s="105" t="s">
        <v>427</v>
      </c>
      <c r="F80" s="118"/>
      <c r="G80" s="147" t="s">
        <v>278</v>
      </c>
      <c r="H80" s="146"/>
      <c r="I80" s="19"/>
      <c r="J80" s="137">
        <f t="shared" ref="J80:J83" si="7">I80*B80</f>
        <v>0</v>
      </c>
      <c r="K80" s="14"/>
      <c r="L80" s="14"/>
      <c r="M80" s="14"/>
      <c r="N80" s="14"/>
      <c r="O80" s="14"/>
      <c r="P80" s="14"/>
      <c r="Q80" s="14"/>
      <c r="R80" s="14"/>
      <c r="S80" s="14"/>
      <c r="T80" s="14"/>
      <c r="U80" s="14"/>
    </row>
    <row r="81" spans="1:21" ht="77.5" x14ac:dyDescent="0.35">
      <c r="A81" s="97" t="s">
        <v>99</v>
      </c>
      <c r="B81" s="98">
        <v>4</v>
      </c>
      <c r="C81" s="97" t="s">
        <v>100</v>
      </c>
      <c r="D81" s="100" t="s">
        <v>101</v>
      </c>
      <c r="E81" s="125" t="s">
        <v>428</v>
      </c>
      <c r="F81" s="118"/>
      <c r="G81" s="147" t="s">
        <v>278</v>
      </c>
      <c r="H81" s="146"/>
      <c r="I81" s="19"/>
      <c r="J81" s="137">
        <f t="shared" si="7"/>
        <v>0</v>
      </c>
      <c r="K81" s="14"/>
      <c r="L81" s="14"/>
      <c r="M81" s="14"/>
      <c r="N81" s="14"/>
      <c r="O81" s="14"/>
      <c r="P81" s="14"/>
      <c r="Q81" s="14"/>
      <c r="R81" s="14"/>
      <c r="S81" s="14"/>
      <c r="T81" s="14"/>
      <c r="U81" s="14"/>
    </row>
    <row r="82" spans="1:21" ht="46.5" x14ac:dyDescent="0.35">
      <c r="A82" s="97" t="s">
        <v>103</v>
      </c>
      <c r="B82" s="98">
        <v>2</v>
      </c>
      <c r="C82" s="97" t="s">
        <v>104</v>
      </c>
      <c r="D82" s="100" t="s">
        <v>105</v>
      </c>
      <c r="E82" s="100" t="s">
        <v>429</v>
      </c>
      <c r="F82" s="118"/>
      <c r="G82" s="147" t="s">
        <v>278</v>
      </c>
      <c r="H82" s="146"/>
      <c r="I82" s="19"/>
      <c r="J82" s="137">
        <f t="shared" si="7"/>
        <v>0</v>
      </c>
      <c r="K82" s="14"/>
      <c r="L82" s="14"/>
      <c r="M82" s="14"/>
      <c r="N82" s="14"/>
      <c r="O82" s="14"/>
      <c r="P82" s="14"/>
      <c r="Q82" s="14"/>
      <c r="R82" s="14"/>
      <c r="S82" s="14"/>
      <c r="T82" s="14"/>
      <c r="U82" s="14"/>
    </row>
    <row r="83" spans="1:21" ht="46.5" x14ac:dyDescent="0.35">
      <c r="A83" s="97" t="s">
        <v>94</v>
      </c>
      <c r="B83" s="98">
        <v>1</v>
      </c>
      <c r="C83" s="100" t="s">
        <v>95</v>
      </c>
      <c r="D83" s="100" t="s">
        <v>96</v>
      </c>
      <c r="E83" s="100" t="s">
        <v>188</v>
      </c>
      <c r="F83" s="115" t="s">
        <v>98</v>
      </c>
      <c r="G83" s="147" t="s">
        <v>278</v>
      </c>
      <c r="H83" s="146"/>
      <c r="I83" s="19"/>
      <c r="J83" s="137">
        <f t="shared" si="7"/>
        <v>0</v>
      </c>
      <c r="K83" s="14"/>
      <c r="L83" s="14"/>
      <c r="M83" s="14"/>
      <c r="N83" s="14"/>
      <c r="O83" s="14"/>
      <c r="P83" s="14"/>
      <c r="Q83" s="14"/>
      <c r="R83" s="14"/>
      <c r="S83" s="14"/>
      <c r="T83" s="14"/>
      <c r="U83" s="14"/>
    </row>
    <row r="84" spans="1:21" ht="15.5" x14ac:dyDescent="0.35">
      <c r="A84" s="93" t="s">
        <v>430</v>
      </c>
      <c r="B84" s="94"/>
      <c r="C84" s="95"/>
      <c r="D84" s="95"/>
      <c r="E84" s="95"/>
      <c r="F84" s="127"/>
      <c r="G84" s="145"/>
      <c r="H84" s="146"/>
      <c r="I84" s="33"/>
      <c r="J84" s="136"/>
      <c r="K84" s="14"/>
      <c r="L84" s="14"/>
      <c r="M84" s="14"/>
      <c r="N84" s="14"/>
      <c r="O84" s="14"/>
      <c r="P84" s="14"/>
      <c r="Q84" s="14"/>
      <c r="R84" s="14"/>
      <c r="S84" s="14"/>
      <c r="T84" s="14"/>
      <c r="U84" s="14"/>
    </row>
    <row r="85" spans="1:21" ht="93" x14ac:dyDescent="0.35">
      <c r="A85" s="97" t="s">
        <v>418</v>
      </c>
      <c r="B85" s="98">
        <v>1</v>
      </c>
      <c r="C85" s="114" t="s">
        <v>91</v>
      </c>
      <c r="D85" s="114" t="s">
        <v>419</v>
      </c>
      <c r="E85" s="105" t="s">
        <v>431</v>
      </c>
      <c r="F85" s="118"/>
      <c r="G85" s="147" t="s">
        <v>278</v>
      </c>
      <c r="H85" s="146"/>
      <c r="I85" s="19"/>
      <c r="J85" s="137">
        <f t="shared" ref="J85:J88" si="8">I85*B85</f>
        <v>0</v>
      </c>
      <c r="K85" s="14"/>
      <c r="L85" s="14"/>
      <c r="M85" s="14"/>
      <c r="N85" s="14"/>
      <c r="O85" s="14"/>
      <c r="P85" s="14"/>
      <c r="Q85" s="14"/>
      <c r="R85" s="14"/>
      <c r="S85" s="14"/>
      <c r="T85" s="14"/>
      <c r="U85" s="14"/>
    </row>
    <row r="86" spans="1:21" ht="77.5" x14ac:dyDescent="0.35">
      <c r="A86" s="97" t="s">
        <v>99</v>
      </c>
      <c r="B86" s="98">
        <v>3</v>
      </c>
      <c r="C86" s="97" t="s">
        <v>100</v>
      </c>
      <c r="D86" s="100" t="s">
        <v>101</v>
      </c>
      <c r="E86" s="125" t="s">
        <v>432</v>
      </c>
      <c r="F86" s="118"/>
      <c r="G86" s="147" t="s">
        <v>278</v>
      </c>
      <c r="H86" s="146"/>
      <c r="I86" s="19"/>
      <c r="J86" s="137">
        <f t="shared" si="8"/>
        <v>0</v>
      </c>
      <c r="K86" s="14"/>
      <c r="L86" s="14"/>
      <c r="M86" s="14"/>
      <c r="N86" s="14"/>
      <c r="O86" s="14"/>
      <c r="P86" s="14"/>
      <c r="Q86" s="14"/>
      <c r="R86" s="14"/>
      <c r="S86" s="14"/>
      <c r="T86" s="14"/>
      <c r="U86" s="14"/>
    </row>
    <row r="87" spans="1:21" ht="46.5" x14ac:dyDescent="0.35">
      <c r="A87" s="97" t="s">
        <v>103</v>
      </c>
      <c r="B87" s="98">
        <v>1</v>
      </c>
      <c r="C87" s="97" t="s">
        <v>104</v>
      </c>
      <c r="D87" s="100" t="s">
        <v>105</v>
      </c>
      <c r="E87" s="100" t="s">
        <v>265</v>
      </c>
      <c r="F87" s="118"/>
      <c r="G87" s="147" t="s">
        <v>278</v>
      </c>
      <c r="H87" s="146"/>
      <c r="I87" s="19"/>
      <c r="J87" s="137">
        <f t="shared" si="8"/>
        <v>0</v>
      </c>
      <c r="K87" s="14"/>
      <c r="L87" s="14"/>
      <c r="M87" s="14"/>
      <c r="N87" s="14"/>
      <c r="O87" s="14"/>
      <c r="P87" s="14"/>
      <c r="Q87" s="14"/>
      <c r="R87" s="14"/>
      <c r="S87" s="14"/>
      <c r="T87" s="14"/>
      <c r="U87" s="14"/>
    </row>
    <row r="88" spans="1:21" ht="46.5" x14ac:dyDescent="0.35">
      <c r="A88" s="97" t="s">
        <v>94</v>
      </c>
      <c r="B88" s="98">
        <v>1</v>
      </c>
      <c r="C88" s="100" t="s">
        <v>95</v>
      </c>
      <c r="D88" s="100" t="s">
        <v>96</v>
      </c>
      <c r="E88" s="100" t="s">
        <v>433</v>
      </c>
      <c r="F88" s="115" t="s">
        <v>98</v>
      </c>
      <c r="G88" s="147" t="s">
        <v>278</v>
      </c>
      <c r="H88" s="146"/>
      <c r="I88" s="19"/>
      <c r="J88" s="137">
        <f t="shared" si="8"/>
        <v>0</v>
      </c>
      <c r="K88" s="14"/>
      <c r="L88" s="14"/>
      <c r="M88" s="14"/>
      <c r="N88" s="14"/>
      <c r="O88" s="14"/>
      <c r="P88" s="14"/>
      <c r="Q88" s="14"/>
      <c r="R88" s="14"/>
      <c r="S88" s="14"/>
      <c r="T88" s="14"/>
      <c r="U88" s="14"/>
    </row>
    <row r="89" spans="1:21" ht="15.5" x14ac:dyDescent="0.35">
      <c r="A89" s="93" t="s">
        <v>434</v>
      </c>
      <c r="B89" s="94"/>
      <c r="C89" s="95"/>
      <c r="D89" s="95"/>
      <c r="E89" s="95"/>
      <c r="F89" s="127"/>
      <c r="G89" s="145"/>
      <c r="H89" s="146"/>
      <c r="I89" s="33"/>
      <c r="J89" s="136"/>
      <c r="K89" s="14"/>
      <c r="L89" s="14"/>
      <c r="M89" s="14"/>
      <c r="N89" s="14"/>
      <c r="O89" s="14"/>
      <c r="P89" s="14"/>
      <c r="Q89" s="14"/>
      <c r="R89" s="14"/>
      <c r="S89" s="14"/>
      <c r="T89" s="14"/>
      <c r="U89" s="14"/>
    </row>
    <row r="90" spans="1:21" ht="93" x14ac:dyDescent="0.35">
      <c r="A90" s="97" t="s">
        <v>424</v>
      </c>
      <c r="B90" s="98">
        <v>1</v>
      </c>
      <c r="C90" s="100" t="s">
        <v>425</v>
      </c>
      <c r="D90" s="100" t="s">
        <v>426</v>
      </c>
      <c r="E90" s="105" t="s">
        <v>431</v>
      </c>
      <c r="F90" s="118"/>
      <c r="G90" s="147" t="s">
        <v>278</v>
      </c>
      <c r="H90" s="146"/>
      <c r="I90" s="19"/>
      <c r="J90" s="137">
        <f t="shared" ref="J90:J93" si="9">I90*B90</f>
        <v>0</v>
      </c>
      <c r="K90" s="14"/>
      <c r="L90" s="14"/>
      <c r="M90" s="14"/>
      <c r="N90" s="14"/>
      <c r="O90" s="14"/>
      <c r="P90" s="14"/>
      <c r="Q90" s="14"/>
      <c r="R90" s="14"/>
      <c r="S90" s="14"/>
      <c r="T90" s="14"/>
      <c r="U90" s="14"/>
    </row>
    <row r="91" spans="1:21" ht="77.5" x14ac:dyDescent="0.35">
      <c r="A91" s="97" t="s">
        <v>99</v>
      </c>
      <c r="B91" s="98">
        <v>4</v>
      </c>
      <c r="C91" s="97" t="s">
        <v>100</v>
      </c>
      <c r="D91" s="100" t="s">
        <v>101</v>
      </c>
      <c r="E91" s="125" t="s">
        <v>435</v>
      </c>
      <c r="F91" s="118"/>
      <c r="G91" s="147" t="s">
        <v>278</v>
      </c>
      <c r="H91" s="146"/>
      <c r="I91" s="19"/>
      <c r="J91" s="137">
        <f t="shared" si="9"/>
        <v>0</v>
      </c>
      <c r="K91" s="14"/>
      <c r="L91" s="14"/>
      <c r="M91" s="14"/>
      <c r="N91" s="14"/>
      <c r="O91" s="14"/>
      <c r="P91" s="14"/>
      <c r="Q91" s="14"/>
      <c r="R91" s="14"/>
      <c r="S91" s="14"/>
      <c r="T91" s="14"/>
      <c r="U91" s="14"/>
    </row>
    <row r="92" spans="1:21" ht="46.5" x14ac:dyDescent="0.35">
      <c r="A92" s="97" t="s">
        <v>103</v>
      </c>
      <c r="B92" s="98">
        <v>2</v>
      </c>
      <c r="C92" s="97" t="s">
        <v>104</v>
      </c>
      <c r="D92" s="100" t="s">
        <v>105</v>
      </c>
      <c r="E92" s="100" t="s">
        <v>265</v>
      </c>
      <c r="F92" s="118"/>
      <c r="G92" s="147" t="s">
        <v>278</v>
      </c>
      <c r="H92" s="146"/>
      <c r="I92" s="19"/>
      <c r="J92" s="137">
        <f t="shared" si="9"/>
        <v>0</v>
      </c>
      <c r="K92" s="14"/>
      <c r="L92" s="14"/>
      <c r="M92" s="14"/>
      <c r="N92" s="14"/>
      <c r="O92" s="14"/>
      <c r="P92" s="14"/>
      <c r="Q92" s="14"/>
      <c r="R92" s="14"/>
      <c r="S92" s="14"/>
      <c r="T92" s="14"/>
      <c r="U92" s="14"/>
    </row>
    <row r="93" spans="1:21" ht="46.5" x14ac:dyDescent="0.35">
      <c r="A93" s="97" t="s">
        <v>94</v>
      </c>
      <c r="B93" s="98">
        <v>1</v>
      </c>
      <c r="C93" s="100" t="s">
        <v>95</v>
      </c>
      <c r="D93" s="100" t="s">
        <v>96</v>
      </c>
      <c r="E93" s="100" t="s">
        <v>436</v>
      </c>
      <c r="F93" s="115" t="s">
        <v>98</v>
      </c>
      <c r="G93" s="147" t="s">
        <v>278</v>
      </c>
      <c r="H93" s="146"/>
      <c r="I93" s="19"/>
      <c r="J93" s="137">
        <f t="shared" si="9"/>
        <v>0</v>
      </c>
      <c r="K93" s="14"/>
      <c r="L93" s="14"/>
      <c r="M93" s="14"/>
      <c r="N93" s="14"/>
      <c r="O93" s="14"/>
      <c r="P93" s="14"/>
      <c r="Q93" s="14"/>
      <c r="R93" s="14"/>
      <c r="S93" s="14"/>
      <c r="T93" s="14"/>
      <c r="U93" s="14"/>
    </row>
    <row r="94" spans="1:21" ht="15.5" x14ac:dyDescent="0.35">
      <c r="A94" s="93" t="s">
        <v>437</v>
      </c>
      <c r="B94" s="94"/>
      <c r="C94" s="95"/>
      <c r="D94" s="95"/>
      <c r="E94" s="95"/>
      <c r="F94" s="96"/>
      <c r="G94" s="155"/>
      <c r="H94" s="156"/>
      <c r="I94" s="33"/>
      <c r="J94" s="136"/>
      <c r="K94" s="14"/>
      <c r="L94" s="14"/>
      <c r="M94" s="14"/>
      <c r="N94" s="14"/>
      <c r="O94" s="14"/>
      <c r="P94" s="14"/>
      <c r="Q94" s="14"/>
      <c r="R94" s="14"/>
      <c r="S94" s="14"/>
      <c r="T94" s="14"/>
      <c r="U94" s="14"/>
    </row>
    <row r="95" spans="1:21" ht="46.5" x14ac:dyDescent="0.35">
      <c r="A95" s="157" t="s">
        <v>438</v>
      </c>
      <c r="B95" s="98">
        <v>1</v>
      </c>
      <c r="C95" s="100" t="s">
        <v>439</v>
      </c>
      <c r="D95" s="97" t="s">
        <v>440</v>
      </c>
      <c r="E95" s="100" t="s">
        <v>441</v>
      </c>
      <c r="F95" s="68"/>
      <c r="G95" s="147" t="s">
        <v>278</v>
      </c>
      <c r="H95" s="146"/>
      <c r="I95" s="19"/>
      <c r="J95" s="137">
        <f t="shared" ref="J95:J103" si="10">I95*B95</f>
        <v>0</v>
      </c>
      <c r="K95" s="14"/>
      <c r="L95" s="14"/>
      <c r="M95" s="14"/>
      <c r="N95" s="14"/>
      <c r="O95" s="14"/>
      <c r="P95" s="14"/>
      <c r="Q95" s="14"/>
      <c r="R95" s="14"/>
      <c r="S95" s="14"/>
      <c r="T95" s="14"/>
      <c r="U95" s="14"/>
    </row>
    <row r="96" spans="1:21" ht="77.5" x14ac:dyDescent="0.35">
      <c r="A96" s="97" t="s">
        <v>220</v>
      </c>
      <c r="B96" s="98">
        <v>1</v>
      </c>
      <c r="C96" s="100" t="s">
        <v>221</v>
      </c>
      <c r="D96" s="100" t="s">
        <v>222</v>
      </c>
      <c r="E96" s="100" t="s">
        <v>223</v>
      </c>
      <c r="F96" s="118"/>
      <c r="G96" s="147" t="s">
        <v>278</v>
      </c>
      <c r="H96" s="146"/>
      <c r="I96" s="19"/>
      <c r="J96" s="137">
        <f t="shared" si="10"/>
        <v>0</v>
      </c>
      <c r="K96" s="14"/>
      <c r="L96" s="14"/>
      <c r="M96" s="14"/>
      <c r="N96" s="14"/>
      <c r="O96" s="14"/>
      <c r="P96" s="14"/>
      <c r="Q96" s="14"/>
      <c r="R96" s="14"/>
      <c r="S96" s="14"/>
      <c r="T96" s="14"/>
      <c r="U96" s="14"/>
    </row>
    <row r="97" spans="1:21" ht="31" x14ac:dyDescent="0.35">
      <c r="A97" s="104" t="s">
        <v>37</v>
      </c>
      <c r="B97" s="98">
        <v>6</v>
      </c>
      <c r="C97" s="105" t="s">
        <v>38</v>
      </c>
      <c r="D97" s="105" t="s">
        <v>39</v>
      </c>
      <c r="E97" s="105" t="s">
        <v>40</v>
      </c>
      <c r="F97" s="118"/>
      <c r="G97" s="147" t="s">
        <v>278</v>
      </c>
      <c r="H97" s="146"/>
      <c r="I97" s="19"/>
      <c r="J97" s="137">
        <f t="shared" si="10"/>
        <v>0</v>
      </c>
      <c r="K97" s="14"/>
      <c r="L97" s="14"/>
      <c r="M97" s="14"/>
      <c r="N97" s="14"/>
      <c r="O97" s="14"/>
      <c r="P97" s="14"/>
      <c r="Q97" s="14"/>
      <c r="R97" s="14"/>
      <c r="S97" s="14"/>
      <c r="T97" s="14"/>
      <c r="U97" s="14"/>
    </row>
    <row r="98" spans="1:21" ht="77.5" x14ac:dyDescent="0.35">
      <c r="A98" s="97" t="s">
        <v>442</v>
      </c>
      <c r="B98" s="98">
        <v>12</v>
      </c>
      <c r="C98" s="100" t="s">
        <v>443</v>
      </c>
      <c r="D98" s="100" t="s">
        <v>444</v>
      </c>
      <c r="E98" s="105" t="s">
        <v>228</v>
      </c>
      <c r="F98" s="68"/>
      <c r="G98" s="147" t="s">
        <v>278</v>
      </c>
      <c r="H98" s="146"/>
      <c r="I98" s="19"/>
      <c r="J98" s="137">
        <f t="shared" si="10"/>
        <v>0</v>
      </c>
      <c r="K98" s="14"/>
      <c r="L98" s="14"/>
      <c r="M98" s="14"/>
      <c r="N98" s="14"/>
      <c r="O98" s="14"/>
      <c r="P98" s="14"/>
      <c r="Q98" s="14"/>
      <c r="R98" s="14"/>
      <c r="S98" s="14"/>
      <c r="T98" s="14"/>
      <c r="U98" s="14"/>
    </row>
    <row r="99" spans="1:21" ht="108.5" x14ac:dyDescent="0.35">
      <c r="A99" s="107" t="s">
        <v>64</v>
      </c>
      <c r="B99" s="98">
        <v>6</v>
      </c>
      <c r="C99" s="100" t="s">
        <v>46</v>
      </c>
      <c r="D99" s="100" t="s">
        <v>68</v>
      </c>
      <c r="E99" s="100" t="s">
        <v>48</v>
      </c>
      <c r="F99" s="68" t="s">
        <v>49</v>
      </c>
      <c r="G99" s="147" t="s">
        <v>278</v>
      </c>
      <c r="H99" s="146"/>
      <c r="I99" s="19"/>
      <c r="J99" s="137">
        <f t="shared" si="10"/>
        <v>0</v>
      </c>
      <c r="K99" s="14"/>
      <c r="L99" s="14"/>
      <c r="M99" s="14"/>
      <c r="N99" s="14"/>
      <c r="O99" s="14"/>
      <c r="P99" s="14"/>
      <c r="Q99" s="14"/>
      <c r="R99" s="14"/>
      <c r="S99" s="14"/>
      <c r="T99" s="14"/>
      <c r="U99" s="14"/>
    </row>
    <row r="100" spans="1:21" ht="77.5" x14ac:dyDescent="0.35">
      <c r="A100" s="107" t="s">
        <v>67</v>
      </c>
      <c r="B100" s="98">
        <v>18</v>
      </c>
      <c r="C100" s="97" t="s">
        <v>144</v>
      </c>
      <c r="D100" s="97" t="s">
        <v>145</v>
      </c>
      <c r="E100" s="97" t="s">
        <v>44</v>
      </c>
      <c r="F100" s="68" t="s">
        <v>146</v>
      </c>
      <c r="G100" s="146" t="s">
        <v>278</v>
      </c>
      <c r="H100" s="146"/>
      <c r="I100" s="19"/>
      <c r="J100" s="137">
        <f t="shared" si="10"/>
        <v>0</v>
      </c>
      <c r="K100" s="14"/>
      <c r="L100" s="14"/>
      <c r="M100" s="14"/>
      <c r="N100" s="14"/>
      <c r="O100" s="14"/>
      <c r="P100" s="14"/>
      <c r="Q100" s="14"/>
      <c r="R100" s="14"/>
      <c r="S100" s="14"/>
      <c r="T100" s="14"/>
      <c r="U100" s="14"/>
    </row>
    <row r="101" spans="1:21" ht="77.5" x14ac:dyDescent="0.35">
      <c r="A101" s="97" t="s">
        <v>194</v>
      </c>
      <c r="B101" s="98">
        <v>1</v>
      </c>
      <c r="C101" s="97" t="s">
        <v>226</v>
      </c>
      <c r="D101" s="97" t="s">
        <v>227</v>
      </c>
      <c r="E101" s="105" t="s">
        <v>228</v>
      </c>
      <c r="F101" s="68"/>
      <c r="G101" s="147" t="s">
        <v>278</v>
      </c>
      <c r="H101" s="146"/>
      <c r="I101" s="19"/>
      <c r="J101" s="137">
        <f t="shared" si="10"/>
        <v>0</v>
      </c>
      <c r="K101" s="14"/>
      <c r="L101" s="14"/>
      <c r="M101" s="14"/>
      <c r="N101" s="14"/>
      <c r="O101" s="14"/>
      <c r="P101" s="14"/>
      <c r="Q101" s="14"/>
      <c r="R101" s="14"/>
      <c r="S101" s="14"/>
      <c r="T101" s="14"/>
      <c r="U101" s="14"/>
    </row>
    <row r="102" spans="1:21" ht="31" x14ac:dyDescent="0.35">
      <c r="A102" s="107" t="s">
        <v>229</v>
      </c>
      <c r="B102" s="98">
        <v>1</v>
      </c>
      <c r="C102" s="97" t="s">
        <v>230</v>
      </c>
      <c r="D102" s="130" t="s">
        <v>231</v>
      </c>
      <c r="E102" s="100" t="s">
        <v>232</v>
      </c>
      <c r="F102" s="150" t="s">
        <v>320</v>
      </c>
      <c r="G102" s="147" t="s">
        <v>278</v>
      </c>
      <c r="H102" s="146"/>
      <c r="I102" s="19"/>
      <c r="J102" s="137">
        <f t="shared" si="10"/>
        <v>0</v>
      </c>
      <c r="K102" s="14"/>
      <c r="L102" s="14"/>
      <c r="M102" s="14"/>
      <c r="N102" s="14"/>
      <c r="O102" s="14"/>
      <c r="P102" s="14"/>
      <c r="Q102" s="14"/>
      <c r="R102" s="14"/>
      <c r="S102" s="14"/>
      <c r="T102" s="14"/>
      <c r="U102" s="14"/>
    </row>
    <row r="103" spans="1:21" ht="15.5" x14ac:dyDescent="0.35">
      <c r="A103" s="97" t="s">
        <v>445</v>
      </c>
      <c r="B103" s="98">
        <v>1</v>
      </c>
      <c r="C103" s="100" t="s">
        <v>190</v>
      </c>
      <c r="D103" s="100" t="s">
        <v>225</v>
      </c>
      <c r="E103" s="100" t="s">
        <v>192</v>
      </c>
      <c r="F103" s="118"/>
      <c r="G103" s="147" t="s">
        <v>278</v>
      </c>
      <c r="H103" s="146"/>
      <c r="I103" s="19"/>
      <c r="J103" s="137">
        <f t="shared" si="10"/>
        <v>0</v>
      </c>
      <c r="K103" s="14"/>
      <c r="L103" s="14"/>
      <c r="M103" s="14"/>
      <c r="N103" s="14"/>
      <c r="O103" s="14"/>
      <c r="P103" s="14"/>
      <c r="Q103" s="14"/>
      <c r="R103" s="14"/>
      <c r="S103" s="14"/>
      <c r="T103" s="14"/>
      <c r="U103" s="14"/>
    </row>
    <row r="104" spans="1:21" ht="15.5" x14ac:dyDescent="0.35">
      <c r="A104" s="93" t="s">
        <v>446</v>
      </c>
      <c r="B104" s="94"/>
      <c r="C104" s="95"/>
      <c r="D104" s="95"/>
      <c r="E104" s="95"/>
      <c r="F104" s="96"/>
      <c r="G104" s="155"/>
      <c r="H104" s="156"/>
      <c r="I104" s="33"/>
      <c r="J104" s="136"/>
      <c r="K104" s="14"/>
      <c r="L104" s="14"/>
      <c r="M104" s="14"/>
      <c r="N104" s="14"/>
      <c r="O104" s="14"/>
      <c r="P104" s="14"/>
      <c r="Q104" s="14"/>
      <c r="R104" s="14"/>
      <c r="S104" s="14"/>
      <c r="T104" s="14"/>
      <c r="U104" s="14"/>
    </row>
    <row r="105" spans="1:21" ht="62" x14ac:dyDescent="0.35">
      <c r="A105" s="97" t="s">
        <v>447</v>
      </c>
      <c r="B105" s="98">
        <v>4</v>
      </c>
      <c r="C105" s="97" t="s">
        <v>448</v>
      </c>
      <c r="D105" s="97" t="s">
        <v>449</v>
      </c>
      <c r="E105" s="105" t="s">
        <v>450</v>
      </c>
      <c r="F105" s="102"/>
      <c r="G105" s="147" t="s">
        <v>278</v>
      </c>
      <c r="H105" s="146"/>
      <c r="I105" s="19"/>
      <c r="J105" s="137">
        <f t="shared" ref="J105:J109" si="11">I105*B105</f>
        <v>0</v>
      </c>
      <c r="K105" s="14"/>
      <c r="L105" s="14"/>
      <c r="M105" s="14"/>
      <c r="N105" s="14"/>
      <c r="O105" s="14"/>
      <c r="P105" s="14"/>
      <c r="Q105" s="14"/>
      <c r="R105" s="14"/>
      <c r="S105" s="14"/>
      <c r="T105" s="14"/>
      <c r="U105" s="14"/>
    </row>
    <row r="106" spans="1:21" ht="31" x14ac:dyDescent="0.35">
      <c r="A106" s="97" t="s">
        <v>37</v>
      </c>
      <c r="B106" s="98">
        <v>32</v>
      </c>
      <c r="C106" s="105" t="s">
        <v>38</v>
      </c>
      <c r="D106" s="105" t="s">
        <v>39</v>
      </c>
      <c r="E106" s="105" t="s">
        <v>40</v>
      </c>
      <c r="F106" s="102"/>
      <c r="G106" s="147" t="s">
        <v>278</v>
      </c>
      <c r="H106" s="146"/>
      <c r="I106" s="19"/>
      <c r="J106" s="137">
        <f t="shared" si="11"/>
        <v>0</v>
      </c>
      <c r="K106" s="14"/>
      <c r="L106" s="14"/>
      <c r="M106" s="14"/>
      <c r="N106" s="14"/>
      <c r="O106" s="14"/>
      <c r="P106" s="14"/>
      <c r="Q106" s="14"/>
      <c r="R106" s="14"/>
      <c r="S106" s="14"/>
      <c r="T106" s="14"/>
      <c r="U106" s="14"/>
    </row>
    <row r="107" spans="1:21" ht="108.5" x14ac:dyDescent="0.35">
      <c r="A107" s="97" t="s">
        <v>451</v>
      </c>
      <c r="B107" s="98">
        <v>4</v>
      </c>
      <c r="C107" s="97" t="s">
        <v>452</v>
      </c>
      <c r="D107" s="97" t="s">
        <v>453</v>
      </c>
      <c r="E107" s="105" t="s">
        <v>450</v>
      </c>
      <c r="F107" s="102"/>
      <c r="G107" s="147" t="s">
        <v>278</v>
      </c>
      <c r="H107" s="146"/>
      <c r="I107" s="19"/>
      <c r="J107" s="137">
        <f t="shared" si="11"/>
        <v>0</v>
      </c>
      <c r="K107" s="14"/>
      <c r="L107" s="14"/>
      <c r="M107" s="14"/>
      <c r="N107" s="14"/>
      <c r="O107" s="14"/>
      <c r="P107" s="14"/>
      <c r="Q107" s="14"/>
      <c r="R107" s="14"/>
      <c r="S107" s="14"/>
      <c r="T107" s="14"/>
      <c r="U107" s="14"/>
    </row>
    <row r="108" spans="1:21" ht="93" x14ac:dyDescent="0.35">
      <c r="A108" s="104" t="s">
        <v>454</v>
      </c>
      <c r="B108" s="98">
        <v>1</v>
      </c>
      <c r="C108" s="97" t="s">
        <v>455</v>
      </c>
      <c r="D108" s="97" t="s">
        <v>456</v>
      </c>
      <c r="E108" s="100" t="s">
        <v>457</v>
      </c>
      <c r="F108" s="106"/>
      <c r="G108" s="147" t="s">
        <v>278</v>
      </c>
      <c r="H108" s="146"/>
      <c r="I108" s="19"/>
      <c r="J108" s="137">
        <f t="shared" si="11"/>
        <v>0</v>
      </c>
      <c r="K108" s="14"/>
      <c r="L108" s="14"/>
      <c r="M108" s="14"/>
      <c r="N108" s="14"/>
      <c r="O108" s="14"/>
      <c r="P108" s="14"/>
      <c r="Q108" s="14"/>
      <c r="R108" s="14"/>
      <c r="S108" s="14"/>
      <c r="T108" s="14"/>
      <c r="U108" s="14"/>
    </row>
    <row r="109" spans="1:21" ht="46.5" x14ac:dyDescent="0.35">
      <c r="A109" s="158" t="s">
        <v>458</v>
      </c>
      <c r="B109" s="159">
        <v>2</v>
      </c>
      <c r="C109" s="158" t="s">
        <v>459</v>
      </c>
      <c r="D109" s="158" t="s">
        <v>460</v>
      </c>
      <c r="E109" s="160" t="s">
        <v>105</v>
      </c>
      <c r="F109" s="161"/>
      <c r="G109" s="147" t="s">
        <v>278</v>
      </c>
      <c r="H109" s="146"/>
      <c r="I109" s="19"/>
      <c r="J109" s="137">
        <f t="shared" si="11"/>
        <v>0</v>
      </c>
      <c r="K109" s="14"/>
      <c r="L109" s="14"/>
      <c r="M109" s="14"/>
      <c r="N109" s="14"/>
      <c r="O109" s="14"/>
      <c r="P109" s="14"/>
      <c r="Q109" s="14"/>
      <c r="R109" s="14"/>
      <c r="S109" s="14"/>
      <c r="T109" s="14"/>
      <c r="U109" s="14"/>
    </row>
    <row r="110" spans="1:21" ht="15.75" customHeight="1" x14ac:dyDescent="0.35">
      <c r="A110" s="100"/>
      <c r="B110" s="98"/>
      <c r="C110" s="100"/>
      <c r="D110" s="100"/>
      <c r="E110" s="100"/>
      <c r="F110" s="102"/>
      <c r="G110" s="162"/>
      <c r="H110" s="163"/>
      <c r="I110" s="23"/>
      <c r="J110" s="18"/>
      <c r="K110" s="14"/>
      <c r="L110" s="14"/>
      <c r="M110" s="14"/>
      <c r="N110" s="14"/>
      <c r="O110" s="14"/>
      <c r="P110" s="14"/>
      <c r="Q110" s="14"/>
      <c r="R110" s="14"/>
      <c r="S110" s="14"/>
      <c r="T110" s="14"/>
      <c r="U110" s="14"/>
    </row>
    <row r="111" spans="1:21" ht="15.75" customHeight="1" x14ac:dyDescent="0.35">
      <c r="A111" s="100"/>
      <c r="B111" s="98"/>
      <c r="C111" s="100"/>
      <c r="D111" s="100"/>
      <c r="E111" s="100"/>
      <c r="F111" s="102"/>
      <c r="G111" s="162"/>
      <c r="H111" s="163"/>
      <c r="I111" s="23"/>
      <c r="J111" s="18"/>
      <c r="K111" s="14"/>
      <c r="L111" s="14"/>
      <c r="M111" s="14"/>
      <c r="N111" s="14"/>
      <c r="O111" s="14"/>
      <c r="P111" s="14"/>
      <c r="Q111" s="14"/>
      <c r="R111" s="14"/>
      <c r="S111" s="14"/>
      <c r="T111" s="14"/>
      <c r="U111" s="14"/>
    </row>
    <row r="112" spans="1:21" ht="15.75" customHeight="1" x14ac:dyDescent="0.35">
      <c r="A112" s="100"/>
      <c r="B112" s="98"/>
      <c r="C112" s="100"/>
      <c r="D112" s="100"/>
      <c r="E112" s="100"/>
      <c r="F112" s="102"/>
      <c r="G112" s="162"/>
      <c r="H112" s="163"/>
      <c r="I112" s="23"/>
      <c r="J112" s="18"/>
      <c r="K112" s="14"/>
      <c r="L112" s="14"/>
      <c r="M112" s="14"/>
      <c r="N112" s="14"/>
      <c r="O112" s="14"/>
      <c r="P112" s="14"/>
      <c r="Q112" s="14"/>
      <c r="R112" s="14"/>
      <c r="S112" s="14"/>
      <c r="T112" s="14"/>
      <c r="U112" s="14"/>
    </row>
    <row r="113" spans="1:21" ht="15.75" customHeight="1" x14ac:dyDescent="0.35">
      <c r="A113" s="100"/>
      <c r="B113" s="98"/>
      <c r="C113" s="100"/>
      <c r="D113" s="100"/>
      <c r="E113" s="100"/>
      <c r="F113" s="102"/>
      <c r="G113" s="162"/>
      <c r="H113" s="163"/>
      <c r="I113" s="23"/>
      <c r="J113" s="18"/>
      <c r="K113" s="14"/>
      <c r="L113" s="14"/>
      <c r="M113" s="14"/>
      <c r="N113" s="14"/>
      <c r="O113" s="14"/>
      <c r="P113" s="14"/>
      <c r="Q113" s="14"/>
      <c r="R113" s="14"/>
      <c r="S113" s="14"/>
      <c r="T113" s="14"/>
      <c r="U113" s="14"/>
    </row>
    <row r="114" spans="1:21" ht="15.75" customHeight="1" x14ac:dyDescent="0.35">
      <c r="A114" s="100"/>
      <c r="B114" s="98"/>
      <c r="C114" s="100"/>
      <c r="D114" s="100"/>
      <c r="E114" s="100"/>
      <c r="F114" s="102"/>
      <c r="G114" s="162"/>
      <c r="H114" s="163"/>
      <c r="I114" s="23"/>
      <c r="J114" s="18"/>
      <c r="K114" s="14"/>
      <c r="L114" s="14"/>
      <c r="M114" s="14"/>
      <c r="N114" s="14"/>
      <c r="O114" s="14"/>
      <c r="P114" s="14"/>
      <c r="Q114" s="14"/>
      <c r="R114" s="14"/>
      <c r="S114" s="14"/>
      <c r="T114" s="14"/>
      <c r="U114" s="14"/>
    </row>
    <row r="115" spans="1:21" ht="15.75" customHeight="1" x14ac:dyDescent="0.35">
      <c r="A115" s="100"/>
      <c r="B115" s="98"/>
      <c r="C115" s="100"/>
      <c r="D115" s="100"/>
      <c r="E115" s="100"/>
      <c r="F115" s="102"/>
      <c r="G115" s="162"/>
      <c r="H115" s="163"/>
      <c r="I115" s="23"/>
      <c r="J115" s="18"/>
      <c r="K115" s="14"/>
      <c r="L115" s="14"/>
      <c r="M115" s="14"/>
      <c r="N115" s="14"/>
      <c r="O115" s="14"/>
      <c r="P115" s="14"/>
      <c r="Q115" s="14"/>
      <c r="R115" s="14"/>
      <c r="S115" s="14"/>
      <c r="T115" s="14"/>
      <c r="U115" s="14"/>
    </row>
  </sheetData>
  <sheetProtection algorithmName="SHA-512" hashValue="pn5wTVlUWuQzMqbL+YQKF0kj5u1A55J8OQ+iD9Zuk8B0CICEMyZTqAQliNonhJMeRZYZ1c3Z/wbSIfBtjevMkw==" saltValue="SkdVjceZ/RHKmDClkP7dXA==" spinCount="100000" sheet="1" objects="1" scenarios="1"/>
  <autoFilter ref="A2:G115" xr:uid="{00000000-0009-0000-0000-000001000000}"/>
  <sortState xmlns:xlrd2="http://schemas.microsoft.com/office/spreadsheetml/2017/richdata2" ref="I5:J6">
    <sortCondition descending="1" ref="I4:I6"/>
  </sortState>
  <mergeCells count="1">
    <mergeCell ref="I4:J4"/>
  </mergeCells>
  <printOptions horizontalCentered="1" gridLines="1"/>
  <pageMargins left="0.7" right="0.7" top="0.75" bottom="0.75" header="0" footer="0"/>
  <pageSetup paperSize="9"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U204"/>
  <sheetViews>
    <sheetView workbookViewId="0">
      <selection activeCell="B44" sqref="B44"/>
    </sheetView>
  </sheetViews>
  <sheetFormatPr defaultColWidth="11.25" defaultRowHeight="15" customHeight="1" x14ac:dyDescent="0.35"/>
  <cols>
    <col min="1" max="1" width="12" style="11" customWidth="1"/>
    <col min="2" max="2" width="9.08203125" style="11" customWidth="1"/>
    <col min="3" max="3" width="52.58203125" style="11" customWidth="1"/>
    <col min="4" max="4" width="18" style="11" customWidth="1"/>
    <col min="5" max="5" width="30.75" style="11" customWidth="1"/>
    <col min="6" max="6" width="27.4140625" style="11" customWidth="1"/>
    <col min="7" max="7" width="7.58203125" style="11" hidden="1" customWidth="1"/>
    <col min="8" max="8" width="2.9140625" style="11" customWidth="1"/>
    <col min="9" max="21" width="16.9140625" style="11" customWidth="1"/>
    <col min="22" max="16384" width="11.25" style="11"/>
  </cols>
  <sheetData>
    <row r="1" spans="1:21" s="10" customFormat="1" ht="17.5" x14ac:dyDescent="0.35">
      <c r="A1" s="7"/>
      <c r="B1" s="7"/>
      <c r="C1" s="7" t="s">
        <v>802</v>
      </c>
      <c r="D1" s="7" t="s">
        <v>7</v>
      </c>
      <c r="E1" s="8" t="s">
        <v>811</v>
      </c>
      <c r="F1" s="9"/>
      <c r="G1" s="9"/>
      <c r="H1" s="9"/>
      <c r="I1" s="9"/>
      <c r="J1" s="9"/>
    </row>
    <row r="2" spans="1:21" ht="15.75" customHeight="1" x14ac:dyDescent="0.35">
      <c r="A2" s="51"/>
      <c r="B2" s="52" t="s">
        <v>0</v>
      </c>
      <c r="C2" s="53" t="s">
        <v>461</v>
      </c>
      <c r="D2"/>
      <c r="E2" s="54"/>
      <c r="F2" s="55"/>
      <c r="G2" s="55"/>
      <c r="H2" s="139"/>
      <c r="I2" s="14"/>
      <c r="J2" s="14"/>
      <c r="K2" s="14"/>
      <c r="L2" s="14"/>
      <c r="M2" s="14"/>
      <c r="N2" s="14"/>
      <c r="O2" s="14"/>
      <c r="P2" s="14"/>
      <c r="Q2" s="14"/>
      <c r="R2" s="14"/>
      <c r="S2" s="14"/>
      <c r="T2" s="14"/>
      <c r="U2" s="14"/>
    </row>
    <row r="3" spans="1:21" ht="15.75" customHeight="1" x14ac:dyDescent="0.35">
      <c r="A3" s="54"/>
      <c r="B3" s="56"/>
      <c r="C3" s="57" t="s">
        <v>116</v>
      </c>
      <c r="D3"/>
      <c r="E3" s="54" t="s">
        <v>3</v>
      </c>
      <c r="F3" s="55"/>
      <c r="G3" s="55"/>
      <c r="H3" s="139"/>
      <c r="I3" s="14"/>
      <c r="J3" s="14"/>
      <c r="K3" s="14"/>
      <c r="L3" s="14"/>
      <c r="M3" s="14"/>
      <c r="N3" s="14"/>
      <c r="O3" s="14"/>
      <c r="P3" s="14"/>
      <c r="Q3" s="14"/>
      <c r="R3" s="14"/>
      <c r="S3" s="14"/>
      <c r="T3" s="14"/>
      <c r="U3" s="14"/>
    </row>
    <row r="4" spans="1:21" ht="15.75" customHeight="1" x14ac:dyDescent="0.35">
      <c r="A4" s="54"/>
      <c r="B4" s="59"/>
      <c r="C4" s="61"/>
      <c r="D4" s="61"/>
      <c r="E4" s="63"/>
      <c r="F4" s="55"/>
      <c r="G4" s="55"/>
      <c r="H4" s="139"/>
      <c r="I4" s="252" t="s">
        <v>7</v>
      </c>
      <c r="J4" s="254"/>
      <c r="K4" s="14"/>
      <c r="L4" s="14"/>
      <c r="M4" s="14"/>
      <c r="N4" s="14"/>
      <c r="O4" s="14"/>
      <c r="P4" s="14"/>
      <c r="Q4" s="14"/>
      <c r="R4" s="14"/>
      <c r="S4" s="14"/>
      <c r="T4" s="14"/>
      <c r="U4" s="14"/>
    </row>
    <row r="5" spans="1:21" ht="15.75" customHeight="1" x14ac:dyDescent="0.35">
      <c r="A5" s="54"/>
      <c r="B5" s="59"/>
      <c r="C5" s="61"/>
      <c r="D5" s="62"/>
      <c r="E5" s="63"/>
      <c r="F5" s="55"/>
      <c r="G5" s="55"/>
      <c r="H5" s="139"/>
      <c r="I5" s="17"/>
      <c r="J5" s="131" t="s">
        <v>5</v>
      </c>
      <c r="K5" s="14"/>
      <c r="L5" s="14"/>
      <c r="M5" s="14"/>
      <c r="N5" s="14"/>
      <c r="O5" s="14"/>
      <c r="P5" s="14"/>
      <c r="Q5" s="14"/>
      <c r="R5" s="14"/>
      <c r="S5" s="14"/>
      <c r="T5" s="14"/>
      <c r="U5" s="14"/>
    </row>
    <row r="6" spans="1:21" ht="15.75" customHeight="1" x14ac:dyDescent="0.35">
      <c r="A6" s="59"/>
      <c r="B6" s="64"/>
      <c r="C6" s="65" t="s">
        <v>6</v>
      </c>
      <c r="D6" s="66"/>
      <c r="E6" s="67" t="s">
        <v>7</v>
      </c>
      <c r="F6" s="68"/>
      <c r="G6" s="68"/>
      <c r="H6" s="68"/>
      <c r="I6" s="19"/>
      <c r="J6" s="132">
        <f>SUM(J12:J204)</f>
        <v>0</v>
      </c>
      <c r="K6" s="14"/>
      <c r="L6" s="14"/>
      <c r="M6" s="14"/>
      <c r="N6" s="14"/>
      <c r="O6" s="14"/>
      <c r="P6" s="14"/>
      <c r="Q6" s="14"/>
      <c r="R6" s="14"/>
      <c r="S6" s="14"/>
      <c r="T6" s="14"/>
      <c r="U6" s="14"/>
    </row>
    <row r="7" spans="1:21" ht="15.75" customHeight="1" x14ac:dyDescent="0.35">
      <c r="A7" s="15"/>
      <c r="B7" s="255"/>
      <c r="C7" s="259" t="s">
        <v>8</v>
      </c>
      <c r="D7" s="257"/>
      <c r="E7" s="257"/>
      <c r="F7" s="18"/>
      <c r="G7" s="18"/>
      <c r="H7" s="18"/>
      <c r="I7" s="19"/>
      <c r="J7" s="258"/>
      <c r="K7" s="14"/>
      <c r="L7" s="14"/>
      <c r="M7" s="14"/>
      <c r="N7" s="14"/>
      <c r="O7" s="14"/>
      <c r="P7" s="14"/>
      <c r="Q7" s="14"/>
      <c r="R7" s="14"/>
      <c r="S7" s="14"/>
      <c r="T7" s="14"/>
      <c r="U7" s="14"/>
    </row>
    <row r="8" spans="1:21" ht="15.75" customHeight="1" x14ac:dyDescent="0.35">
      <c r="A8" s="59"/>
      <c r="B8" s="64"/>
      <c r="C8" s="70" t="s">
        <v>9</v>
      </c>
      <c r="D8" s="71"/>
      <c r="E8" s="71"/>
      <c r="F8" s="72"/>
      <c r="G8" s="140"/>
      <c r="H8" s="140"/>
      <c r="I8" s="21"/>
      <c r="J8" s="133">
        <f>J6+J7</f>
        <v>0</v>
      </c>
      <c r="K8" s="14"/>
      <c r="L8" s="14"/>
      <c r="M8" s="14"/>
      <c r="N8" s="14"/>
      <c r="O8" s="14"/>
      <c r="P8" s="14"/>
      <c r="Q8" s="14"/>
      <c r="R8" s="14"/>
      <c r="S8" s="14"/>
      <c r="T8" s="14"/>
      <c r="U8" s="14"/>
    </row>
    <row r="9" spans="1:21" ht="15.75" customHeight="1" x14ac:dyDescent="0.35">
      <c r="A9" s="59"/>
      <c r="B9" s="64"/>
      <c r="C9" s="73"/>
      <c r="D9" s="74"/>
      <c r="E9" s="74"/>
      <c r="F9" s="75"/>
      <c r="G9" s="68"/>
      <c r="H9" s="68"/>
      <c r="I9" s="19"/>
      <c r="J9" s="132"/>
      <c r="K9" s="14"/>
      <c r="L9" s="14"/>
      <c r="M9" s="14"/>
      <c r="N9" s="14"/>
      <c r="O9" s="14"/>
      <c r="P9" s="14"/>
      <c r="Q9" s="14"/>
      <c r="R9" s="14"/>
      <c r="S9" s="14"/>
      <c r="T9" s="14"/>
      <c r="U9" s="14"/>
    </row>
    <row r="10" spans="1:21" ht="15.75" customHeight="1" x14ac:dyDescent="0.35">
      <c r="A10" s="76"/>
      <c r="B10" s="77"/>
      <c r="C10" s="78"/>
      <c r="D10" s="76"/>
      <c r="E10" s="79"/>
      <c r="F10" s="80"/>
      <c r="G10" s="102"/>
      <c r="H10" s="68"/>
      <c r="I10" s="23"/>
      <c r="J10" s="68"/>
      <c r="K10" s="14"/>
      <c r="L10" s="14"/>
      <c r="M10" s="14"/>
      <c r="N10" s="14"/>
      <c r="O10" s="14"/>
      <c r="P10" s="14"/>
      <c r="Q10" s="14"/>
      <c r="R10" s="14"/>
      <c r="S10" s="14"/>
      <c r="T10" s="14"/>
      <c r="U10" s="14"/>
    </row>
    <row r="11" spans="1:21" ht="15.75" customHeight="1" x14ac:dyDescent="0.35">
      <c r="A11" s="81" t="s">
        <v>10</v>
      </c>
      <c r="B11" s="81" t="s">
        <v>11</v>
      </c>
      <c r="C11" s="82" t="s">
        <v>12</v>
      </c>
      <c r="D11" s="83" t="s">
        <v>13</v>
      </c>
      <c r="E11" s="84" t="s">
        <v>14</v>
      </c>
      <c r="F11" s="82" t="s">
        <v>15</v>
      </c>
      <c r="G11" s="141" t="s">
        <v>16</v>
      </c>
      <c r="H11" s="142"/>
      <c r="I11" s="17" t="s">
        <v>4</v>
      </c>
      <c r="J11"/>
      <c r="K11" s="26"/>
      <c r="L11" s="26"/>
      <c r="M11" s="26"/>
      <c r="N11" s="26"/>
      <c r="O11" s="26"/>
      <c r="P11" s="26"/>
      <c r="Q11" s="26"/>
      <c r="R11" s="26"/>
      <c r="S11" s="26"/>
      <c r="T11" s="26"/>
      <c r="U11" s="26"/>
    </row>
    <row r="12" spans="1:21" ht="15.75" customHeight="1" x14ac:dyDescent="0.35">
      <c r="A12" s="88" t="s">
        <v>18</v>
      </c>
      <c r="B12" s="89"/>
      <c r="C12" s="88"/>
      <c r="D12" s="90"/>
      <c r="E12" s="90"/>
      <c r="F12" s="116"/>
      <c r="G12" s="165"/>
      <c r="H12" s="166"/>
      <c r="I12" s="31"/>
      <c r="J12" s="135"/>
      <c r="K12" s="40"/>
      <c r="L12" s="40"/>
      <c r="M12" s="40"/>
      <c r="N12" s="40"/>
      <c r="O12" s="40"/>
      <c r="P12" s="40"/>
      <c r="Q12" s="40"/>
      <c r="R12" s="40"/>
      <c r="S12" s="40"/>
      <c r="T12" s="40"/>
      <c r="U12" s="40"/>
    </row>
    <row r="13" spans="1:21" ht="15.75" customHeight="1" x14ac:dyDescent="0.35">
      <c r="A13" s="117" t="s">
        <v>116</v>
      </c>
      <c r="B13" s="85"/>
      <c r="C13" s="86"/>
      <c r="D13" s="86"/>
      <c r="E13" s="86"/>
      <c r="F13" s="87"/>
      <c r="G13" s="167"/>
      <c r="H13" s="168"/>
      <c r="I13" s="27"/>
      <c r="J13" s="134"/>
      <c r="K13" s="14"/>
      <c r="L13" s="14"/>
      <c r="M13" s="14"/>
      <c r="N13" s="14"/>
      <c r="O13" s="14"/>
      <c r="P13" s="14"/>
      <c r="Q13" s="14"/>
      <c r="R13" s="14"/>
      <c r="S13" s="14"/>
      <c r="T13" s="14"/>
      <c r="U13" s="14"/>
    </row>
    <row r="14" spans="1:21" ht="15.75" customHeight="1" x14ac:dyDescent="0.35">
      <c r="A14" s="93" t="s">
        <v>462</v>
      </c>
      <c r="B14" s="94"/>
      <c r="C14" s="95"/>
      <c r="D14" s="95"/>
      <c r="E14" s="95"/>
      <c r="F14" s="96"/>
      <c r="G14" s="169"/>
      <c r="H14" s="168"/>
      <c r="I14" s="33"/>
      <c r="J14" s="136"/>
      <c r="K14" s="14"/>
      <c r="L14" s="14"/>
      <c r="M14" s="14"/>
      <c r="N14" s="14"/>
      <c r="O14" s="14"/>
      <c r="P14" s="14"/>
      <c r="Q14" s="14"/>
      <c r="R14" s="14"/>
      <c r="S14" s="14"/>
      <c r="T14" s="14"/>
      <c r="U14" s="14"/>
    </row>
    <row r="15" spans="1:21" ht="77.5" x14ac:dyDescent="0.35">
      <c r="A15" s="97" t="s">
        <v>463</v>
      </c>
      <c r="B15" s="98">
        <v>1</v>
      </c>
      <c r="C15" s="100" t="s">
        <v>464</v>
      </c>
      <c r="D15" s="100" t="s">
        <v>465</v>
      </c>
      <c r="E15" s="100" t="s">
        <v>466</v>
      </c>
      <c r="F15" s="115" t="s">
        <v>467</v>
      </c>
      <c r="G15" s="170">
        <v>2</v>
      </c>
      <c r="H15" s="171"/>
      <c r="I15" s="19"/>
      <c r="J15" s="137">
        <f t="shared" ref="J15:J27" si="0">I15*B15</f>
        <v>0</v>
      </c>
      <c r="K15" s="32"/>
      <c r="L15" s="32"/>
      <c r="M15" s="32"/>
      <c r="N15" s="32"/>
      <c r="O15" s="32"/>
      <c r="P15" s="32"/>
      <c r="Q15" s="32"/>
      <c r="R15" s="32"/>
      <c r="S15" s="32"/>
      <c r="T15" s="32"/>
      <c r="U15" s="32"/>
    </row>
    <row r="16" spans="1:21" ht="46.5" x14ac:dyDescent="0.35">
      <c r="A16" s="97" t="s">
        <v>468</v>
      </c>
      <c r="B16" s="98">
        <v>4</v>
      </c>
      <c r="C16" s="100" t="s">
        <v>469</v>
      </c>
      <c r="D16" s="100" t="s">
        <v>470</v>
      </c>
      <c r="E16" s="100" t="s">
        <v>219</v>
      </c>
      <c r="F16" s="172"/>
      <c r="G16" s="173">
        <v>2</v>
      </c>
      <c r="H16" s="174"/>
      <c r="I16" s="19"/>
      <c r="J16" s="137">
        <f t="shared" si="0"/>
        <v>0</v>
      </c>
      <c r="K16" s="164"/>
      <c r="L16" s="164"/>
      <c r="M16" s="164"/>
      <c r="N16" s="164"/>
      <c r="O16" s="164"/>
      <c r="P16" s="164"/>
      <c r="Q16" s="164"/>
      <c r="R16" s="164"/>
      <c r="S16" s="164"/>
      <c r="T16" s="164"/>
      <c r="U16" s="164"/>
    </row>
    <row r="17" spans="1:21" ht="93" x14ac:dyDescent="0.35">
      <c r="A17" s="107" t="s">
        <v>471</v>
      </c>
      <c r="B17" s="98">
        <v>1</v>
      </c>
      <c r="C17" s="97" t="s">
        <v>472</v>
      </c>
      <c r="D17" s="97" t="s">
        <v>473</v>
      </c>
      <c r="E17" s="100" t="s">
        <v>474</v>
      </c>
      <c r="F17" s="149"/>
      <c r="G17" s="170">
        <v>2</v>
      </c>
      <c r="H17" s="171"/>
      <c r="I17" s="19"/>
      <c r="J17" s="137">
        <f t="shared" si="0"/>
        <v>0</v>
      </c>
      <c r="K17" s="32"/>
      <c r="L17" s="32"/>
      <c r="M17" s="32"/>
      <c r="N17" s="32"/>
      <c r="O17" s="32"/>
      <c r="P17" s="32"/>
      <c r="Q17" s="32"/>
      <c r="R17" s="32"/>
      <c r="S17" s="32"/>
      <c r="T17" s="32"/>
      <c r="U17" s="32"/>
    </row>
    <row r="18" spans="1:21" ht="93" x14ac:dyDescent="0.35">
      <c r="A18" s="97" t="s">
        <v>475</v>
      </c>
      <c r="B18" s="98">
        <v>1</v>
      </c>
      <c r="C18" s="105" t="s">
        <v>476</v>
      </c>
      <c r="D18" s="105" t="s">
        <v>477</v>
      </c>
      <c r="E18" s="105" t="s">
        <v>478</v>
      </c>
      <c r="F18" s="118"/>
      <c r="G18" s="170">
        <v>2</v>
      </c>
      <c r="H18" s="171"/>
      <c r="I18" s="19"/>
      <c r="J18" s="137">
        <f t="shared" si="0"/>
        <v>0</v>
      </c>
      <c r="K18" s="32"/>
      <c r="L18" s="32"/>
      <c r="M18" s="32"/>
      <c r="N18" s="32"/>
      <c r="O18" s="32"/>
      <c r="P18" s="32"/>
      <c r="Q18" s="32"/>
      <c r="R18" s="32"/>
      <c r="S18" s="32"/>
      <c r="T18" s="32"/>
      <c r="U18" s="32"/>
    </row>
    <row r="19" spans="1:21" ht="93" x14ac:dyDescent="0.35">
      <c r="A19" s="107" t="s">
        <v>479</v>
      </c>
      <c r="B19" s="98">
        <v>1</v>
      </c>
      <c r="C19" s="100" t="s">
        <v>480</v>
      </c>
      <c r="D19" s="100" t="s">
        <v>481</v>
      </c>
      <c r="E19" s="100" t="s">
        <v>482</v>
      </c>
      <c r="F19" s="118"/>
      <c r="G19" s="170">
        <v>2</v>
      </c>
      <c r="H19" s="171"/>
      <c r="I19" s="19"/>
      <c r="J19" s="137">
        <f t="shared" si="0"/>
        <v>0</v>
      </c>
      <c r="K19" s="32"/>
      <c r="L19" s="32"/>
      <c r="M19" s="32"/>
      <c r="N19" s="32"/>
      <c r="O19" s="32"/>
      <c r="P19" s="32"/>
      <c r="Q19" s="32"/>
      <c r="R19" s="32"/>
      <c r="S19" s="32"/>
      <c r="T19" s="32"/>
      <c r="U19" s="32"/>
    </row>
    <row r="20" spans="1:21" ht="93" x14ac:dyDescent="0.35">
      <c r="A20" s="107" t="s">
        <v>483</v>
      </c>
      <c r="B20" s="98">
        <v>2</v>
      </c>
      <c r="C20" s="100" t="s">
        <v>484</v>
      </c>
      <c r="D20" s="100" t="s">
        <v>485</v>
      </c>
      <c r="E20" s="100" t="s">
        <v>482</v>
      </c>
      <c r="F20" s="118"/>
      <c r="G20" s="170">
        <v>2</v>
      </c>
      <c r="H20" s="171"/>
      <c r="I20" s="19"/>
      <c r="J20" s="137">
        <f t="shared" si="0"/>
        <v>0</v>
      </c>
      <c r="K20" s="32"/>
      <c r="L20" s="32"/>
      <c r="M20" s="32"/>
      <c r="N20" s="32"/>
      <c r="O20" s="32"/>
      <c r="P20" s="32"/>
      <c r="Q20" s="32"/>
      <c r="R20" s="32"/>
      <c r="S20" s="32"/>
      <c r="T20" s="32"/>
      <c r="U20" s="32"/>
    </row>
    <row r="21" spans="1:21" ht="77.5" x14ac:dyDescent="0.35">
      <c r="A21" s="107" t="s">
        <v>486</v>
      </c>
      <c r="B21" s="98">
        <v>8</v>
      </c>
      <c r="C21" s="100" t="s">
        <v>26</v>
      </c>
      <c r="D21" s="100" t="s">
        <v>27</v>
      </c>
      <c r="E21" s="100" t="s">
        <v>28</v>
      </c>
      <c r="F21" s="118"/>
      <c r="G21" s="170">
        <v>2</v>
      </c>
      <c r="H21" s="171"/>
      <c r="I21" s="19"/>
      <c r="J21" s="137">
        <f t="shared" si="0"/>
        <v>0</v>
      </c>
      <c r="K21" s="32"/>
      <c r="L21" s="32"/>
      <c r="M21" s="32"/>
      <c r="N21" s="32"/>
      <c r="O21" s="32"/>
      <c r="P21" s="32"/>
      <c r="Q21" s="32"/>
      <c r="R21" s="32"/>
      <c r="S21" s="32"/>
      <c r="T21" s="32"/>
      <c r="U21" s="32"/>
    </row>
    <row r="22" spans="1:21" ht="124" x14ac:dyDescent="0.35">
      <c r="A22" s="107" t="s">
        <v>487</v>
      </c>
      <c r="B22" s="98">
        <v>1</v>
      </c>
      <c r="C22" s="97" t="s">
        <v>488</v>
      </c>
      <c r="D22" s="98" t="s">
        <v>489</v>
      </c>
      <c r="E22" s="100" t="s">
        <v>490</v>
      </c>
      <c r="F22"/>
      <c r="G22" s="170">
        <v>2</v>
      </c>
      <c r="H22" s="171"/>
      <c r="I22" s="19"/>
      <c r="J22" s="137">
        <f t="shared" si="0"/>
        <v>0</v>
      </c>
      <c r="K22" s="32"/>
      <c r="L22" s="32"/>
      <c r="M22" s="32"/>
      <c r="N22" s="32"/>
      <c r="O22" s="32"/>
      <c r="P22" s="32"/>
      <c r="Q22" s="32"/>
      <c r="R22" s="32"/>
      <c r="S22" s="32"/>
      <c r="T22" s="32"/>
      <c r="U22" s="32"/>
    </row>
    <row r="23" spans="1:21" ht="77.5" x14ac:dyDescent="0.35">
      <c r="A23" s="97" t="s">
        <v>491</v>
      </c>
      <c r="B23" s="98">
        <v>1</v>
      </c>
      <c r="C23" s="97" t="s">
        <v>492</v>
      </c>
      <c r="D23" s="59" t="s">
        <v>288</v>
      </c>
      <c r="E23" s="100" t="s">
        <v>493</v>
      </c>
      <c r="F23" s="118"/>
      <c r="G23" s="170">
        <v>2</v>
      </c>
      <c r="H23" s="171"/>
      <c r="I23" s="19"/>
      <c r="J23" s="137">
        <f t="shared" si="0"/>
        <v>0</v>
      </c>
      <c r="K23" s="32"/>
      <c r="L23" s="32"/>
      <c r="M23" s="32"/>
      <c r="N23" s="32"/>
      <c r="O23" s="32"/>
      <c r="P23" s="32"/>
      <c r="Q23" s="32"/>
      <c r="R23" s="32"/>
      <c r="S23" s="32"/>
      <c r="T23" s="32"/>
      <c r="U23" s="32"/>
    </row>
    <row r="24" spans="1:21" ht="93" x14ac:dyDescent="0.35">
      <c r="A24" s="97" t="s">
        <v>494</v>
      </c>
      <c r="B24" s="98">
        <v>1</v>
      </c>
      <c r="C24" s="114" t="s">
        <v>91</v>
      </c>
      <c r="D24" s="114" t="s">
        <v>495</v>
      </c>
      <c r="E24" s="105" t="s">
        <v>496</v>
      </c>
      <c r="F24" s="118"/>
      <c r="G24" s="170">
        <v>2</v>
      </c>
      <c r="H24" s="171"/>
      <c r="I24" s="19"/>
      <c r="J24" s="137">
        <f t="shared" si="0"/>
        <v>0</v>
      </c>
      <c r="K24" s="32"/>
      <c r="L24" s="32"/>
      <c r="M24" s="32"/>
      <c r="N24" s="32"/>
      <c r="O24" s="32"/>
      <c r="P24" s="32"/>
      <c r="Q24" s="32"/>
      <c r="R24" s="32"/>
      <c r="S24" s="32"/>
      <c r="T24" s="32"/>
      <c r="U24" s="32"/>
    </row>
    <row r="25" spans="1:21" ht="46.5" x14ac:dyDescent="0.35">
      <c r="A25" s="97" t="s">
        <v>497</v>
      </c>
      <c r="B25" s="98">
        <v>3</v>
      </c>
      <c r="C25" s="100" t="s">
        <v>330</v>
      </c>
      <c r="D25" s="100" t="s">
        <v>145</v>
      </c>
      <c r="E25" s="100" t="s">
        <v>331</v>
      </c>
      <c r="F25" s="115" t="s">
        <v>332</v>
      </c>
      <c r="G25" s="170">
        <v>2</v>
      </c>
      <c r="H25" s="171"/>
      <c r="I25" s="19"/>
      <c r="J25" s="137">
        <f t="shared" si="0"/>
        <v>0</v>
      </c>
      <c r="K25" s="32"/>
      <c r="L25" s="32"/>
      <c r="M25" s="32"/>
      <c r="N25" s="32"/>
      <c r="O25" s="32"/>
      <c r="P25" s="32"/>
      <c r="Q25" s="32"/>
      <c r="R25" s="32"/>
      <c r="S25" s="32"/>
      <c r="T25" s="32"/>
      <c r="U25" s="32"/>
    </row>
    <row r="26" spans="1:21" ht="93" x14ac:dyDescent="0.35">
      <c r="A26" s="107" t="s">
        <v>498</v>
      </c>
      <c r="B26" s="98">
        <v>2</v>
      </c>
      <c r="C26" s="100" t="s">
        <v>499</v>
      </c>
      <c r="D26" s="97" t="s">
        <v>500</v>
      </c>
      <c r="E26" s="100" t="s">
        <v>501</v>
      </c>
      <c r="F26" s="115" t="s">
        <v>502</v>
      </c>
      <c r="G26" s="170">
        <v>2</v>
      </c>
      <c r="H26" s="171"/>
      <c r="I26" s="19"/>
      <c r="J26" s="137">
        <f t="shared" si="0"/>
        <v>0</v>
      </c>
      <c r="K26" s="32"/>
      <c r="L26" s="32"/>
      <c r="M26" s="32"/>
      <c r="N26" s="32"/>
      <c r="O26" s="32"/>
      <c r="P26" s="32"/>
      <c r="Q26" s="32"/>
      <c r="R26" s="32"/>
      <c r="S26" s="32"/>
      <c r="T26" s="32"/>
      <c r="U26" s="32"/>
    </row>
    <row r="27" spans="1:21" ht="31" x14ac:dyDescent="0.35">
      <c r="A27" s="97" t="s">
        <v>503</v>
      </c>
      <c r="B27" s="98">
        <v>1</v>
      </c>
      <c r="C27" s="100" t="s">
        <v>504</v>
      </c>
      <c r="D27" s="100" t="s">
        <v>505</v>
      </c>
      <c r="E27" s="100" t="s">
        <v>83</v>
      </c>
      <c r="F27" s="118"/>
      <c r="G27" s="170">
        <v>2</v>
      </c>
      <c r="H27" s="171"/>
      <c r="I27" s="19"/>
      <c r="J27" s="137">
        <f t="shared" si="0"/>
        <v>0</v>
      </c>
      <c r="K27" s="32"/>
      <c r="L27" s="32"/>
      <c r="M27" s="32"/>
      <c r="N27" s="32"/>
      <c r="O27" s="32"/>
      <c r="P27" s="32"/>
      <c r="Q27" s="32"/>
      <c r="R27" s="32"/>
      <c r="S27" s="32"/>
      <c r="T27" s="32"/>
      <c r="U27" s="32"/>
    </row>
    <row r="28" spans="1:21" ht="15.5" x14ac:dyDescent="0.35">
      <c r="A28" s="93" t="s">
        <v>126</v>
      </c>
      <c r="B28" s="94"/>
      <c r="C28" s="95"/>
      <c r="D28" s="95"/>
      <c r="E28" s="95"/>
      <c r="F28" s="96"/>
      <c r="G28" s="169"/>
      <c r="H28" s="168"/>
      <c r="I28" s="33"/>
      <c r="J28" s="136"/>
      <c r="K28" s="14"/>
      <c r="L28" s="14"/>
      <c r="M28" s="14"/>
      <c r="N28" s="14"/>
      <c r="O28" s="14"/>
      <c r="P28" s="14"/>
      <c r="Q28" s="14"/>
      <c r="R28" s="14"/>
      <c r="S28" s="14"/>
      <c r="T28" s="14"/>
      <c r="U28" s="14"/>
    </row>
    <row r="29" spans="1:21" ht="108.5" x14ac:dyDescent="0.35">
      <c r="A29" s="97" t="s">
        <v>506</v>
      </c>
      <c r="B29" s="98">
        <v>1</v>
      </c>
      <c r="C29" s="100" t="s">
        <v>507</v>
      </c>
      <c r="D29" s="97" t="s">
        <v>508</v>
      </c>
      <c r="E29" s="100" t="s">
        <v>509</v>
      </c>
      <c r="F29" s="115" t="s">
        <v>510</v>
      </c>
      <c r="G29" s="170">
        <v>2</v>
      </c>
      <c r="H29" s="171"/>
      <c r="I29" s="19"/>
      <c r="J29" s="137">
        <f t="shared" ref="J29:J32" si="1">I29*B29</f>
        <v>0</v>
      </c>
      <c r="K29" s="32"/>
      <c r="L29" s="32"/>
      <c r="M29" s="32"/>
      <c r="N29" s="32"/>
      <c r="O29" s="32"/>
      <c r="P29" s="32"/>
      <c r="Q29" s="32"/>
      <c r="R29" s="32"/>
      <c r="S29" s="32"/>
      <c r="T29" s="32"/>
      <c r="U29" s="32"/>
    </row>
    <row r="30" spans="1:21" ht="62" x14ac:dyDescent="0.35">
      <c r="A30" s="97" t="s">
        <v>511</v>
      </c>
      <c r="B30" s="98">
        <v>1</v>
      </c>
      <c r="C30" s="100" t="s">
        <v>512</v>
      </c>
      <c r="D30" s="97" t="s">
        <v>513</v>
      </c>
      <c r="E30" s="175" t="s">
        <v>514</v>
      </c>
      <c r="F30" s="176"/>
      <c r="G30" s="170">
        <v>2</v>
      </c>
      <c r="H30" s="171"/>
      <c r="I30" s="19"/>
      <c r="J30" s="137">
        <f t="shared" si="1"/>
        <v>0</v>
      </c>
      <c r="K30" s="32"/>
      <c r="L30" s="32"/>
      <c r="M30" s="32"/>
      <c r="N30" s="32"/>
      <c r="O30" s="32"/>
      <c r="P30" s="32"/>
      <c r="Q30" s="32"/>
      <c r="R30" s="32"/>
      <c r="S30" s="32"/>
      <c r="T30" s="32"/>
      <c r="U30" s="32"/>
    </row>
    <row r="31" spans="1:21" ht="108.5" x14ac:dyDescent="0.35">
      <c r="A31" s="97" t="s">
        <v>515</v>
      </c>
      <c r="B31" s="98">
        <v>1</v>
      </c>
      <c r="C31" s="100" t="s">
        <v>507</v>
      </c>
      <c r="D31" s="97" t="s">
        <v>516</v>
      </c>
      <c r="E31" s="100" t="s">
        <v>509</v>
      </c>
      <c r="F31" s="115" t="s">
        <v>517</v>
      </c>
      <c r="G31" s="170">
        <v>2</v>
      </c>
      <c r="H31" s="171"/>
      <c r="I31" s="19"/>
      <c r="J31" s="137">
        <f t="shared" si="1"/>
        <v>0</v>
      </c>
      <c r="K31" s="32"/>
      <c r="L31" s="32"/>
      <c r="M31" s="32"/>
      <c r="N31" s="32"/>
      <c r="O31" s="32"/>
      <c r="P31" s="32"/>
      <c r="Q31" s="32"/>
      <c r="R31" s="32"/>
      <c r="S31" s="32"/>
      <c r="T31" s="32"/>
      <c r="U31" s="32"/>
    </row>
    <row r="32" spans="1:21" ht="31" x14ac:dyDescent="0.35">
      <c r="A32" s="97" t="s">
        <v>518</v>
      </c>
      <c r="B32" s="98">
        <v>1</v>
      </c>
      <c r="C32" s="100" t="s">
        <v>519</v>
      </c>
      <c r="D32" s="97" t="s">
        <v>520</v>
      </c>
      <c r="E32" s="175" t="s">
        <v>514</v>
      </c>
      <c r="F32" s="176"/>
      <c r="G32" s="170">
        <v>2</v>
      </c>
      <c r="H32" s="171"/>
      <c r="I32" s="19"/>
      <c r="J32" s="137">
        <f t="shared" si="1"/>
        <v>0</v>
      </c>
      <c r="K32" s="32"/>
      <c r="L32" s="32"/>
      <c r="M32" s="32"/>
      <c r="N32" s="32"/>
      <c r="O32" s="32"/>
      <c r="P32" s="32"/>
      <c r="Q32" s="32"/>
      <c r="R32" s="32"/>
      <c r="S32" s="32"/>
      <c r="T32" s="32"/>
      <c r="U32" s="32"/>
    </row>
    <row r="33" spans="1:21" ht="15.5" x14ac:dyDescent="0.35">
      <c r="A33" s="93" t="s">
        <v>117</v>
      </c>
      <c r="B33" s="94"/>
      <c r="C33" s="95"/>
      <c r="D33" s="95"/>
      <c r="E33" s="95"/>
      <c r="F33" s="96"/>
      <c r="G33" s="169"/>
      <c r="H33" s="168"/>
      <c r="I33" s="33"/>
      <c r="J33" s="136"/>
      <c r="K33" s="14"/>
      <c r="L33" s="14"/>
      <c r="M33" s="14"/>
      <c r="N33" s="14"/>
      <c r="O33" s="14"/>
      <c r="P33" s="14"/>
      <c r="Q33" s="14"/>
      <c r="R33" s="14"/>
      <c r="S33" s="14"/>
      <c r="T33" s="14"/>
      <c r="U33" s="14"/>
    </row>
    <row r="34" spans="1:21" ht="139.5" x14ac:dyDescent="0.35">
      <c r="A34" s="97" t="s">
        <v>521</v>
      </c>
      <c r="B34" s="98">
        <v>1</v>
      </c>
      <c r="C34" s="97" t="s">
        <v>522</v>
      </c>
      <c r="D34" s="97" t="s">
        <v>523</v>
      </c>
      <c r="E34" s="100" t="s">
        <v>524</v>
      </c>
      <c r="F34" s="113" t="s">
        <v>89</v>
      </c>
      <c r="G34" s="150">
        <v>2</v>
      </c>
      <c r="H34" s="177"/>
      <c r="I34" s="19"/>
      <c r="J34" s="137">
        <f t="shared" ref="J34:J42" si="2">I34*B34</f>
        <v>0</v>
      </c>
    </row>
    <row r="35" spans="1:21" ht="93" x14ac:dyDescent="0.35">
      <c r="A35" s="97" t="s">
        <v>525</v>
      </c>
      <c r="B35" s="98">
        <v>4</v>
      </c>
      <c r="C35" s="100" t="s">
        <v>526</v>
      </c>
      <c r="D35" s="100" t="s">
        <v>527</v>
      </c>
      <c r="E35" s="100" t="s">
        <v>528</v>
      </c>
      <c r="F35" s="118"/>
      <c r="G35" s="150" t="s">
        <v>29</v>
      </c>
      <c r="H35" s="177"/>
      <c r="I35" s="19"/>
      <c r="J35" s="137">
        <f t="shared" si="2"/>
        <v>0</v>
      </c>
    </row>
    <row r="36" spans="1:21" ht="93" x14ac:dyDescent="0.35">
      <c r="A36" s="107" t="s">
        <v>529</v>
      </c>
      <c r="B36" s="98">
        <v>1</v>
      </c>
      <c r="C36" s="97" t="s">
        <v>252</v>
      </c>
      <c r="D36" s="97" t="s">
        <v>530</v>
      </c>
      <c r="E36" s="100" t="s">
        <v>254</v>
      </c>
      <c r="F36" s="118"/>
      <c r="G36" s="150" t="s">
        <v>29</v>
      </c>
      <c r="H36" s="177"/>
      <c r="I36" s="19"/>
      <c r="J36" s="137">
        <f t="shared" si="2"/>
        <v>0</v>
      </c>
    </row>
    <row r="37" spans="1:21" ht="93" x14ac:dyDescent="0.35">
      <c r="A37" s="107" t="s">
        <v>531</v>
      </c>
      <c r="B37" s="98">
        <v>2</v>
      </c>
      <c r="C37" s="97" t="s">
        <v>532</v>
      </c>
      <c r="D37" s="97" t="s">
        <v>533</v>
      </c>
      <c r="E37" s="100" t="s">
        <v>254</v>
      </c>
      <c r="F37" s="118"/>
      <c r="G37" s="150" t="s">
        <v>29</v>
      </c>
      <c r="H37" s="177"/>
      <c r="I37" s="19"/>
      <c r="J37" s="137">
        <f t="shared" si="2"/>
        <v>0</v>
      </c>
    </row>
    <row r="38" spans="1:21" ht="93" x14ac:dyDescent="0.35">
      <c r="A38" s="107" t="s">
        <v>534</v>
      </c>
      <c r="B38" s="98">
        <v>2</v>
      </c>
      <c r="C38" s="97" t="s">
        <v>532</v>
      </c>
      <c r="D38" s="97" t="s">
        <v>535</v>
      </c>
      <c r="E38" s="100" t="s">
        <v>254</v>
      </c>
      <c r="F38" s="118"/>
      <c r="G38" s="150" t="s">
        <v>29</v>
      </c>
      <c r="H38" s="177"/>
      <c r="I38" s="19"/>
      <c r="J38" s="137">
        <f t="shared" si="2"/>
        <v>0</v>
      </c>
    </row>
    <row r="39" spans="1:21" ht="62" x14ac:dyDescent="0.35">
      <c r="A39" s="107" t="s">
        <v>536</v>
      </c>
      <c r="B39" s="98">
        <v>1</v>
      </c>
      <c r="C39" s="97" t="s">
        <v>537</v>
      </c>
      <c r="D39" s="97" t="s">
        <v>538</v>
      </c>
      <c r="E39" s="100" t="s">
        <v>539</v>
      </c>
      <c r="F39" s="113"/>
      <c r="G39" s="150" t="s">
        <v>29</v>
      </c>
      <c r="H39" s="177"/>
      <c r="I39" s="19"/>
      <c r="J39" s="137">
        <f t="shared" si="2"/>
        <v>0</v>
      </c>
    </row>
    <row r="40" spans="1:21" ht="62" x14ac:dyDescent="0.35">
      <c r="A40" s="107" t="s">
        <v>540</v>
      </c>
      <c r="B40" s="98">
        <v>1</v>
      </c>
      <c r="C40" s="100" t="s">
        <v>541</v>
      </c>
      <c r="D40" s="100" t="s">
        <v>542</v>
      </c>
      <c r="E40" s="100" t="s">
        <v>543</v>
      </c>
      <c r="F40" s="118"/>
      <c r="G40" s="150" t="s">
        <v>29</v>
      </c>
      <c r="H40" s="177"/>
      <c r="I40" s="19"/>
      <c r="J40" s="137">
        <f t="shared" si="2"/>
        <v>0</v>
      </c>
    </row>
    <row r="41" spans="1:21" ht="46.5" x14ac:dyDescent="0.35">
      <c r="A41" s="107" t="s">
        <v>544</v>
      </c>
      <c r="B41" s="98">
        <v>2</v>
      </c>
      <c r="C41" s="100" t="s">
        <v>545</v>
      </c>
      <c r="D41" s="100" t="s">
        <v>542</v>
      </c>
      <c r="E41" s="100" t="s">
        <v>546</v>
      </c>
      <c r="F41" s="118"/>
      <c r="G41" s="150" t="s">
        <v>29</v>
      </c>
      <c r="H41" s="177"/>
      <c r="I41" s="19"/>
      <c r="J41" s="137">
        <f t="shared" si="2"/>
        <v>0</v>
      </c>
    </row>
    <row r="42" spans="1:21" ht="31" x14ac:dyDescent="0.35">
      <c r="A42" s="107" t="s">
        <v>229</v>
      </c>
      <c r="B42" s="98">
        <v>1</v>
      </c>
      <c r="C42" s="97" t="s">
        <v>230</v>
      </c>
      <c r="D42" s="130" t="s">
        <v>231</v>
      </c>
      <c r="E42" s="100" t="s">
        <v>232</v>
      </c>
      <c r="F42" s="150" t="s">
        <v>547</v>
      </c>
      <c r="G42" s="150" t="s">
        <v>29</v>
      </c>
      <c r="H42" s="177"/>
      <c r="I42" s="19"/>
      <c r="J42" s="137">
        <f t="shared" si="2"/>
        <v>0</v>
      </c>
    </row>
    <row r="43" spans="1:21" ht="15.5" x14ac:dyDescent="0.35">
      <c r="A43" s="93" t="s">
        <v>123</v>
      </c>
      <c r="B43" s="94"/>
      <c r="C43" s="95"/>
      <c r="D43" s="95"/>
      <c r="E43" s="95"/>
      <c r="F43" s="96"/>
      <c r="G43" s="169"/>
      <c r="H43" s="168"/>
      <c r="I43" s="33"/>
      <c r="J43" s="136"/>
      <c r="K43" s="14"/>
      <c r="L43" s="14"/>
      <c r="M43" s="14"/>
      <c r="N43" s="14"/>
      <c r="O43" s="14"/>
      <c r="P43" s="14"/>
      <c r="Q43" s="14"/>
      <c r="R43" s="14"/>
      <c r="S43" s="14"/>
      <c r="T43" s="14"/>
      <c r="U43" s="14"/>
    </row>
    <row r="44" spans="1:21" ht="139.5" x14ac:dyDescent="0.35">
      <c r="A44" s="97" t="s">
        <v>548</v>
      </c>
      <c r="B44" s="98">
        <v>1</v>
      </c>
      <c r="C44" s="97" t="s">
        <v>549</v>
      </c>
      <c r="D44" s="97" t="s">
        <v>550</v>
      </c>
      <c r="E44" s="100" t="s">
        <v>551</v>
      </c>
      <c r="F44" s="113" t="s">
        <v>89</v>
      </c>
      <c r="G44" s="150">
        <v>2</v>
      </c>
      <c r="H44" s="177"/>
      <c r="I44" s="19"/>
      <c r="J44" s="137">
        <f t="shared" ref="J44:J54" si="3">I44*B44</f>
        <v>0</v>
      </c>
    </row>
    <row r="45" spans="1:21" ht="108.5" x14ac:dyDescent="0.35">
      <c r="A45" s="107" t="s">
        <v>552</v>
      </c>
      <c r="B45" s="98">
        <v>1</v>
      </c>
      <c r="C45" s="97" t="s">
        <v>553</v>
      </c>
      <c r="D45" s="97" t="s">
        <v>554</v>
      </c>
      <c r="E45" s="100" t="s">
        <v>551</v>
      </c>
      <c r="F45" s="113" t="s">
        <v>89</v>
      </c>
      <c r="G45" s="150">
        <v>2</v>
      </c>
      <c r="H45" s="177"/>
      <c r="I45" s="19"/>
      <c r="J45" s="137">
        <f t="shared" si="3"/>
        <v>0</v>
      </c>
    </row>
    <row r="46" spans="1:21" ht="77.5" x14ac:dyDescent="0.35">
      <c r="A46" s="97" t="s">
        <v>525</v>
      </c>
      <c r="B46" s="98">
        <v>4</v>
      </c>
      <c r="C46" s="100" t="s">
        <v>526</v>
      </c>
      <c r="D46" s="100" t="s">
        <v>527</v>
      </c>
      <c r="E46" s="100" t="s">
        <v>555</v>
      </c>
      <c r="F46" s="118"/>
      <c r="G46" s="150" t="s">
        <v>29</v>
      </c>
      <c r="H46" s="177"/>
      <c r="I46" s="19"/>
      <c r="J46" s="137">
        <f t="shared" si="3"/>
        <v>0</v>
      </c>
    </row>
    <row r="47" spans="1:21" ht="93" x14ac:dyDescent="0.35">
      <c r="A47" s="107" t="s">
        <v>529</v>
      </c>
      <c r="B47" s="98">
        <v>1</v>
      </c>
      <c r="C47" s="97" t="s">
        <v>252</v>
      </c>
      <c r="D47" s="97" t="s">
        <v>530</v>
      </c>
      <c r="E47" s="100" t="s">
        <v>254</v>
      </c>
      <c r="F47" s="118"/>
      <c r="G47" s="150" t="s">
        <v>29</v>
      </c>
      <c r="H47" s="177"/>
      <c r="I47" s="19"/>
      <c r="J47" s="137">
        <f t="shared" si="3"/>
        <v>0</v>
      </c>
    </row>
    <row r="48" spans="1:21" ht="93" x14ac:dyDescent="0.35">
      <c r="A48" s="107" t="s">
        <v>531</v>
      </c>
      <c r="B48" s="98">
        <v>2</v>
      </c>
      <c r="C48" s="97" t="s">
        <v>532</v>
      </c>
      <c r="D48" s="97" t="s">
        <v>533</v>
      </c>
      <c r="E48" s="100" t="s">
        <v>254</v>
      </c>
      <c r="F48" s="118"/>
      <c r="G48" s="150" t="s">
        <v>29</v>
      </c>
      <c r="H48" s="177"/>
      <c r="I48" s="19"/>
      <c r="J48" s="137">
        <f t="shared" si="3"/>
        <v>0</v>
      </c>
    </row>
    <row r="49" spans="1:21" ht="93" x14ac:dyDescent="0.35">
      <c r="A49" s="107" t="s">
        <v>534</v>
      </c>
      <c r="B49" s="98">
        <v>2</v>
      </c>
      <c r="C49" s="97" t="s">
        <v>532</v>
      </c>
      <c r="D49" s="97" t="s">
        <v>535</v>
      </c>
      <c r="E49" s="100" t="s">
        <v>254</v>
      </c>
      <c r="F49" s="118"/>
      <c r="G49" s="150" t="s">
        <v>29</v>
      </c>
      <c r="H49" s="177"/>
      <c r="I49" s="19"/>
      <c r="J49" s="137">
        <f t="shared" si="3"/>
        <v>0</v>
      </c>
    </row>
    <row r="50" spans="1:21" ht="62" x14ac:dyDescent="0.35">
      <c r="A50" s="107" t="s">
        <v>536</v>
      </c>
      <c r="B50" s="98">
        <v>1</v>
      </c>
      <c r="C50" s="97" t="s">
        <v>537</v>
      </c>
      <c r="D50" s="97" t="s">
        <v>538</v>
      </c>
      <c r="E50" s="100" t="s">
        <v>539</v>
      </c>
      <c r="F50" s="113"/>
      <c r="G50" s="150" t="s">
        <v>29</v>
      </c>
      <c r="H50" s="177"/>
      <c r="I50" s="19"/>
      <c r="J50" s="137">
        <f t="shared" si="3"/>
        <v>0</v>
      </c>
    </row>
    <row r="51" spans="1:21" ht="62" x14ac:dyDescent="0.35">
      <c r="A51" s="107" t="s">
        <v>540</v>
      </c>
      <c r="B51" s="98">
        <v>1</v>
      </c>
      <c r="C51" s="100" t="s">
        <v>541</v>
      </c>
      <c r="D51" s="100" t="s">
        <v>542</v>
      </c>
      <c r="E51" s="100" t="s">
        <v>543</v>
      </c>
      <c r="F51" s="118"/>
      <c r="G51" s="150" t="s">
        <v>29</v>
      </c>
      <c r="H51" s="177"/>
      <c r="I51" s="19"/>
      <c r="J51" s="137">
        <f t="shared" si="3"/>
        <v>0</v>
      </c>
    </row>
    <row r="52" spans="1:21" ht="46.5" x14ac:dyDescent="0.35">
      <c r="A52" s="107" t="s">
        <v>544</v>
      </c>
      <c r="B52" s="98">
        <v>2</v>
      </c>
      <c r="C52" s="100" t="s">
        <v>545</v>
      </c>
      <c r="D52" s="100" t="s">
        <v>542</v>
      </c>
      <c r="E52" s="100" t="s">
        <v>546</v>
      </c>
      <c r="F52" s="118"/>
      <c r="G52" s="150" t="s">
        <v>29</v>
      </c>
      <c r="H52" s="177"/>
      <c r="I52" s="19"/>
      <c r="J52" s="137">
        <f t="shared" si="3"/>
        <v>0</v>
      </c>
    </row>
    <row r="53" spans="1:21" ht="77.5" x14ac:dyDescent="0.35">
      <c r="A53" s="97" t="s">
        <v>556</v>
      </c>
      <c r="B53" s="98">
        <v>1</v>
      </c>
      <c r="C53" s="105" t="s">
        <v>557</v>
      </c>
      <c r="D53" s="105" t="s">
        <v>558</v>
      </c>
      <c r="E53" s="105" t="s">
        <v>559</v>
      </c>
      <c r="F53" s="178"/>
      <c r="G53" s="150" t="s">
        <v>29</v>
      </c>
      <c r="H53" s="177"/>
      <c r="I53" s="19"/>
      <c r="J53" s="137">
        <f t="shared" si="3"/>
        <v>0</v>
      </c>
    </row>
    <row r="54" spans="1:21" ht="31" x14ac:dyDescent="0.35">
      <c r="A54" s="107" t="s">
        <v>229</v>
      </c>
      <c r="B54" s="98">
        <v>1</v>
      </c>
      <c r="C54" s="97" t="s">
        <v>230</v>
      </c>
      <c r="D54" s="130" t="s">
        <v>231</v>
      </c>
      <c r="E54" s="100" t="s">
        <v>232</v>
      </c>
      <c r="F54" s="150" t="s">
        <v>547</v>
      </c>
      <c r="G54" s="150" t="s">
        <v>29</v>
      </c>
      <c r="H54" s="177"/>
      <c r="I54" s="19"/>
      <c r="J54" s="137">
        <f t="shared" si="3"/>
        <v>0</v>
      </c>
    </row>
    <row r="55" spans="1:21" ht="15.5" x14ac:dyDescent="0.35">
      <c r="A55" s="93" t="s">
        <v>124</v>
      </c>
      <c r="B55" s="94"/>
      <c r="C55" s="95"/>
      <c r="D55" s="95"/>
      <c r="E55" s="95"/>
      <c r="F55" s="96"/>
      <c r="G55" s="169"/>
      <c r="H55" s="168"/>
      <c r="I55" s="33"/>
      <c r="J55" s="136"/>
      <c r="K55" s="14"/>
      <c r="L55" s="14"/>
      <c r="M55" s="14"/>
      <c r="N55" s="14"/>
      <c r="O55" s="14"/>
      <c r="P55" s="14"/>
      <c r="Q55" s="14"/>
      <c r="R55" s="14"/>
      <c r="S55" s="14"/>
      <c r="T55" s="14"/>
      <c r="U55" s="14"/>
    </row>
    <row r="56" spans="1:21" ht="124" x14ac:dyDescent="0.35">
      <c r="A56" s="107" t="s">
        <v>560</v>
      </c>
      <c r="B56" s="98">
        <v>1</v>
      </c>
      <c r="C56" s="97" t="s">
        <v>561</v>
      </c>
      <c r="D56" s="97" t="s">
        <v>562</v>
      </c>
      <c r="E56" s="100" t="s">
        <v>563</v>
      </c>
      <c r="F56" s="113" t="s">
        <v>89</v>
      </c>
      <c r="G56" s="150">
        <v>2</v>
      </c>
      <c r="H56" s="177"/>
      <c r="I56" s="19"/>
      <c r="J56" s="137">
        <f t="shared" ref="J56:J65" si="4">I56*B56</f>
        <v>0</v>
      </c>
    </row>
    <row r="57" spans="1:21" ht="93" x14ac:dyDescent="0.35">
      <c r="A57" s="97" t="s">
        <v>525</v>
      </c>
      <c r="B57" s="98">
        <v>4</v>
      </c>
      <c r="C57" s="100" t="s">
        <v>526</v>
      </c>
      <c r="D57" s="100" t="s">
        <v>527</v>
      </c>
      <c r="E57" s="100" t="s">
        <v>564</v>
      </c>
      <c r="F57" s="118"/>
      <c r="G57" s="150" t="s">
        <v>29</v>
      </c>
      <c r="H57" s="177"/>
      <c r="I57" s="19"/>
      <c r="J57" s="137">
        <f t="shared" si="4"/>
        <v>0</v>
      </c>
    </row>
    <row r="58" spans="1:21" ht="93" x14ac:dyDescent="0.35">
      <c r="A58" s="107" t="s">
        <v>529</v>
      </c>
      <c r="B58" s="98">
        <v>1</v>
      </c>
      <c r="C58" s="97" t="s">
        <v>252</v>
      </c>
      <c r="D58" s="97" t="s">
        <v>530</v>
      </c>
      <c r="E58" s="100" t="s">
        <v>254</v>
      </c>
      <c r="F58" s="118"/>
      <c r="G58" s="150" t="s">
        <v>29</v>
      </c>
      <c r="H58" s="177"/>
      <c r="I58" s="19"/>
      <c r="J58" s="137">
        <f t="shared" si="4"/>
        <v>0</v>
      </c>
    </row>
    <row r="59" spans="1:21" ht="93" x14ac:dyDescent="0.35">
      <c r="A59" s="107" t="s">
        <v>531</v>
      </c>
      <c r="B59" s="98">
        <v>2</v>
      </c>
      <c r="C59" s="97" t="s">
        <v>532</v>
      </c>
      <c r="D59" s="97" t="s">
        <v>533</v>
      </c>
      <c r="E59" s="100" t="s">
        <v>254</v>
      </c>
      <c r="F59" s="118"/>
      <c r="G59" s="150" t="s">
        <v>29</v>
      </c>
      <c r="H59" s="177"/>
      <c r="I59" s="19"/>
      <c r="J59" s="137">
        <f t="shared" si="4"/>
        <v>0</v>
      </c>
    </row>
    <row r="60" spans="1:21" ht="93" x14ac:dyDescent="0.35">
      <c r="A60" s="107" t="s">
        <v>534</v>
      </c>
      <c r="B60" s="98">
        <v>2</v>
      </c>
      <c r="C60" s="97" t="s">
        <v>532</v>
      </c>
      <c r="D60" s="97" t="s">
        <v>535</v>
      </c>
      <c r="E60" s="100" t="s">
        <v>254</v>
      </c>
      <c r="F60" s="118"/>
      <c r="G60" s="150" t="s">
        <v>29</v>
      </c>
      <c r="H60" s="177"/>
      <c r="I60" s="19"/>
      <c r="J60" s="137">
        <f t="shared" si="4"/>
        <v>0</v>
      </c>
    </row>
    <row r="61" spans="1:21" ht="62" x14ac:dyDescent="0.35">
      <c r="A61" s="107" t="s">
        <v>536</v>
      </c>
      <c r="B61" s="98">
        <v>1</v>
      </c>
      <c r="C61" s="97" t="s">
        <v>537</v>
      </c>
      <c r="D61" s="97" t="s">
        <v>538</v>
      </c>
      <c r="E61" s="100" t="s">
        <v>539</v>
      </c>
      <c r="F61" s="113"/>
      <c r="G61" s="150" t="s">
        <v>29</v>
      </c>
      <c r="H61" s="177"/>
      <c r="I61" s="19"/>
      <c r="J61" s="137">
        <f t="shared" si="4"/>
        <v>0</v>
      </c>
    </row>
    <row r="62" spans="1:21" ht="62" x14ac:dyDescent="0.35">
      <c r="A62" s="107" t="s">
        <v>540</v>
      </c>
      <c r="B62" s="98">
        <v>1</v>
      </c>
      <c r="C62" s="100" t="s">
        <v>541</v>
      </c>
      <c r="D62" s="100" t="s">
        <v>542</v>
      </c>
      <c r="E62" s="100" t="s">
        <v>543</v>
      </c>
      <c r="F62" s="118"/>
      <c r="G62" s="150" t="s">
        <v>29</v>
      </c>
      <c r="H62" s="177"/>
      <c r="I62" s="19"/>
      <c r="J62" s="137">
        <f t="shared" si="4"/>
        <v>0</v>
      </c>
    </row>
    <row r="63" spans="1:21" ht="46.5" x14ac:dyDescent="0.35">
      <c r="A63" s="107" t="s">
        <v>544</v>
      </c>
      <c r="B63" s="98">
        <v>2</v>
      </c>
      <c r="C63" s="100" t="s">
        <v>545</v>
      </c>
      <c r="D63" s="100" t="s">
        <v>542</v>
      </c>
      <c r="E63" s="100" t="s">
        <v>546</v>
      </c>
      <c r="F63" s="118"/>
      <c r="G63" s="150" t="s">
        <v>29</v>
      </c>
      <c r="H63" s="177"/>
      <c r="I63" s="19"/>
      <c r="J63" s="137">
        <f t="shared" si="4"/>
        <v>0</v>
      </c>
    </row>
    <row r="64" spans="1:21" ht="77.5" x14ac:dyDescent="0.35">
      <c r="A64" s="97" t="s">
        <v>556</v>
      </c>
      <c r="B64" s="98">
        <v>1</v>
      </c>
      <c r="C64" s="105" t="s">
        <v>557</v>
      </c>
      <c r="D64" s="105" t="s">
        <v>558</v>
      </c>
      <c r="E64" s="105" t="s">
        <v>559</v>
      </c>
      <c r="F64" s="178"/>
      <c r="G64" s="150" t="s">
        <v>29</v>
      </c>
      <c r="H64" s="177"/>
      <c r="I64" s="19"/>
      <c r="J64" s="137">
        <f t="shared" si="4"/>
        <v>0</v>
      </c>
    </row>
    <row r="65" spans="1:21" ht="31" x14ac:dyDescent="0.35">
      <c r="A65" s="107" t="s">
        <v>229</v>
      </c>
      <c r="B65" s="98">
        <v>1</v>
      </c>
      <c r="C65" s="97" t="s">
        <v>230</v>
      </c>
      <c r="D65" s="130" t="s">
        <v>231</v>
      </c>
      <c r="E65" s="100" t="s">
        <v>232</v>
      </c>
      <c r="F65" s="150" t="s">
        <v>547</v>
      </c>
      <c r="G65" s="150" t="s">
        <v>29</v>
      </c>
      <c r="H65" s="177"/>
      <c r="I65" s="19"/>
      <c r="J65" s="137">
        <f t="shared" si="4"/>
        <v>0</v>
      </c>
    </row>
    <row r="66" spans="1:21" ht="15.5" x14ac:dyDescent="0.35">
      <c r="A66" s="93" t="s">
        <v>125</v>
      </c>
      <c r="B66" s="94"/>
      <c r="C66" s="95"/>
      <c r="D66" s="95"/>
      <c r="E66" s="95"/>
      <c r="F66" s="96"/>
      <c r="G66" s="169"/>
      <c r="H66" s="168"/>
      <c r="I66" s="33"/>
      <c r="J66" s="136"/>
      <c r="K66" s="14"/>
      <c r="L66" s="14"/>
      <c r="M66" s="14"/>
      <c r="N66" s="14"/>
      <c r="O66" s="14"/>
      <c r="P66" s="14"/>
      <c r="Q66" s="14"/>
      <c r="R66" s="14"/>
      <c r="S66" s="14"/>
      <c r="T66" s="14"/>
      <c r="U66" s="14"/>
    </row>
    <row r="67" spans="1:21" ht="124" x14ac:dyDescent="0.35">
      <c r="A67" s="107" t="s">
        <v>560</v>
      </c>
      <c r="B67" s="98">
        <v>1</v>
      </c>
      <c r="C67" s="97" t="s">
        <v>561</v>
      </c>
      <c r="D67" s="97" t="s">
        <v>562</v>
      </c>
      <c r="E67" s="100" t="s">
        <v>563</v>
      </c>
      <c r="F67" s="113" t="s">
        <v>89</v>
      </c>
      <c r="G67" s="150">
        <v>2</v>
      </c>
      <c r="H67" s="177"/>
      <c r="I67" s="19"/>
      <c r="J67" s="137">
        <f t="shared" ref="J67:J76" si="5">I67*B67</f>
        <v>0</v>
      </c>
    </row>
    <row r="68" spans="1:21" ht="93" x14ac:dyDescent="0.35">
      <c r="A68" s="97" t="s">
        <v>525</v>
      </c>
      <c r="B68" s="98">
        <v>4</v>
      </c>
      <c r="C68" s="100" t="s">
        <v>526</v>
      </c>
      <c r="D68" s="100" t="s">
        <v>527</v>
      </c>
      <c r="E68" s="100" t="s">
        <v>565</v>
      </c>
      <c r="F68" s="118"/>
      <c r="G68" s="150" t="s">
        <v>29</v>
      </c>
      <c r="H68" s="177"/>
      <c r="I68" s="19"/>
      <c r="J68" s="137">
        <f t="shared" si="5"/>
        <v>0</v>
      </c>
    </row>
    <row r="69" spans="1:21" ht="93" x14ac:dyDescent="0.35">
      <c r="A69" s="107" t="s">
        <v>529</v>
      </c>
      <c r="B69" s="98">
        <v>1</v>
      </c>
      <c r="C69" s="97" t="s">
        <v>252</v>
      </c>
      <c r="D69" s="97" t="s">
        <v>530</v>
      </c>
      <c r="E69" s="100" t="s">
        <v>254</v>
      </c>
      <c r="F69" s="118"/>
      <c r="G69" s="150" t="s">
        <v>29</v>
      </c>
      <c r="H69" s="177"/>
      <c r="I69" s="19"/>
      <c r="J69" s="137">
        <f t="shared" si="5"/>
        <v>0</v>
      </c>
    </row>
    <row r="70" spans="1:21" ht="93" x14ac:dyDescent="0.35">
      <c r="A70" s="107" t="s">
        <v>531</v>
      </c>
      <c r="B70" s="98">
        <v>2</v>
      </c>
      <c r="C70" s="97" t="s">
        <v>532</v>
      </c>
      <c r="D70" s="97" t="s">
        <v>533</v>
      </c>
      <c r="E70" s="100" t="s">
        <v>254</v>
      </c>
      <c r="F70" s="118"/>
      <c r="G70" s="150" t="s">
        <v>29</v>
      </c>
      <c r="H70" s="177"/>
      <c r="I70" s="19"/>
      <c r="J70" s="137">
        <f t="shared" si="5"/>
        <v>0</v>
      </c>
    </row>
    <row r="71" spans="1:21" ht="93" x14ac:dyDescent="0.35">
      <c r="A71" s="107" t="s">
        <v>534</v>
      </c>
      <c r="B71" s="98">
        <v>2</v>
      </c>
      <c r="C71" s="97" t="s">
        <v>532</v>
      </c>
      <c r="D71" s="97" t="s">
        <v>535</v>
      </c>
      <c r="E71" s="100" t="s">
        <v>254</v>
      </c>
      <c r="F71" s="118"/>
      <c r="G71" s="150" t="s">
        <v>29</v>
      </c>
      <c r="H71" s="177"/>
      <c r="I71" s="19"/>
      <c r="J71" s="137">
        <f t="shared" si="5"/>
        <v>0</v>
      </c>
    </row>
    <row r="72" spans="1:21" ht="62" x14ac:dyDescent="0.35">
      <c r="A72" s="107" t="s">
        <v>536</v>
      </c>
      <c r="B72" s="98">
        <v>1</v>
      </c>
      <c r="C72" s="97" t="s">
        <v>537</v>
      </c>
      <c r="D72" s="97" t="s">
        <v>538</v>
      </c>
      <c r="E72" s="100" t="s">
        <v>539</v>
      </c>
      <c r="F72" s="113"/>
      <c r="G72" s="150" t="s">
        <v>29</v>
      </c>
      <c r="H72" s="177"/>
      <c r="I72" s="19"/>
      <c r="J72" s="137">
        <f t="shared" si="5"/>
        <v>0</v>
      </c>
    </row>
    <row r="73" spans="1:21" ht="62" x14ac:dyDescent="0.35">
      <c r="A73" s="107" t="s">
        <v>540</v>
      </c>
      <c r="B73" s="98">
        <v>1</v>
      </c>
      <c r="C73" s="100" t="s">
        <v>541</v>
      </c>
      <c r="D73" s="100" t="s">
        <v>542</v>
      </c>
      <c r="E73" s="100" t="s">
        <v>543</v>
      </c>
      <c r="F73" s="118"/>
      <c r="G73" s="150" t="s">
        <v>29</v>
      </c>
      <c r="H73" s="177"/>
      <c r="I73" s="19"/>
      <c r="J73" s="137">
        <f t="shared" si="5"/>
        <v>0</v>
      </c>
    </row>
    <row r="74" spans="1:21" ht="46.5" x14ac:dyDescent="0.35">
      <c r="A74" s="107" t="s">
        <v>544</v>
      </c>
      <c r="B74" s="98">
        <v>2</v>
      </c>
      <c r="C74" s="100" t="s">
        <v>545</v>
      </c>
      <c r="D74" s="100" t="s">
        <v>542</v>
      </c>
      <c r="E74" s="100" t="s">
        <v>546</v>
      </c>
      <c r="F74" s="118"/>
      <c r="G74" s="150" t="s">
        <v>29</v>
      </c>
      <c r="H74" s="177"/>
      <c r="I74" s="19"/>
      <c r="J74" s="137">
        <f t="shared" si="5"/>
        <v>0</v>
      </c>
    </row>
    <row r="75" spans="1:21" ht="77.5" x14ac:dyDescent="0.35">
      <c r="A75" s="97" t="s">
        <v>556</v>
      </c>
      <c r="B75" s="98">
        <v>1</v>
      </c>
      <c r="C75" s="105" t="s">
        <v>557</v>
      </c>
      <c r="D75" s="105" t="s">
        <v>558</v>
      </c>
      <c r="E75" s="105" t="s">
        <v>559</v>
      </c>
      <c r="F75" s="178"/>
      <c r="G75" s="150" t="s">
        <v>29</v>
      </c>
      <c r="H75" s="177"/>
      <c r="I75" s="19"/>
      <c r="J75" s="137">
        <f t="shared" si="5"/>
        <v>0</v>
      </c>
    </row>
    <row r="76" spans="1:21" ht="31" x14ac:dyDescent="0.35">
      <c r="A76" s="107" t="s">
        <v>229</v>
      </c>
      <c r="B76" s="98">
        <v>1</v>
      </c>
      <c r="C76" s="97" t="s">
        <v>230</v>
      </c>
      <c r="D76" s="130" t="s">
        <v>231</v>
      </c>
      <c r="E76" s="100" t="s">
        <v>232</v>
      </c>
      <c r="F76" s="150" t="s">
        <v>547</v>
      </c>
      <c r="G76" s="150" t="s">
        <v>29</v>
      </c>
      <c r="H76" s="177"/>
      <c r="I76" s="19"/>
      <c r="J76" s="137">
        <f t="shared" si="5"/>
        <v>0</v>
      </c>
    </row>
    <row r="77" spans="1:21" ht="15.5" x14ac:dyDescent="0.35">
      <c r="A77" s="93" t="s">
        <v>132</v>
      </c>
      <c r="B77" s="94"/>
      <c r="C77" s="95"/>
      <c r="D77" s="95"/>
      <c r="E77" s="95"/>
      <c r="F77" s="96"/>
      <c r="G77" s="169"/>
      <c r="H77" s="168"/>
      <c r="I77" s="33"/>
      <c r="J77" s="136"/>
      <c r="K77" s="14"/>
      <c r="L77" s="14"/>
      <c r="M77" s="14"/>
      <c r="N77" s="14"/>
      <c r="O77" s="14"/>
      <c r="P77" s="14"/>
      <c r="Q77" s="14"/>
      <c r="R77" s="14"/>
      <c r="S77" s="14"/>
      <c r="T77" s="14"/>
      <c r="U77" s="14"/>
    </row>
    <row r="78" spans="1:21" ht="77.5" x14ac:dyDescent="0.35">
      <c r="A78" s="97" t="s">
        <v>463</v>
      </c>
      <c r="B78" s="98">
        <v>1</v>
      </c>
      <c r="C78" s="100" t="s">
        <v>464</v>
      </c>
      <c r="D78" s="100" t="s">
        <v>465</v>
      </c>
      <c r="E78" s="100" t="s">
        <v>466</v>
      </c>
      <c r="F78" s="115" t="s">
        <v>467</v>
      </c>
      <c r="G78" s="150">
        <v>2</v>
      </c>
      <c r="H78" s="177"/>
      <c r="I78" s="19"/>
      <c r="J78" s="137">
        <f t="shared" ref="J78:J84" si="6">I78*B78</f>
        <v>0</v>
      </c>
    </row>
    <row r="79" spans="1:21" ht="93" x14ac:dyDescent="0.35">
      <c r="A79" s="107" t="s">
        <v>483</v>
      </c>
      <c r="B79" s="98">
        <v>2</v>
      </c>
      <c r="C79" s="100" t="s">
        <v>484</v>
      </c>
      <c r="D79" s="100" t="s">
        <v>485</v>
      </c>
      <c r="E79" s="100" t="s">
        <v>482</v>
      </c>
      <c r="F79" s="179"/>
      <c r="G79" s="180">
        <v>2</v>
      </c>
      <c r="H79" s="181"/>
      <c r="I79" s="19"/>
      <c r="J79" s="137">
        <f t="shared" si="6"/>
        <v>0</v>
      </c>
      <c r="K79" s="39"/>
      <c r="L79" s="39"/>
      <c r="M79" s="39"/>
      <c r="N79" s="39"/>
      <c r="O79" s="39"/>
      <c r="P79" s="39"/>
      <c r="Q79" s="39"/>
      <c r="R79" s="39"/>
      <c r="S79" s="39"/>
      <c r="T79" s="39"/>
      <c r="U79" s="39"/>
    </row>
    <row r="80" spans="1:21" ht="77.5" x14ac:dyDescent="0.35">
      <c r="A80" s="107" t="s">
        <v>486</v>
      </c>
      <c r="B80" s="98">
        <v>6</v>
      </c>
      <c r="C80" s="100" t="s">
        <v>26</v>
      </c>
      <c r="D80" s="100" t="s">
        <v>27</v>
      </c>
      <c r="E80" s="100" t="s">
        <v>28</v>
      </c>
      <c r="F80" s="179"/>
      <c r="G80" s="182">
        <v>2</v>
      </c>
      <c r="H80" s="183"/>
      <c r="I80" s="19"/>
      <c r="J80" s="137">
        <f t="shared" si="6"/>
        <v>0</v>
      </c>
      <c r="K80" s="39"/>
      <c r="L80" s="39"/>
      <c r="M80" s="39"/>
      <c r="N80" s="39"/>
      <c r="O80" s="39"/>
      <c r="P80" s="39"/>
      <c r="Q80" s="39"/>
      <c r="R80" s="39"/>
      <c r="S80" s="39"/>
      <c r="T80" s="39"/>
      <c r="U80" s="39"/>
    </row>
    <row r="81" spans="1:21" ht="93" x14ac:dyDescent="0.35">
      <c r="A81" s="107" t="s">
        <v>471</v>
      </c>
      <c r="B81" s="98">
        <v>1</v>
      </c>
      <c r="C81" s="97" t="s">
        <v>472</v>
      </c>
      <c r="D81" s="97" t="s">
        <v>473</v>
      </c>
      <c r="E81" s="100" t="s">
        <v>474</v>
      </c>
      <c r="F81" s="184"/>
      <c r="G81" s="150">
        <v>2</v>
      </c>
      <c r="H81" s="177"/>
      <c r="I81" s="19"/>
      <c r="J81" s="137">
        <f t="shared" si="6"/>
        <v>0</v>
      </c>
    </row>
    <row r="82" spans="1:21" ht="77.5" x14ac:dyDescent="0.35">
      <c r="A82" s="97" t="s">
        <v>475</v>
      </c>
      <c r="B82" s="98">
        <v>1</v>
      </c>
      <c r="C82" s="105" t="s">
        <v>476</v>
      </c>
      <c r="D82" s="105" t="s">
        <v>477</v>
      </c>
      <c r="E82" s="105" t="s">
        <v>566</v>
      </c>
      <c r="F82" s="118"/>
      <c r="G82" s="150">
        <v>2</v>
      </c>
      <c r="H82" s="177"/>
      <c r="I82" s="19"/>
      <c r="J82" s="137">
        <f t="shared" si="6"/>
        <v>0</v>
      </c>
    </row>
    <row r="83" spans="1:21" ht="108.5" x14ac:dyDescent="0.35">
      <c r="A83" s="104" t="s">
        <v>567</v>
      </c>
      <c r="B83" s="98">
        <v>1</v>
      </c>
      <c r="C83" s="100" t="s">
        <v>507</v>
      </c>
      <c r="D83" s="97" t="s">
        <v>568</v>
      </c>
      <c r="E83" s="100" t="s">
        <v>509</v>
      </c>
      <c r="F83" s="119" t="s">
        <v>569</v>
      </c>
      <c r="G83" s="150">
        <v>2</v>
      </c>
      <c r="H83" s="177"/>
      <c r="I83" s="19"/>
      <c r="J83" s="137">
        <f t="shared" si="6"/>
        <v>0</v>
      </c>
    </row>
    <row r="84" spans="1:21" ht="31" x14ac:dyDescent="0.35">
      <c r="A84" s="104" t="s">
        <v>570</v>
      </c>
      <c r="B84" s="98">
        <v>1</v>
      </c>
      <c r="C84" s="100" t="s">
        <v>519</v>
      </c>
      <c r="D84" s="97" t="s">
        <v>571</v>
      </c>
      <c r="E84" s="175" t="s">
        <v>572</v>
      </c>
      <c r="F84" s="185"/>
      <c r="G84" s="150">
        <v>2</v>
      </c>
      <c r="H84" s="177"/>
      <c r="I84" s="19"/>
      <c r="J84" s="137">
        <f t="shared" si="6"/>
        <v>0</v>
      </c>
    </row>
    <row r="85" spans="1:21" ht="15.5" x14ac:dyDescent="0.35">
      <c r="A85" s="93" t="s">
        <v>129</v>
      </c>
      <c r="B85" s="94"/>
      <c r="C85" s="95"/>
      <c r="D85" s="95"/>
      <c r="E85" s="95"/>
      <c r="F85" s="96"/>
      <c r="G85" s="169"/>
      <c r="H85" s="168"/>
      <c r="I85" s="33"/>
      <c r="J85" s="136"/>
      <c r="K85" s="14"/>
      <c r="L85" s="14"/>
      <c r="M85" s="14"/>
      <c r="N85" s="14"/>
      <c r="O85" s="14"/>
      <c r="P85" s="14"/>
      <c r="Q85" s="14"/>
      <c r="R85" s="14"/>
      <c r="S85" s="14"/>
      <c r="T85" s="14"/>
      <c r="U85" s="14"/>
    </row>
    <row r="86" spans="1:21" ht="108.5" x14ac:dyDescent="0.35">
      <c r="A86" s="97" t="s">
        <v>573</v>
      </c>
      <c r="B86" s="98">
        <v>2</v>
      </c>
      <c r="C86" s="100" t="s">
        <v>507</v>
      </c>
      <c r="D86" s="97" t="s">
        <v>574</v>
      </c>
      <c r="E86" s="100" t="s">
        <v>509</v>
      </c>
      <c r="F86" s="115" t="s">
        <v>575</v>
      </c>
      <c r="G86" s="150">
        <v>2</v>
      </c>
      <c r="H86" s="177"/>
      <c r="I86" s="19"/>
      <c r="J86" s="137">
        <f t="shared" ref="J86:J88" si="7">I86*B86</f>
        <v>0</v>
      </c>
    </row>
    <row r="87" spans="1:21" ht="62" x14ac:dyDescent="0.35">
      <c r="A87" s="97" t="s">
        <v>576</v>
      </c>
      <c r="B87" s="98">
        <v>1</v>
      </c>
      <c r="C87" s="100" t="s">
        <v>512</v>
      </c>
      <c r="D87" s="97" t="s">
        <v>577</v>
      </c>
      <c r="E87" s="175" t="s">
        <v>572</v>
      </c>
      <c r="F87" s="185"/>
      <c r="G87" s="150">
        <v>2</v>
      </c>
      <c r="H87" s="177"/>
      <c r="I87" s="19"/>
      <c r="J87" s="137">
        <f t="shared" si="7"/>
        <v>0</v>
      </c>
    </row>
    <row r="88" spans="1:21" ht="31" x14ac:dyDescent="0.35">
      <c r="A88" s="97" t="s">
        <v>578</v>
      </c>
      <c r="B88" s="98">
        <v>1</v>
      </c>
      <c r="C88" s="100" t="s">
        <v>579</v>
      </c>
      <c r="D88" s="97" t="s">
        <v>577</v>
      </c>
      <c r="E88" s="175" t="s">
        <v>572</v>
      </c>
      <c r="F88" s="185"/>
      <c r="G88" s="150">
        <v>2</v>
      </c>
      <c r="H88" s="177"/>
      <c r="I88" s="19"/>
      <c r="J88" s="137">
        <f t="shared" si="7"/>
        <v>0</v>
      </c>
    </row>
    <row r="89" spans="1:21" ht="15.5" x14ac:dyDescent="0.35">
      <c r="A89" s="88" t="s">
        <v>59</v>
      </c>
      <c r="B89" s="120"/>
      <c r="C89" s="121"/>
      <c r="D89" s="121"/>
      <c r="E89" s="121"/>
      <c r="F89" s="122"/>
      <c r="G89" s="186"/>
      <c r="H89" s="187"/>
      <c r="I89" s="31"/>
      <c r="J89" s="135"/>
      <c r="K89" s="46"/>
      <c r="L89" s="46"/>
      <c r="M89" s="46"/>
      <c r="N89" s="46"/>
      <c r="O89" s="46"/>
      <c r="P89" s="46"/>
      <c r="Q89" s="46"/>
      <c r="R89" s="46"/>
      <c r="S89" s="46"/>
      <c r="T89" s="46"/>
      <c r="U89" s="46"/>
    </row>
    <row r="90" spans="1:21" ht="15.5" x14ac:dyDescent="0.35">
      <c r="A90" s="93" t="s">
        <v>139</v>
      </c>
      <c r="B90" s="94"/>
      <c r="C90" s="95"/>
      <c r="D90" s="95"/>
      <c r="E90" s="95"/>
      <c r="F90" s="96"/>
      <c r="G90" s="169"/>
      <c r="H90" s="168"/>
      <c r="I90" s="33"/>
      <c r="J90" s="136"/>
      <c r="K90" s="14"/>
      <c r="L90" s="14"/>
      <c r="M90" s="14"/>
      <c r="N90" s="14"/>
      <c r="O90" s="14"/>
      <c r="P90" s="14"/>
      <c r="Q90" s="14"/>
      <c r="R90" s="14"/>
      <c r="S90" s="14"/>
      <c r="T90" s="14"/>
      <c r="U90" s="14"/>
    </row>
    <row r="91" spans="1:21" ht="108.5" x14ac:dyDescent="0.35">
      <c r="A91" s="97" t="s">
        <v>580</v>
      </c>
      <c r="B91" s="98">
        <v>2</v>
      </c>
      <c r="C91" s="100" t="s">
        <v>581</v>
      </c>
      <c r="D91" s="97" t="s">
        <v>582</v>
      </c>
      <c r="E91" s="100" t="s">
        <v>509</v>
      </c>
      <c r="F91" s="115" t="s">
        <v>583</v>
      </c>
      <c r="G91" s="150">
        <v>2</v>
      </c>
      <c r="H91" s="177"/>
      <c r="I91" s="19"/>
      <c r="J91" s="137">
        <f t="shared" ref="J91:J93" si="8">I91*B91</f>
        <v>0</v>
      </c>
    </row>
    <row r="92" spans="1:21" ht="62" x14ac:dyDescent="0.35">
      <c r="A92" s="97" t="s">
        <v>584</v>
      </c>
      <c r="B92" s="98">
        <v>1</v>
      </c>
      <c r="C92" s="100" t="s">
        <v>512</v>
      </c>
      <c r="D92" s="97" t="s">
        <v>582</v>
      </c>
      <c r="E92" s="175" t="s">
        <v>572</v>
      </c>
      <c r="F92" s="188"/>
      <c r="G92" s="150">
        <v>2</v>
      </c>
      <c r="H92" s="177"/>
      <c r="I92" s="19"/>
      <c r="J92" s="137">
        <f t="shared" si="8"/>
        <v>0</v>
      </c>
    </row>
    <row r="93" spans="1:21" ht="46.5" x14ac:dyDescent="0.35">
      <c r="A93" s="97" t="s">
        <v>585</v>
      </c>
      <c r="B93" s="98">
        <v>1</v>
      </c>
      <c r="C93" s="100" t="s">
        <v>519</v>
      </c>
      <c r="D93" s="97" t="s">
        <v>582</v>
      </c>
      <c r="E93" s="175" t="s">
        <v>572</v>
      </c>
      <c r="F93" s="188"/>
      <c r="G93" s="150">
        <v>2</v>
      </c>
      <c r="H93" s="177"/>
      <c r="I93" s="19"/>
      <c r="J93" s="137">
        <f t="shared" si="8"/>
        <v>0</v>
      </c>
    </row>
    <row r="94" spans="1:21" ht="15.5" x14ac:dyDescent="0.35">
      <c r="A94" s="93" t="s">
        <v>135</v>
      </c>
      <c r="B94" s="94"/>
      <c r="C94" s="95"/>
      <c r="D94" s="95"/>
      <c r="E94" s="95"/>
      <c r="F94" s="96"/>
      <c r="G94" s="169"/>
      <c r="H94" s="168"/>
      <c r="I94" s="33"/>
      <c r="J94" s="136"/>
      <c r="K94" s="14"/>
      <c r="L94" s="14"/>
      <c r="M94" s="14"/>
      <c r="N94" s="14"/>
      <c r="O94" s="14"/>
      <c r="P94" s="14"/>
      <c r="Q94" s="14"/>
      <c r="R94" s="14"/>
      <c r="S94" s="14"/>
      <c r="T94" s="14"/>
      <c r="U94" s="14"/>
    </row>
    <row r="95" spans="1:21" ht="124" x14ac:dyDescent="0.35">
      <c r="A95" s="107" t="s">
        <v>586</v>
      </c>
      <c r="B95" s="98">
        <v>1</v>
      </c>
      <c r="C95" s="97" t="s">
        <v>587</v>
      </c>
      <c r="D95" s="98" t="s">
        <v>588</v>
      </c>
      <c r="E95" s="100" t="s">
        <v>490</v>
      </c>
      <c r="F95" s="118"/>
      <c r="G95" s="150">
        <v>2</v>
      </c>
      <c r="H95" s="177"/>
      <c r="I95" s="19"/>
      <c r="J95" s="137">
        <f t="shared" ref="J95:J104" si="9">I95*B95</f>
        <v>0</v>
      </c>
    </row>
    <row r="96" spans="1:21" ht="108.5" x14ac:dyDescent="0.35">
      <c r="A96" s="107" t="s">
        <v>589</v>
      </c>
      <c r="B96" s="98">
        <v>1</v>
      </c>
      <c r="C96" s="97" t="s">
        <v>590</v>
      </c>
      <c r="D96" s="100" t="s">
        <v>591</v>
      </c>
      <c r="E96" s="100" t="s">
        <v>490</v>
      </c>
      <c r="F96" s="118"/>
      <c r="G96" s="150">
        <v>2</v>
      </c>
      <c r="H96" s="177"/>
      <c r="I96" s="19"/>
      <c r="J96" s="137">
        <f t="shared" si="9"/>
        <v>0</v>
      </c>
    </row>
    <row r="97" spans="1:21" ht="93" x14ac:dyDescent="0.35">
      <c r="A97" s="97" t="s">
        <v>592</v>
      </c>
      <c r="B97" s="98">
        <v>1</v>
      </c>
      <c r="C97" s="114" t="s">
        <v>244</v>
      </c>
      <c r="D97" s="114" t="s">
        <v>593</v>
      </c>
      <c r="E97" s="105" t="s">
        <v>594</v>
      </c>
      <c r="F97" s="118"/>
      <c r="G97" s="150">
        <v>2</v>
      </c>
      <c r="H97" s="177"/>
      <c r="I97" s="19"/>
      <c r="J97" s="137">
        <f t="shared" si="9"/>
        <v>0</v>
      </c>
    </row>
    <row r="98" spans="1:21" ht="77.5" x14ac:dyDescent="0.35">
      <c r="A98" s="107" t="s">
        <v>595</v>
      </c>
      <c r="B98" s="98">
        <v>1</v>
      </c>
      <c r="C98" s="97" t="s">
        <v>596</v>
      </c>
      <c r="D98" s="97" t="s">
        <v>597</v>
      </c>
      <c r="E98" s="97" t="s">
        <v>598</v>
      </c>
      <c r="F98" s="189"/>
      <c r="G98" s="150">
        <v>2</v>
      </c>
      <c r="H98" s="177"/>
      <c r="I98" s="19"/>
      <c r="J98" s="137">
        <f t="shared" si="9"/>
        <v>0</v>
      </c>
    </row>
    <row r="99" spans="1:21" ht="77.5" x14ac:dyDescent="0.35">
      <c r="A99" s="97" t="s">
        <v>599</v>
      </c>
      <c r="B99" s="98">
        <v>1</v>
      </c>
      <c r="C99" s="97" t="s">
        <v>600</v>
      </c>
      <c r="D99" s="130" t="s">
        <v>601</v>
      </c>
      <c r="E99" s="100" t="s">
        <v>602</v>
      </c>
      <c r="F99" s="113" t="s">
        <v>89</v>
      </c>
      <c r="G99" s="150">
        <v>2</v>
      </c>
      <c r="H99" s="177"/>
      <c r="I99" s="19"/>
      <c r="J99" s="137">
        <f t="shared" si="9"/>
        <v>0</v>
      </c>
    </row>
    <row r="100" spans="1:21" ht="93" x14ac:dyDescent="0.35">
      <c r="A100" s="97" t="s">
        <v>603</v>
      </c>
      <c r="B100" s="98">
        <v>2</v>
      </c>
      <c r="C100" s="97" t="s">
        <v>256</v>
      </c>
      <c r="D100" s="97" t="s">
        <v>604</v>
      </c>
      <c r="E100" s="100" t="s">
        <v>254</v>
      </c>
      <c r="F100" s="118"/>
      <c r="G100" s="150">
        <v>2</v>
      </c>
      <c r="H100" s="177"/>
      <c r="I100" s="19"/>
      <c r="J100" s="137">
        <f t="shared" si="9"/>
        <v>0</v>
      </c>
    </row>
    <row r="101" spans="1:21" ht="31" x14ac:dyDescent="0.35">
      <c r="A101" s="107" t="s">
        <v>605</v>
      </c>
      <c r="B101" s="98">
        <v>6</v>
      </c>
      <c r="C101" s="97" t="s">
        <v>606</v>
      </c>
      <c r="D101" s="97" t="s">
        <v>607</v>
      </c>
      <c r="E101" s="97" t="s">
        <v>608</v>
      </c>
      <c r="F101" s="151"/>
      <c r="G101" s="150">
        <v>2</v>
      </c>
      <c r="H101" s="177"/>
      <c r="I101" s="19"/>
      <c r="J101" s="137">
        <f t="shared" si="9"/>
        <v>0</v>
      </c>
    </row>
    <row r="102" spans="1:21" ht="31" x14ac:dyDescent="0.35">
      <c r="A102" s="107" t="s">
        <v>609</v>
      </c>
      <c r="B102" s="98">
        <v>6</v>
      </c>
      <c r="C102" s="97" t="s">
        <v>355</v>
      </c>
      <c r="D102" s="97" t="s">
        <v>607</v>
      </c>
      <c r="E102" s="97" t="s">
        <v>610</v>
      </c>
      <c r="F102" s="151" t="s">
        <v>611</v>
      </c>
      <c r="G102" s="150">
        <v>2</v>
      </c>
      <c r="H102" s="177"/>
      <c r="I102" s="19"/>
      <c r="J102" s="137">
        <f t="shared" si="9"/>
        <v>0</v>
      </c>
    </row>
    <row r="103" spans="1:21" ht="108.5" x14ac:dyDescent="0.35">
      <c r="A103" s="107" t="s">
        <v>612</v>
      </c>
      <c r="B103" s="98">
        <v>1</v>
      </c>
      <c r="C103" s="114" t="s">
        <v>613</v>
      </c>
      <c r="D103" s="114" t="s">
        <v>614</v>
      </c>
      <c r="E103" s="105" t="s">
        <v>615</v>
      </c>
      <c r="F103" s="118"/>
      <c r="G103" s="150">
        <v>2</v>
      </c>
      <c r="H103" s="177"/>
      <c r="I103" s="19"/>
      <c r="J103" s="137">
        <f t="shared" si="9"/>
        <v>0</v>
      </c>
    </row>
    <row r="104" spans="1:21" ht="93" x14ac:dyDescent="0.35">
      <c r="A104" s="107" t="s">
        <v>471</v>
      </c>
      <c r="B104" s="98">
        <v>1</v>
      </c>
      <c r="C104" s="97" t="s">
        <v>472</v>
      </c>
      <c r="D104" s="97" t="s">
        <v>473</v>
      </c>
      <c r="E104" s="100" t="s">
        <v>474</v>
      </c>
      <c r="F104" s="184"/>
      <c r="G104" s="150">
        <v>2</v>
      </c>
      <c r="H104" s="177"/>
      <c r="I104" s="19"/>
      <c r="J104" s="137">
        <f t="shared" si="9"/>
        <v>0</v>
      </c>
    </row>
    <row r="105" spans="1:21" ht="15.5" x14ac:dyDescent="0.35">
      <c r="A105" s="93" t="s">
        <v>143</v>
      </c>
      <c r="B105" s="94"/>
      <c r="C105" s="95"/>
      <c r="D105" s="95"/>
      <c r="E105" s="95"/>
      <c r="F105" s="96"/>
      <c r="G105" s="169"/>
      <c r="H105" s="168"/>
      <c r="I105" s="33"/>
      <c r="J105" s="136"/>
      <c r="K105" s="14"/>
      <c r="L105" s="14"/>
      <c r="M105" s="14"/>
      <c r="N105" s="14"/>
      <c r="O105" s="14"/>
      <c r="P105" s="14"/>
      <c r="Q105" s="14"/>
      <c r="R105" s="14"/>
      <c r="S105" s="14"/>
      <c r="T105" s="14"/>
      <c r="U105" s="14"/>
    </row>
    <row r="106" spans="1:21" ht="124" x14ac:dyDescent="0.35">
      <c r="A106" s="97" t="s">
        <v>616</v>
      </c>
      <c r="B106" s="98">
        <v>1</v>
      </c>
      <c r="C106" s="97" t="s">
        <v>617</v>
      </c>
      <c r="D106" s="97" t="s">
        <v>562</v>
      </c>
      <c r="E106" s="100" t="s">
        <v>524</v>
      </c>
      <c r="F106" s="113" t="s">
        <v>89</v>
      </c>
      <c r="G106" s="150">
        <v>2</v>
      </c>
      <c r="H106" s="177"/>
      <c r="I106" s="19"/>
      <c r="J106" s="137">
        <f t="shared" ref="J106:J110" si="10">I106*B106</f>
        <v>0</v>
      </c>
    </row>
    <row r="107" spans="1:21" ht="77.5" x14ac:dyDescent="0.35">
      <c r="A107" s="97" t="s">
        <v>194</v>
      </c>
      <c r="B107" s="98">
        <v>1</v>
      </c>
      <c r="C107" s="97" t="s">
        <v>226</v>
      </c>
      <c r="D107" s="97" t="s">
        <v>227</v>
      </c>
      <c r="E107" s="105" t="s">
        <v>228</v>
      </c>
      <c r="F107" s="118"/>
      <c r="G107" s="150" t="s">
        <v>29</v>
      </c>
      <c r="H107" s="177"/>
      <c r="I107" s="19"/>
      <c r="J107" s="137">
        <f t="shared" si="10"/>
        <v>0</v>
      </c>
    </row>
    <row r="108" spans="1:21" ht="31" x14ac:dyDescent="0.35">
      <c r="A108" s="107" t="s">
        <v>229</v>
      </c>
      <c r="B108" s="98">
        <v>1</v>
      </c>
      <c r="C108" s="97" t="s">
        <v>230</v>
      </c>
      <c r="D108" s="130" t="s">
        <v>231</v>
      </c>
      <c r="E108" s="100" t="s">
        <v>232</v>
      </c>
      <c r="F108" s="150" t="s">
        <v>547</v>
      </c>
      <c r="G108" s="150" t="s">
        <v>29</v>
      </c>
      <c r="H108" s="177"/>
      <c r="I108" s="19"/>
      <c r="J108" s="137">
        <f t="shared" si="10"/>
        <v>0</v>
      </c>
    </row>
    <row r="109" spans="1:21" ht="108.5" x14ac:dyDescent="0.35">
      <c r="A109" s="104" t="s">
        <v>618</v>
      </c>
      <c r="B109" s="98">
        <v>2</v>
      </c>
      <c r="C109" s="97" t="s">
        <v>619</v>
      </c>
      <c r="D109" s="97" t="s">
        <v>620</v>
      </c>
      <c r="E109" s="105" t="s">
        <v>621</v>
      </c>
      <c r="F109" s="118"/>
      <c r="G109" s="150" t="s">
        <v>29</v>
      </c>
      <c r="H109" s="177"/>
      <c r="I109" s="19"/>
      <c r="J109" s="137">
        <f t="shared" si="10"/>
        <v>0</v>
      </c>
    </row>
    <row r="110" spans="1:21" ht="77.5" x14ac:dyDescent="0.35">
      <c r="A110" s="97" t="s">
        <v>220</v>
      </c>
      <c r="B110" s="98">
        <v>1</v>
      </c>
      <c r="C110" s="100" t="s">
        <v>221</v>
      </c>
      <c r="D110" s="100" t="s">
        <v>222</v>
      </c>
      <c r="E110" s="100" t="s">
        <v>223</v>
      </c>
      <c r="F110" s="68"/>
      <c r="G110" s="150" t="s">
        <v>29</v>
      </c>
      <c r="H110" s="177"/>
      <c r="I110" s="19"/>
      <c r="J110" s="137">
        <f t="shared" si="10"/>
        <v>0</v>
      </c>
    </row>
    <row r="111" spans="1:21" ht="15.5" x14ac:dyDescent="0.35">
      <c r="A111" s="93" t="s">
        <v>150</v>
      </c>
      <c r="B111" s="94"/>
      <c r="C111" s="95"/>
      <c r="D111" s="95"/>
      <c r="E111" s="95"/>
      <c r="F111" s="96"/>
      <c r="G111" s="169"/>
      <c r="H111" s="168"/>
      <c r="I111" s="33"/>
      <c r="J111" s="136"/>
      <c r="K111" s="14"/>
      <c r="L111" s="14"/>
      <c r="M111" s="14"/>
      <c r="N111" s="14"/>
      <c r="O111" s="14"/>
      <c r="P111" s="14"/>
      <c r="Q111" s="14"/>
      <c r="R111" s="14"/>
      <c r="S111" s="14"/>
      <c r="T111" s="14"/>
      <c r="U111" s="14"/>
    </row>
    <row r="112" spans="1:21" ht="93" x14ac:dyDescent="0.35">
      <c r="A112" s="97" t="s">
        <v>622</v>
      </c>
      <c r="B112" s="98">
        <v>1</v>
      </c>
      <c r="C112" s="97" t="s">
        <v>623</v>
      </c>
      <c r="D112" s="97" t="s">
        <v>624</v>
      </c>
      <c r="E112" s="100" t="s">
        <v>625</v>
      </c>
      <c r="F112" s="113" t="s">
        <v>89</v>
      </c>
      <c r="G112" s="150">
        <v>2</v>
      </c>
      <c r="H112" s="177"/>
      <c r="I112" s="19"/>
      <c r="J112" s="137">
        <f t="shared" ref="J112:J119" si="11">I112*B112</f>
        <v>0</v>
      </c>
    </row>
    <row r="113" spans="1:21" ht="77.5" x14ac:dyDescent="0.35">
      <c r="A113" s="124" t="s">
        <v>626</v>
      </c>
      <c r="B113" s="98">
        <v>1</v>
      </c>
      <c r="C113" s="97" t="s">
        <v>627</v>
      </c>
      <c r="D113" s="97" t="s">
        <v>628</v>
      </c>
      <c r="E113" s="100" t="s">
        <v>629</v>
      </c>
      <c r="F113" s="113" t="s">
        <v>89</v>
      </c>
      <c r="G113" s="150">
        <v>2</v>
      </c>
      <c r="H113" s="177"/>
      <c r="I113" s="19"/>
      <c r="J113" s="137">
        <f t="shared" si="11"/>
        <v>0</v>
      </c>
    </row>
    <row r="114" spans="1:21" ht="93" x14ac:dyDescent="0.35">
      <c r="A114" s="124" t="s">
        <v>630</v>
      </c>
      <c r="B114" s="98">
        <v>1</v>
      </c>
      <c r="C114" s="97" t="s">
        <v>631</v>
      </c>
      <c r="D114" s="97" t="s">
        <v>632</v>
      </c>
      <c r="E114" s="100" t="s">
        <v>625</v>
      </c>
      <c r="F114" s="113" t="s">
        <v>89</v>
      </c>
      <c r="G114" s="150">
        <v>2</v>
      </c>
      <c r="H114" s="177"/>
      <c r="I114" s="19"/>
      <c r="J114" s="137">
        <f t="shared" si="11"/>
        <v>0</v>
      </c>
    </row>
    <row r="115" spans="1:21" ht="77.5" x14ac:dyDescent="0.35">
      <c r="A115" s="97" t="s">
        <v>194</v>
      </c>
      <c r="B115" s="98">
        <v>1</v>
      </c>
      <c r="C115" s="97" t="s">
        <v>226</v>
      </c>
      <c r="D115" s="97" t="s">
        <v>227</v>
      </c>
      <c r="E115" s="105" t="s">
        <v>228</v>
      </c>
      <c r="F115" s="118"/>
      <c r="G115" s="150" t="s">
        <v>29</v>
      </c>
      <c r="H115" s="177"/>
      <c r="I115" s="19"/>
      <c r="J115" s="137">
        <f t="shared" si="11"/>
        <v>0</v>
      </c>
    </row>
    <row r="116" spans="1:21" ht="31" x14ac:dyDescent="0.35">
      <c r="A116" s="107" t="s">
        <v>229</v>
      </c>
      <c r="B116" s="98">
        <v>1</v>
      </c>
      <c r="C116" s="97" t="s">
        <v>230</v>
      </c>
      <c r="D116" s="130" t="s">
        <v>231</v>
      </c>
      <c r="E116" s="100" t="s">
        <v>232</v>
      </c>
      <c r="F116" s="150" t="s">
        <v>547</v>
      </c>
      <c r="G116" s="150" t="s">
        <v>29</v>
      </c>
      <c r="H116" s="177"/>
      <c r="I116" s="19"/>
      <c r="J116" s="137">
        <f t="shared" si="11"/>
        <v>0</v>
      </c>
    </row>
    <row r="117" spans="1:21" ht="108.5" x14ac:dyDescent="0.35">
      <c r="A117" s="104" t="s">
        <v>618</v>
      </c>
      <c r="B117" s="98">
        <v>2</v>
      </c>
      <c r="C117" s="97" t="s">
        <v>619</v>
      </c>
      <c r="D117" s="97" t="s">
        <v>620</v>
      </c>
      <c r="E117" s="105" t="s">
        <v>621</v>
      </c>
      <c r="F117" s="118"/>
      <c r="G117" s="177" t="s">
        <v>29</v>
      </c>
      <c r="H117" s="177"/>
      <c r="I117" s="19"/>
      <c r="J117" s="137">
        <f t="shared" si="11"/>
        <v>0</v>
      </c>
    </row>
    <row r="118" spans="1:21" ht="77.5" x14ac:dyDescent="0.35">
      <c r="A118" s="97" t="s">
        <v>220</v>
      </c>
      <c r="B118" s="98">
        <v>1</v>
      </c>
      <c r="C118" s="100" t="s">
        <v>221</v>
      </c>
      <c r="D118" s="100" t="s">
        <v>222</v>
      </c>
      <c r="E118" s="100" t="s">
        <v>223</v>
      </c>
      <c r="F118"/>
      <c r="G118" s="150" t="s">
        <v>29</v>
      </c>
      <c r="H118" s="177"/>
      <c r="I118" s="19"/>
      <c r="J118" s="137">
        <f t="shared" si="11"/>
        <v>0</v>
      </c>
    </row>
    <row r="119" spans="1:21" ht="15.5" x14ac:dyDescent="0.35">
      <c r="A119" s="97" t="s">
        <v>224</v>
      </c>
      <c r="B119" s="98">
        <v>1</v>
      </c>
      <c r="C119" s="100" t="s">
        <v>190</v>
      </c>
      <c r="D119" s="100" t="s">
        <v>225</v>
      </c>
      <c r="E119" s="100" t="s">
        <v>232</v>
      </c>
      <c r="F119" s="118"/>
      <c r="G119" s="150" t="s">
        <v>29</v>
      </c>
      <c r="H119" s="177"/>
      <c r="I119" s="19"/>
      <c r="J119" s="137">
        <f t="shared" si="11"/>
        <v>0</v>
      </c>
    </row>
    <row r="120" spans="1:21" ht="15.5" x14ac:dyDescent="0.35">
      <c r="A120" s="93" t="s">
        <v>153</v>
      </c>
      <c r="B120" s="94"/>
      <c r="C120" s="95"/>
      <c r="D120" s="95"/>
      <c r="E120" s="95"/>
      <c r="F120" s="96"/>
      <c r="G120" s="169"/>
      <c r="H120" s="168"/>
      <c r="I120" s="33"/>
      <c r="J120" s="136"/>
      <c r="K120" s="14"/>
      <c r="L120" s="14"/>
      <c r="M120" s="14"/>
      <c r="N120" s="14"/>
      <c r="O120" s="14"/>
      <c r="P120" s="14"/>
      <c r="Q120" s="14"/>
      <c r="R120" s="14"/>
      <c r="S120" s="14"/>
      <c r="T120" s="14"/>
      <c r="U120" s="14"/>
    </row>
    <row r="121" spans="1:21" ht="124" x14ac:dyDescent="0.35">
      <c r="A121" s="97" t="s">
        <v>616</v>
      </c>
      <c r="B121" s="98">
        <v>1</v>
      </c>
      <c r="C121" s="97" t="s">
        <v>617</v>
      </c>
      <c r="D121" s="97" t="s">
        <v>562</v>
      </c>
      <c r="E121" s="100" t="s">
        <v>524</v>
      </c>
      <c r="F121" s="113" t="s">
        <v>89</v>
      </c>
      <c r="G121" s="150">
        <v>2</v>
      </c>
      <c r="H121" s="177"/>
      <c r="I121" s="19"/>
      <c r="J121" s="137">
        <f t="shared" ref="J121:J125" si="12">I121*B121</f>
        <v>0</v>
      </c>
    </row>
    <row r="122" spans="1:21" ht="46.5" x14ac:dyDescent="0.35">
      <c r="A122" s="97" t="s">
        <v>194</v>
      </c>
      <c r="B122" s="98">
        <v>1</v>
      </c>
      <c r="C122" s="97" t="s">
        <v>633</v>
      </c>
      <c r="D122" s="97" t="s">
        <v>227</v>
      </c>
      <c r="E122" s="97" t="s">
        <v>634</v>
      </c>
      <c r="F122" s="118"/>
      <c r="G122" s="150" t="s">
        <v>29</v>
      </c>
      <c r="H122" s="177"/>
      <c r="I122" s="19"/>
      <c r="J122" s="137">
        <f t="shared" si="12"/>
        <v>0</v>
      </c>
    </row>
    <row r="123" spans="1:21" ht="31" x14ac:dyDescent="0.35">
      <c r="A123" s="107" t="s">
        <v>229</v>
      </c>
      <c r="B123" s="98">
        <v>1</v>
      </c>
      <c r="C123" s="97" t="s">
        <v>230</v>
      </c>
      <c r="D123" s="130" t="s">
        <v>231</v>
      </c>
      <c r="E123" s="100" t="s">
        <v>232</v>
      </c>
      <c r="F123" s="150" t="s">
        <v>547</v>
      </c>
      <c r="G123" s="150" t="s">
        <v>29</v>
      </c>
      <c r="H123" s="177"/>
      <c r="I123" s="19"/>
      <c r="J123" s="137">
        <f t="shared" si="12"/>
        <v>0</v>
      </c>
    </row>
    <row r="124" spans="1:21" ht="108.5" x14ac:dyDescent="0.35">
      <c r="A124" s="104" t="s">
        <v>618</v>
      </c>
      <c r="B124" s="98">
        <v>2</v>
      </c>
      <c r="C124" s="97" t="s">
        <v>619</v>
      </c>
      <c r="D124" s="97" t="s">
        <v>620</v>
      </c>
      <c r="E124" s="105" t="s">
        <v>621</v>
      </c>
      <c r="F124" s="118"/>
      <c r="G124" s="150" t="s">
        <v>29</v>
      </c>
      <c r="H124" s="177"/>
      <c r="I124" s="19"/>
      <c r="J124" s="137">
        <f t="shared" si="12"/>
        <v>0</v>
      </c>
    </row>
    <row r="125" spans="1:21" ht="77.5" x14ac:dyDescent="0.35">
      <c r="A125" s="97" t="s">
        <v>220</v>
      </c>
      <c r="B125" s="98">
        <v>1</v>
      </c>
      <c r="C125" s="100" t="s">
        <v>221</v>
      </c>
      <c r="D125" s="100" t="s">
        <v>222</v>
      </c>
      <c r="E125" s="100" t="s">
        <v>223</v>
      </c>
      <c r="F125"/>
      <c r="G125" s="150" t="s">
        <v>29</v>
      </c>
      <c r="H125" s="177"/>
      <c r="I125" s="19"/>
      <c r="J125" s="137">
        <f t="shared" si="12"/>
        <v>0</v>
      </c>
    </row>
    <row r="126" spans="1:21" ht="15.5" x14ac:dyDescent="0.35">
      <c r="A126" s="93" t="s">
        <v>154</v>
      </c>
      <c r="B126" s="94"/>
      <c r="C126" s="95"/>
      <c r="D126" s="95"/>
      <c r="E126" s="95"/>
      <c r="F126" s="96"/>
      <c r="G126" s="169"/>
      <c r="H126" s="168"/>
      <c r="I126" s="33"/>
      <c r="J126" s="136"/>
      <c r="K126" s="14"/>
      <c r="L126" s="14"/>
      <c r="M126" s="14"/>
      <c r="N126" s="14"/>
      <c r="O126" s="14"/>
      <c r="P126" s="14"/>
      <c r="Q126" s="14"/>
      <c r="R126" s="14"/>
      <c r="S126" s="14"/>
      <c r="T126" s="14"/>
      <c r="U126" s="14"/>
    </row>
    <row r="127" spans="1:21" ht="93" x14ac:dyDescent="0.35">
      <c r="A127" s="97" t="s">
        <v>635</v>
      </c>
      <c r="B127" s="98">
        <v>1</v>
      </c>
      <c r="C127" s="100" t="s">
        <v>636</v>
      </c>
      <c r="D127" s="100" t="s">
        <v>637</v>
      </c>
      <c r="E127" s="100" t="s">
        <v>509</v>
      </c>
      <c r="F127" s="115" t="s">
        <v>638</v>
      </c>
      <c r="G127" s="150">
        <v>2</v>
      </c>
      <c r="H127" s="177"/>
      <c r="I127" s="19"/>
      <c r="J127" s="137">
        <f t="shared" ref="J127:J134" si="13">I127*B127</f>
        <v>0</v>
      </c>
    </row>
    <row r="128" spans="1:21" ht="62" x14ac:dyDescent="0.35">
      <c r="A128" s="97" t="s">
        <v>639</v>
      </c>
      <c r="B128" s="98">
        <v>1</v>
      </c>
      <c r="C128" s="100" t="s">
        <v>512</v>
      </c>
      <c r="D128" s="97" t="s">
        <v>640</v>
      </c>
      <c r="E128" s="175" t="s">
        <v>572</v>
      </c>
      <c r="F128" s="185"/>
      <c r="G128" s="150">
        <v>2</v>
      </c>
      <c r="H128" s="177"/>
      <c r="I128" s="19"/>
      <c r="J128" s="137">
        <f t="shared" si="13"/>
        <v>0</v>
      </c>
    </row>
    <row r="129" spans="1:21" ht="93" x14ac:dyDescent="0.35">
      <c r="A129" s="97" t="s">
        <v>641</v>
      </c>
      <c r="B129" s="98">
        <v>1</v>
      </c>
      <c r="C129" s="100" t="s">
        <v>636</v>
      </c>
      <c r="D129" s="100" t="s">
        <v>642</v>
      </c>
      <c r="E129" s="100" t="s">
        <v>509</v>
      </c>
      <c r="F129" s="115" t="s">
        <v>643</v>
      </c>
      <c r="G129" s="150">
        <v>2</v>
      </c>
      <c r="H129" s="177"/>
      <c r="I129" s="19"/>
      <c r="J129" s="137">
        <f t="shared" si="13"/>
        <v>0</v>
      </c>
    </row>
    <row r="130" spans="1:21" ht="31" x14ac:dyDescent="0.35">
      <c r="A130" s="97" t="s">
        <v>644</v>
      </c>
      <c r="B130" s="98">
        <v>1</v>
      </c>
      <c r="C130" s="100" t="s">
        <v>645</v>
      </c>
      <c r="D130" s="97" t="s">
        <v>646</v>
      </c>
      <c r="E130" s="175" t="s">
        <v>572</v>
      </c>
      <c r="F130" s="185"/>
      <c r="G130" s="150">
        <v>2</v>
      </c>
      <c r="H130" s="177"/>
      <c r="I130" s="19"/>
      <c r="J130" s="137">
        <f t="shared" si="13"/>
        <v>0</v>
      </c>
    </row>
    <row r="131" spans="1:21" ht="93" x14ac:dyDescent="0.35">
      <c r="A131" s="97" t="s">
        <v>647</v>
      </c>
      <c r="B131" s="98">
        <v>1</v>
      </c>
      <c r="C131" s="100" t="s">
        <v>636</v>
      </c>
      <c r="D131" s="97" t="s">
        <v>648</v>
      </c>
      <c r="E131" s="100" t="s">
        <v>509</v>
      </c>
      <c r="F131" s="115" t="s">
        <v>649</v>
      </c>
      <c r="G131" s="150">
        <v>2</v>
      </c>
      <c r="H131" s="177"/>
      <c r="I131" s="19"/>
      <c r="J131" s="137">
        <f t="shared" si="13"/>
        <v>0</v>
      </c>
    </row>
    <row r="132" spans="1:21" ht="46.5" x14ac:dyDescent="0.35">
      <c r="A132" s="97" t="s">
        <v>650</v>
      </c>
      <c r="B132" s="98">
        <v>1</v>
      </c>
      <c r="C132" s="100" t="s">
        <v>645</v>
      </c>
      <c r="D132" s="97" t="s">
        <v>648</v>
      </c>
      <c r="E132" s="175" t="s">
        <v>572</v>
      </c>
      <c r="F132" s="185"/>
      <c r="G132" s="150">
        <v>2</v>
      </c>
      <c r="H132" s="177"/>
      <c r="I132" s="19"/>
      <c r="J132" s="137">
        <f t="shared" si="13"/>
        <v>0</v>
      </c>
    </row>
    <row r="133" spans="1:21" ht="93" x14ac:dyDescent="0.35">
      <c r="A133" s="97" t="s">
        <v>651</v>
      </c>
      <c r="B133" s="98">
        <v>1</v>
      </c>
      <c r="C133" s="100" t="s">
        <v>652</v>
      </c>
      <c r="D133" s="97" t="s">
        <v>653</v>
      </c>
      <c r="E133" s="100" t="s">
        <v>509</v>
      </c>
      <c r="F133" s="115" t="s">
        <v>654</v>
      </c>
      <c r="G133" s="150">
        <v>2</v>
      </c>
      <c r="H133" s="177"/>
      <c r="I133" s="19"/>
      <c r="J133" s="137">
        <f t="shared" si="13"/>
        <v>0</v>
      </c>
    </row>
    <row r="134" spans="1:21" ht="46.5" x14ac:dyDescent="0.35">
      <c r="A134" s="97" t="s">
        <v>655</v>
      </c>
      <c r="B134" s="98">
        <v>1</v>
      </c>
      <c r="C134" s="100" t="s">
        <v>645</v>
      </c>
      <c r="D134" s="97" t="s">
        <v>656</v>
      </c>
      <c r="E134" s="175" t="s">
        <v>572</v>
      </c>
      <c r="F134" s="115"/>
      <c r="G134" s="170">
        <v>2</v>
      </c>
      <c r="H134" s="171"/>
      <c r="I134" s="19"/>
      <c r="J134" s="137">
        <f t="shared" si="13"/>
        <v>0</v>
      </c>
    </row>
    <row r="135" spans="1:21" ht="15.5" x14ac:dyDescent="0.35">
      <c r="A135" s="93" t="s">
        <v>159</v>
      </c>
      <c r="B135" s="94"/>
      <c r="C135" s="95"/>
      <c r="D135" s="95"/>
      <c r="E135" s="95"/>
      <c r="F135" s="96"/>
      <c r="G135" s="169"/>
      <c r="H135" s="168"/>
      <c r="I135" s="33"/>
      <c r="J135" s="136"/>
      <c r="K135" s="14"/>
      <c r="L135" s="14"/>
      <c r="M135" s="14"/>
      <c r="N135" s="14"/>
      <c r="O135" s="14"/>
      <c r="P135" s="14"/>
      <c r="Q135" s="14"/>
      <c r="R135" s="14"/>
      <c r="S135" s="14"/>
      <c r="T135" s="14"/>
      <c r="U135" s="14"/>
    </row>
    <row r="136" spans="1:21" ht="93" x14ac:dyDescent="0.35">
      <c r="A136" s="107" t="s">
        <v>657</v>
      </c>
      <c r="B136" s="98">
        <v>1</v>
      </c>
      <c r="C136" s="100" t="s">
        <v>636</v>
      </c>
      <c r="D136" s="97" t="s">
        <v>658</v>
      </c>
      <c r="E136" s="100" t="s">
        <v>509</v>
      </c>
      <c r="F136" s="115" t="s">
        <v>659</v>
      </c>
      <c r="G136" s="150">
        <v>2</v>
      </c>
      <c r="H136" s="177"/>
      <c r="I136" s="19"/>
      <c r="J136" s="137">
        <f t="shared" ref="J136:J139" si="14">I136*B136</f>
        <v>0</v>
      </c>
    </row>
    <row r="137" spans="1:21" ht="62" x14ac:dyDescent="0.35">
      <c r="A137" s="107" t="s">
        <v>660</v>
      </c>
      <c r="B137" s="98">
        <v>1</v>
      </c>
      <c r="C137" s="100" t="s">
        <v>512</v>
      </c>
      <c r="D137" s="97" t="s">
        <v>661</v>
      </c>
      <c r="E137" s="175" t="s">
        <v>572</v>
      </c>
      <c r="F137" s="185"/>
      <c r="G137" s="150">
        <v>2</v>
      </c>
      <c r="H137" s="177"/>
      <c r="I137" s="19"/>
      <c r="J137" s="137">
        <f t="shared" si="14"/>
        <v>0</v>
      </c>
    </row>
    <row r="138" spans="1:21" ht="93" x14ac:dyDescent="0.35">
      <c r="A138" s="107" t="s">
        <v>662</v>
      </c>
      <c r="B138" s="98">
        <v>1</v>
      </c>
      <c r="C138" s="100" t="s">
        <v>652</v>
      </c>
      <c r="D138" s="97" t="s">
        <v>663</v>
      </c>
      <c r="E138" s="100" t="s">
        <v>509</v>
      </c>
      <c r="F138" s="115" t="s">
        <v>664</v>
      </c>
      <c r="G138" s="150">
        <v>2</v>
      </c>
      <c r="H138" s="177"/>
      <c r="I138" s="19"/>
      <c r="J138" s="137">
        <f t="shared" si="14"/>
        <v>0</v>
      </c>
    </row>
    <row r="139" spans="1:21" ht="15.5" x14ac:dyDescent="0.35">
      <c r="A139" s="107" t="s">
        <v>665</v>
      </c>
      <c r="B139" s="98">
        <v>1</v>
      </c>
      <c r="C139" s="100" t="s">
        <v>645</v>
      </c>
      <c r="D139" s="97" t="s">
        <v>666</v>
      </c>
      <c r="E139" s="175" t="s">
        <v>572</v>
      </c>
      <c r="F139" s="185"/>
      <c r="G139" s="150">
        <v>2</v>
      </c>
      <c r="H139" s="177"/>
      <c r="I139" s="19"/>
      <c r="J139" s="137">
        <f t="shared" si="14"/>
        <v>0</v>
      </c>
    </row>
    <row r="140" spans="1:21" ht="15.5" x14ac:dyDescent="0.35">
      <c r="A140" s="93" t="s">
        <v>162</v>
      </c>
      <c r="B140" s="94"/>
      <c r="C140" s="95"/>
      <c r="D140" s="95"/>
      <c r="E140" s="95"/>
      <c r="F140" s="96"/>
      <c r="G140" s="169"/>
      <c r="H140" s="168"/>
      <c r="I140" s="33"/>
      <c r="J140" s="136"/>
      <c r="K140" s="14"/>
      <c r="L140" s="14"/>
      <c r="M140" s="14"/>
      <c r="N140" s="14"/>
      <c r="O140" s="14"/>
      <c r="P140" s="14"/>
      <c r="Q140" s="14"/>
      <c r="R140" s="14"/>
      <c r="S140" s="14"/>
      <c r="T140" s="14"/>
      <c r="U140" s="14"/>
    </row>
    <row r="141" spans="1:21" ht="93" x14ac:dyDescent="0.35">
      <c r="A141" s="97" t="s">
        <v>667</v>
      </c>
      <c r="B141" s="98">
        <v>1</v>
      </c>
      <c r="C141" s="97" t="s">
        <v>668</v>
      </c>
      <c r="D141" s="97" t="s">
        <v>669</v>
      </c>
      <c r="E141" s="100" t="s">
        <v>524</v>
      </c>
      <c r="F141" s="113" t="s">
        <v>89</v>
      </c>
      <c r="G141" s="150">
        <v>2</v>
      </c>
      <c r="H141" s="177"/>
      <c r="I141" s="19"/>
      <c r="J141" s="137">
        <f t="shared" ref="J141:J147" si="15">I141*B141</f>
        <v>0</v>
      </c>
    </row>
    <row r="142" spans="1:21" ht="77.5" x14ac:dyDescent="0.35">
      <c r="A142" s="107" t="s">
        <v>247</v>
      </c>
      <c r="B142" s="98">
        <v>1</v>
      </c>
      <c r="C142" s="97" t="s">
        <v>596</v>
      </c>
      <c r="D142" s="97" t="s">
        <v>249</v>
      </c>
      <c r="E142" s="97" t="s">
        <v>250</v>
      </c>
      <c r="F142" s="189"/>
      <c r="G142" s="150">
        <v>2</v>
      </c>
      <c r="H142" s="177"/>
      <c r="I142" s="19"/>
      <c r="J142" s="137">
        <f t="shared" si="15"/>
        <v>0</v>
      </c>
    </row>
    <row r="143" spans="1:21" ht="93" x14ac:dyDescent="0.35">
      <c r="A143" s="97" t="s">
        <v>670</v>
      </c>
      <c r="B143" s="98">
        <v>1</v>
      </c>
      <c r="C143" s="97" t="s">
        <v>671</v>
      </c>
      <c r="D143" s="97" t="s">
        <v>672</v>
      </c>
      <c r="E143" s="100" t="s">
        <v>254</v>
      </c>
      <c r="F143" s="118"/>
      <c r="G143" s="150">
        <v>2</v>
      </c>
      <c r="H143" s="177"/>
      <c r="I143" s="19"/>
      <c r="J143" s="137">
        <f t="shared" si="15"/>
        <v>0</v>
      </c>
    </row>
    <row r="144" spans="1:21" ht="93" x14ac:dyDescent="0.35">
      <c r="A144" s="97" t="s">
        <v>673</v>
      </c>
      <c r="B144" s="98">
        <v>1</v>
      </c>
      <c r="C144" s="97" t="s">
        <v>252</v>
      </c>
      <c r="D144" s="97" t="s">
        <v>253</v>
      </c>
      <c r="E144" s="100" t="s">
        <v>254</v>
      </c>
      <c r="F144" s="118"/>
      <c r="G144" s="150">
        <v>2</v>
      </c>
      <c r="H144" s="177"/>
      <c r="I144" s="19"/>
      <c r="J144" s="137">
        <f t="shared" si="15"/>
        <v>0</v>
      </c>
    </row>
    <row r="145" spans="1:21" ht="31" x14ac:dyDescent="0.35">
      <c r="A145" s="107" t="s">
        <v>674</v>
      </c>
      <c r="B145" s="98">
        <v>4</v>
      </c>
      <c r="C145" s="97" t="s">
        <v>355</v>
      </c>
      <c r="D145" s="97" t="s">
        <v>145</v>
      </c>
      <c r="E145" s="97" t="s">
        <v>610</v>
      </c>
      <c r="F145" s="151" t="s">
        <v>675</v>
      </c>
      <c r="G145" s="150">
        <v>2</v>
      </c>
      <c r="H145" s="177"/>
      <c r="I145" s="19"/>
      <c r="J145" s="137">
        <f t="shared" si="15"/>
        <v>0</v>
      </c>
    </row>
    <row r="146" spans="1:21" ht="77.5" x14ac:dyDescent="0.35">
      <c r="A146" s="107" t="s">
        <v>676</v>
      </c>
      <c r="B146" s="98">
        <v>1</v>
      </c>
      <c r="C146" s="114" t="s">
        <v>613</v>
      </c>
      <c r="D146" s="97" t="s">
        <v>677</v>
      </c>
      <c r="E146" s="105" t="s">
        <v>678</v>
      </c>
      <c r="F146" s="118"/>
      <c r="G146" s="150">
        <v>2</v>
      </c>
      <c r="H146" s="177"/>
      <c r="I146" s="19"/>
      <c r="J146" s="137">
        <f t="shared" si="15"/>
        <v>0</v>
      </c>
    </row>
    <row r="147" spans="1:21" ht="139.5" x14ac:dyDescent="0.35">
      <c r="A147" s="97" t="s">
        <v>679</v>
      </c>
      <c r="B147" s="98">
        <v>1</v>
      </c>
      <c r="C147" s="97" t="s">
        <v>680</v>
      </c>
      <c r="D147" s="190" t="s">
        <v>681</v>
      </c>
      <c r="E147" s="100" t="s">
        <v>682</v>
      </c>
      <c r="F147" s="118"/>
      <c r="G147" s="150">
        <v>2</v>
      </c>
      <c r="H147" s="177"/>
      <c r="I147" s="19"/>
      <c r="J147" s="137">
        <f t="shared" si="15"/>
        <v>0</v>
      </c>
    </row>
    <row r="148" spans="1:21" ht="15.5" x14ac:dyDescent="0.35">
      <c r="A148" s="93" t="s">
        <v>166</v>
      </c>
      <c r="B148" s="94"/>
      <c r="C148" s="95"/>
      <c r="D148" s="95"/>
      <c r="E148" s="95"/>
      <c r="F148" s="96"/>
      <c r="G148" s="169"/>
      <c r="H148" s="168"/>
      <c r="I148" s="33"/>
      <c r="J148" s="136"/>
      <c r="K148" s="14"/>
      <c r="L148" s="14"/>
      <c r="M148" s="14"/>
      <c r="N148" s="14"/>
      <c r="O148" s="14"/>
      <c r="P148" s="14"/>
      <c r="Q148" s="14"/>
      <c r="R148" s="14"/>
      <c r="S148" s="14"/>
      <c r="T148" s="14"/>
      <c r="U148" s="14"/>
    </row>
    <row r="149" spans="1:21" ht="124" x14ac:dyDescent="0.35">
      <c r="A149" s="97" t="s">
        <v>683</v>
      </c>
      <c r="B149" s="98">
        <v>1</v>
      </c>
      <c r="C149" s="97" t="s">
        <v>617</v>
      </c>
      <c r="D149" s="97" t="s">
        <v>562</v>
      </c>
      <c r="E149" s="100" t="s">
        <v>524</v>
      </c>
      <c r="F149" s="113" t="s">
        <v>89</v>
      </c>
      <c r="G149" s="150">
        <v>2</v>
      </c>
      <c r="H149" s="177"/>
      <c r="I149" s="19"/>
      <c r="J149" s="137">
        <f t="shared" ref="J149:J153" si="16">I149*B149</f>
        <v>0</v>
      </c>
    </row>
    <row r="150" spans="1:21" ht="77.5" x14ac:dyDescent="0.35">
      <c r="A150" s="97" t="s">
        <v>194</v>
      </c>
      <c r="B150" s="98">
        <v>1</v>
      </c>
      <c r="C150" s="97" t="s">
        <v>226</v>
      </c>
      <c r="D150" s="97" t="s">
        <v>227</v>
      </c>
      <c r="E150" s="105" t="s">
        <v>228</v>
      </c>
      <c r="F150" s="118"/>
      <c r="G150" s="150" t="s">
        <v>29</v>
      </c>
      <c r="H150" s="177"/>
      <c r="I150" s="19"/>
      <c r="J150" s="137">
        <f t="shared" si="16"/>
        <v>0</v>
      </c>
    </row>
    <row r="151" spans="1:21" ht="31" x14ac:dyDescent="0.35">
      <c r="A151" s="107" t="s">
        <v>229</v>
      </c>
      <c r="B151" s="98">
        <v>1</v>
      </c>
      <c r="C151" s="97" t="s">
        <v>230</v>
      </c>
      <c r="D151" s="130" t="s">
        <v>231</v>
      </c>
      <c r="E151" s="100" t="s">
        <v>232</v>
      </c>
      <c r="F151" s="150" t="s">
        <v>547</v>
      </c>
      <c r="G151" s="150" t="s">
        <v>29</v>
      </c>
      <c r="H151" s="177"/>
      <c r="I151" s="19"/>
      <c r="J151" s="137">
        <f t="shared" si="16"/>
        <v>0</v>
      </c>
    </row>
    <row r="152" spans="1:21" ht="108.5" x14ac:dyDescent="0.35">
      <c r="A152" s="104" t="s">
        <v>618</v>
      </c>
      <c r="B152" s="98">
        <v>2</v>
      </c>
      <c r="C152" s="97" t="s">
        <v>619</v>
      </c>
      <c r="D152" s="97" t="s">
        <v>620</v>
      </c>
      <c r="E152" s="105" t="s">
        <v>621</v>
      </c>
      <c r="F152" s="118"/>
      <c r="G152" s="150" t="s">
        <v>29</v>
      </c>
      <c r="H152" s="177"/>
      <c r="I152" s="19"/>
      <c r="J152" s="137">
        <f t="shared" si="16"/>
        <v>0</v>
      </c>
    </row>
    <row r="153" spans="1:21" ht="62" x14ac:dyDescent="0.35">
      <c r="A153" s="97" t="s">
        <v>220</v>
      </c>
      <c r="B153" s="98">
        <v>1</v>
      </c>
      <c r="C153" s="100" t="s">
        <v>221</v>
      </c>
      <c r="D153" s="100" t="s">
        <v>222</v>
      </c>
      <c r="E153" s="100" t="s">
        <v>684</v>
      </c>
      <c r="F153" s="118"/>
      <c r="G153" s="150" t="s">
        <v>29</v>
      </c>
      <c r="H153" s="177"/>
      <c r="I153" s="19"/>
      <c r="J153" s="137">
        <f t="shared" si="16"/>
        <v>0</v>
      </c>
    </row>
    <row r="154" spans="1:21" ht="15.5" x14ac:dyDescent="0.35">
      <c r="A154" s="93" t="s">
        <v>167</v>
      </c>
      <c r="B154" s="94"/>
      <c r="C154" s="95"/>
      <c r="D154" s="95"/>
      <c r="E154" s="95"/>
      <c r="F154" s="96"/>
      <c r="G154" s="169"/>
      <c r="H154" s="168"/>
      <c r="I154" s="33"/>
      <c r="J154" s="136"/>
      <c r="K154" s="14"/>
      <c r="L154" s="14"/>
      <c r="M154" s="14"/>
      <c r="N154" s="14"/>
      <c r="O154" s="14"/>
      <c r="P154" s="14"/>
      <c r="Q154" s="14"/>
      <c r="R154" s="14"/>
      <c r="S154" s="14"/>
      <c r="T154" s="14"/>
      <c r="U154" s="14"/>
    </row>
    <row r="155" spans="1:21" ht="124" x14ac:dyDescent="0.35">
      <c r="A155" s="97" t="s">
        <v>683</v>
      </c>
      <c r="B155" s="98">
        <v>1</v>
      </c>
      <c r="C155" s="97" t="s">
        <v>617</v>
      </c>
      <c r="D155" s="97" t="s">
        <v>562</v>
      </c>
      <c r="E155" s="100" t="s">
        <v>524</v>
      </c>
      <c r="F155" s="113" t="s">
        <v>89</v>
      </c>
      <c r="G155" s="150">
        <v>2</v>
      </c>
      <c r="H155" s="177"/>
      <c r="I155" s="19"/>
      <c r="J155" s="137">
        <f t="shared" ref="J155:J158" si="17">I155*B155</f>
        <v>0</v>
      </c>
    </row>
    <row r="156" spans="1:21" ht="77.5" x14ac:dyDescent="0.35">
      <c r="A156" s="97" t="s">
        <v>194</v>
      </c>
      <c r="B156" s="98">
        <v>1</v>
      </c>
      <c r="C156" s="97" t="s">
        <v>226</v>
      </c>
      <c r="D156" s="97" t="s">
        <v>227</v>
      </c>
      <c r="E156" s="105" t="s">
        <v>228</v>
      </c>
      <c r="F156" s="179"/>
      <c r="G156" s="153" t="s">
        <v>29</v>
      </c>
      <c r="H156" s="154"/>
      <c r="I156" s="19"/>
      <c r="J156" s="137">
        <f t="shared" si="17"/>
        <v>0</v>
      </c>
      <c r="K156" s="39"/>
      <c r="L156" s="39"/>
      <c r="M156" s="39"/>
      <c r="N156" s="39"/>
      <c r="O156" s="39"/>
      <c r="P156" s="39"/>
      <c r="Q156" s="39"/>
      <c r="R156" s="39"/>
      <c r="S156" s="39"/>
      <c r="T156" s="39"/>
      <c r="U156" s="39"/>
    </row>
    <row r="157" spans="1:21" ht="31" x14ac:dyDescent="0.35">
      <c r="A157" s="107" t="s">
        <v>229</v>
      </c>
      <c r="B157" s="98">
        <v>1</v>
      </c>
      <c r="C157" s="97" t="s">
        <v>230</v>
      </c>
      <c r="D157" s="130" t="s">
        <v>231</v>
      </c>
      <c r="E157" s="100" t="s">
        <v>232</v>
      </c>
      <c r="F157" s="150" t="s">
        <v>547</v>
      </c>
      <c r="G157" s="153" t="s">
        <v>29</v>
      </c>
      <c r="H157" s="154"/>
      <c r="I157" s="19"/>
      <c r="J157" s="137">
        <f t="shared" si="17"/>
        <v>0</v>
      </c>
      <c r="K157" s="39"/>
      <c r="L157" s="39"/>
      <c r="M157" s="39"/>
      <c r="N157" s="39"/>
      <c r="O157" s="39"/>
      <c r="P157" s="39"/>
      <c r="Q157" s="39"/>
      <c r="R157" s="39"/>
      <c r="S157" s="39"/>
      <c r="T157" s="39"/>
      <c r="U157" s="39"/>
    </row>
    <row r="158" spans="1:21" ht="62" x14ac:dyDescent="0.35">
      <c r="A158" s="97" t="s">
        <v>220</v>
      </c>
      <c r="B158" s="98">
        <v>1</v>
      </c>
      <c r="C158" s="100" t="s">
        <v>221</v>
      </c>
      <c r="D158" s="100" t="s">
        <v>222</v>
      </c>
      <c r="E158" s="100" t="s">
        <v>684</v>
      </c>
      <c r="F158" s="118"/>
      <c r="G158" s="150" t="s">
        <v>29</v>
      </c>
      <c r="H158" s="177"/>
      <c r="I158" s="19"/>
      <c r="J158" s="137">
        <f t="shared" si="17"/>
        <v>0</v>
      </c>
    </row>
    <row r="159" spans="1:21" ht="15.5" x14ac:dyDescent="0.35">
      <c r="A159" s="93" t="s">
        <v>168</v>
      </c>
      <c r="B159" s="94"/>
      <c r="C159" s="95"/>
      <c r="D159" s="95"/>
      <c r="E159" s="95"/>
      <c r="F159" s="96"/>
      <c r="G159" s="169"/>
      <c r="H159" s="168"/>
      <c r="I159" s="33"/>
      <c r="J159" s="136"/>
      <c r="K159" s="14"/>
      <c r="L159" s="14"/>
      <c r="M159" s="14"/>
      <c r="N159" s="14"/>
      <c r="O159" s="14"/>
      <c r="P159" s="14"/>
      <c r="Q159" s="14"/>
      <c r="R159" s="14"/>
      <c r="S159" s="14"/>
      <c r="T159" s="14"/>
      <c r="U159" s="14"/>
    </row>
    <row r="160" spans="1:21" ht="77.5" x14ac:dyDescent="0.35">
      <c r="A160" s="97" t="s">
        <v>685</v>
      </c>
      <c r="B160" s="98">
        <v>1</v>
      </c>
      <c r="C160" s="97" t="s">
        <v>686</v>
      </c>
      <c r="D160" s="97" t="s">
        <v>550</v>
      </c>
      <c r="E160" s="100" t="s">
        <v>687</v>
      </c>
      <c r="F160" s="113" t="s">
        <v>89</v>
      </c>
      <c r="G160" s="150">
        <v>2</v>
      </c>
      <c r="H160" s="177"/>
      <c r="I160" s="19"/>
      <c r="J160" s="137">
        <f t="shared" ref="J160:J165" si="18">I160*B160</f>
        <v>0</v>
      </c>
    </row>
    <row r="161" spans="1:21" ht="77.5" x14ac:dyDescent="0.35">
      <c r="A161" s="97" t="s">
        <v>688</v>
      </c>
      <c r="B161" s="98">
        <v>1</v>
      </c>
      <c r="C161" s="97" t="s">
        <v>689</v>
      </c>
      <c r="D161" s="97" t="s">
        <v>690</v>
      </c>
      <c r="E161" s="100" t="s">
        <v>625</v>
      </c>
      <c r="F161" s="113" t="s">
        <v>89</v>
      </c>
      <c r="G161" s="150">
        <v>2</v>
      </c>
      <c r="H161" s="177"/>
      <c r="I161" s="19"/>
      <c r="J161" s="137">
        <f t="shared" si="18"/>
        <v>0</v>
      </c>
    </row>
    <row r="162" spans="1:21" ht="77.5" x14ac:dyDescent="0.35">
      <c r="A162" s="97" t="s">
        <v>194</v>
      </c>
      <c r="B162" s="98">
        <v>1</v>
      </c>
      <c r="C162" s="97" t="s">
        <v>226</v>
      </c>
      <c r="D162" s="97" t="s">
        <v>227</v>
      </c>
      <c r="E162" s="105" t="s">
        <v>228</v>
      </c>
      <c r="F162" s="118"/>
      <c r="G162" s="150" t="s">
        <v>29</v>
      </c>
      <c r="H162" s="177"/>
      <c r="I162" s="19"/>
      <c r="J162" s="137">
        <f t="shared" si="18"/>
        <v>0</v>
      </c>
    </row>
    <row r="163" spans="1:21" ht="31" x14ac:dyDescent="0.35">
      <c r="A163" s="107" t="s">
        <v>229</v>
      </c>
      <c r="B163" s="98">
        <v>1</v>
      </c>
      <c r="C163" s="97" t="s">
        <v>230</v>
      </c>
      <c r="D163" s="130" t="s">
        <v>231</v>
      </c>
      <c r="E163" s="100" t="s">
        <v>232</v>
      </c>
      <c r="F163" s="150" t="s">
        <v>547</v>
      </c>
      <c r="G163" s="150" t="s">
        <v>29</v>
      </c>
      <c r="H163" s="177"/>
      <c r="I163" s="19"/>
      <c r="J163" s="137">
        <f t="shared" si="18"/>
        <v>0</v>
      </c>
    </row>
    <row r="164" spans="1:21" ht="108.5" x14ac:dyDescent="0.35">
      <c r="A164" s="104" t="s">
        <v>618</v>
      </c>
      <c r="B164" s="98">
        <v>2</v>
      </c>
      <c r="C164" s="97" t="s">
        <v>619</v>
      </c>
      <c r="D164" s="97" t="s">
        <v>620</v>
      </c>
      <c r="E164" s="105" t="s">
        <v>621</v>
      </c>
      <c r="F164" s="118"/>
      <c r="G164" s="150" t="s">
        <v>29</v>
      </c>
      <c r="H164" s="177"/>
      <c r="I164" s="19"/>
      <c r="J164" s="137">
        <f t="shared" si="18"/>
        <v>0</v>
      </c>
    </row>
    <row r="165" spans="1:21" ht="15.5" x14ac:dyDescent="0.35">
      <c r="A165" s="97" t="s">
        <v>224</v>
      </c>
      <c r="B165" s="98">
        <v>1</v>
      </c>
      <c r="C165" s="100" t="s">
        <v>190</v>
      </c>
      <c r="D165" s="100" t="s">
        <v>225</v>
      </c>
      <c r="E165" s="100"/>
      <c r="F165" s="118"/>
      <c r="G165" s="150" t="s">
        <v>29</v>
      </c>
      <c r="H165" s="177"/>
      <c r="I165" s="19"/>
      <c r="J165" s="137">
        <f t="shared" si="18"/>
        <v>0</v>
      </c>
    </row>
    <row r="166" spans="1:21" ht="15.5" x14ac:dyDescent="0.35">
      <c r="A166" s="93" t="s">
        <v>169</v>
      </c>
      <c r="B166" s="94"/>
      <c r="C166" s="95"/>
      <c r="D166" s="95"/>
      <c r="E166" s="95"/>
      <c r="F166" s="96"/>
      <c r="G166" s="169"/>
      <c r="H166" s="168"/>
      <c r="I166" s="33"/>
      <c r="J166" s="136"/>
      <c r="K166" s="14"/>
      <c r="L166" s="14"/>
      <c r="M166" s="14"/>
      <c r="N166" s="14"/>
      <c r="O166" s="14"/>
      <c r="P166" s="14"/>
      <c r="Q166" s="14"/>
      <c r="R166" s="14"/>
      <c r="S166" s="14"/>
      <c r="T166" s="14"/>
      <c r="U166" s="14"/>
    </row>
    <row r="167" spans="1:21" ht="124" x14ac:dyDescent="0.35">
      <c r="A167" s="97" t="s">
        <v>683</v>
      </c>
      <c r="B167" s="98">
        <v>1</v>
      </c>
      <c r="C167" s="97" t="s">
        <v>617</v>
      </c>
      <c r="D167" s="97" t="s">
        <v>562</v>
      </c>
      <c r="E167" s="100" t="s">
        <v>524</v>
      </c>
      <c r="F167" s="113" t="s">
        <v>89</v>
      </c>
      <c r="G167" s="150">
        <v>2</v>
      </c>
      <c r="H167" s="177"/>
      <c r="I167" s="19"/>
      <c r="J167" s="137">
        <f t="shared" ref="J167:J170" si="19">I167*B167</f>
        <v>0</v>
      </c>
    </row>
    <row r="168" spans="1:21" ht="77.5" x14ac:dyDescent="0.35">
      <c r="A168" s="97" t="s">
        <v>194</v>
      </c>
      <c r="B168" s="98">
        <v>1</v>
      </c>
      <c r="C168" s="97" t="s">
        <v>226</v>
      </c>
      <c r="D168" s="97" t="s">
        <v>227</v>
      </c>
      <c r="E168" s="105" t="s">
        <v>228</v>
      </c>
      <c r="F168" s="118"/>
      <c r="G168" s="150" t="s">
        <v>29</v>
      </c>
      <c r="H168" s="177"/>
      <c r="I168" s="19"/>
      <c r="J168" s="137">
        <f t="shared" si="19"/>
        <v>0</v>
      </c>
    </row>
    <row r="169" spans="1:21" ht="31" x14ac:dyDescent="0.35">
      <c r="A169" s="107" t="s">
        <v>229</v>
      </c>
      <c r="B169" s="98">
        <v>1</v>
      </c>
      <c r="C169" s="97" t="s">
        <v>230</v>
      </c>
      <c r="D169" s="130" t="s">
        <v>231</v>
      </c>
      <c r="E169" s="100" t="s">
        <v>232</v>
      </c>
      <c r="F169" s="150" t="s">
        <v>547</v>
      </c>
      <c r="G169" s="150" t="s">
        <v>29</v>
      </c>
      <c r="H169" s="177"/>
      <c r="I169" s="19"/>
      <c r="J169" s="137">
        <f t="shared" si="19"/>
        <v>0</v>
      </c>
    </row>
    <row r="170" spans="1:21" ht="77.5" x14ac:dyDescent="0.35">
      <c r="A170" s="97" t="s">
        <v>220</v>
      </c>
      <c r="B170" s="98">
        <v>1</v>
      </c>
      <c r="C170" s="100" t="s">
        <v>221</v>
      </c>
      <c r="D170" s="100" t="s">
        <v>222</v>
      </c>
      <c r="E170" s="100" t="s">
        <v>223</v>
      </c>
      <c r="F170" s="118"/>
      <c r="G170" s="150" t="s">
        <v>29</v>
      </c>
      <c r="H170" s="177"/>
      <c r="I170" s="19"/>
      <c r="J170" s="137">
        <f t="shared" si="19"/>
        <v>0</v>
      </c>
    </row>
    <row r="171" spans="1:21" ht="15.5" x14ac:dyDescent="0.35">
      <c r="A171" s="93" t="s">
        <v>170</v>
      </c>
      <c r="B171" s="94"/>
      <c r="C171" s="95"/>
      <c r="D171" s="95"/>
      <c r="E171" s="95"/>
      <c r="F171" s="96"/>
      <c r="G171" s="169"/>
      <c r="H171" s="168"/>
      <c r="I171" s="33"/>
      <c r="J171" s="136"/>
      <c r="K171" s="14"/>
      <c r="L171" s="14"/>
      <c r="M171" s="14"/>
      <c r="N171" s="14"/>
      <c r="O171" s="14"/>
      <c r="P171" s="14"/>
      <c r="Q171" s="14"/>
      <c r="R171" s="14"/>
      <c r="S171" s="14"/>
      <c r="T171" s="14"/>
      <c r="U171" s="14"/>
    </row>
    <row r="172" spans="1:21" ht="77.5" x14ac:dyDescent="0.35">
      <c r="A172" s="97" t="s">
        <v>691</v>
      </c>
      <c r="B172" s="98">
        <v>1</v>
      </c>
      <c r="C172" s="97" t="s">
        <v>692</v>
      </c>
      <c r="D172" s="97" t="s">
        <v>550</v>
      </c>
      <c r="E172" s="100" t="s">
        <v>687</v>
      </c>
      <c r="F172" s="113" t="s">
        <v>89</v>
      </c>
      <c r="G172" s="150">
        <v>2</v>
      </c>
      <c r="H172" s="177"/>
      <c r="I172" s="19"/>
      <c r="J172" s="137">
        <f t="shared" ref="J172:J176" si="20">I172*B172</f>
        <v>0</v>
      </c>
    </row>
    <row r="173" spans="1:21" ht="77.5" x14ac:dyDescent="0.35">
      <c r="A173" s="97" t="s">
        <v>688</v>
      </c>
      <c r="B173" s="98">
        <v>1</v>
      </c>
      <c r="C173" s="97" t="s">
        <v>689</v>
      </c>
      <c r="D173" s="97" t="s">
        <v>690</v>
      </c>
      <c r="E173" s="100" t="s">
        <v>625</v>
      </c>
      <c r="F173" s="113" t="s">
        <v>89</v>
      </c>
      <c r="G173" s="150">
        <v>2</v>
      </c>
      <c r="H173" s="177"/>
      <c r="I173" s="19"/>
      <c r="J173" s="137">
        <f t="shared" si="20"/>
        <v>0</v>
      </c>
    </row>
    <row r="174" spans="1:21" ht="77.5" x14ac:dyDescent="0.35">
      <c r="A174" s="97" t="s">
        <v>194</v>
      </c>
      <c r="B174" s="98">
        <v>1</v>
      </c>
      <c r="C174" s="97" t="s">
        <v>226</v>
      </c>
      <c r="D174" s="97" t="s">
        <v>227</v>
      </c>
      <c r="E174" s="105" t="s">
        <v>228</v>
      </c>
      <c r="F174" s="118"/>
      <c r="G174" s="150" t="s">
        <v>29</v>
      </c>
      <c r="H174" s="177"/>
      <c r="I174" s="19"/>
      <c r="J174" s="137">
        <f t="shared" si="20"/>
        <v>0</v>
      </c>
    </row>
    <row r="175" spans="1:21" ht="31" x14ac:dyDescent="0.35">
      <c r="A175" s="107" t="s">
        <v>229</v>
      </c>
      <c r="B175" s="98">
        <v>1</v>
      </c>
      <c r="C175" s="97" t="s">
        <v>230</v>
      </c>
      <c r="D175" s="130" t="s">
        <v>231</v>
      </c>
      <c r="E175" s="100" t="s">
        <v>232</v>
      </c>
      <c r="F175" s="150" t="s">
        <v>547</v>
      </c>
      <c r="G175" s="150" t="s">
        <v>29</v>
      </c>
      <c r="H175" s="177"/>
      <c r="I175" s="19"/>
      <c r="J175" s="137">
        <f t="shared" si="20"/>
        <v>0</v>
      </c>
    </row>
    <row r="176" spans="1:21" ht="62" x14ac:dyDescent="0.35">
      <c r="A176" s="97" t="s">
        <v>220</v>
      </c>
      <c r="B176" s="98">
        <v>1</v>
      </c>
      <c r="C176" s="100" t="s">
        <v>221</v>
      </c>
      <c r="D176" s="100" t="s">
        <v>222</v>
      </c>
      <c r="E176" s="100" t="s">
        <v>684</v>
      </c>
      <c r="F176" s="118"/>
      <c r="G176" s="150" t="s">
        <v>29</v>
      </c>
      <c r="H176" s="177"/>
      <c r="I176" s="19"/>
      <c r="J176" s="137">
        <f t="shared" si="20"/>
        <v>0</v>
      </c>
    </row>
    <row r="177" spans="1:21" ht="15.5" x14ac:dyDescent="0.35">
      <c r="A177" s="93" t="s">
        <v>171</v>
      </c>
      <c r="B177" s="94"/>
      <c r="C177" s="95"/>
      <c r="D177" s="95"/>
      <c r="E177" s="95"/>
      <c r="F177" s="96"/>
      <c r="G177" s="169"/>
      <c r="H177" s="168"/>
      <c r="I177" s="33"/>
      <c r="J177" s="136"/>
      <c r="K177" s="14"/>
      <c r="L177" s="14"/>
      <c r="M177" s="14"/>
      <c r="N177" s="14"/>
      <c r="O177" s="14"/>
      <c r="P177" s="14"/>
      <c r="Q177" s="14"/>
      <c r="R177" s="14"/>
      <c r="S177" s="14"/>
      <c r="T177" s="14"/>
      <c r="U177" s="14"/>
    </row>
    <row r="178" spans="1:21" ht="124" x14ac:dyDescent="0.35">
      <c r="A178" s="97" t="s">
        <v>683</v>
      </c>
      <c r="B178" s="98">
        <v>1</v>
      </c>
      <c r="C178" s="97" t="s">
        <v>617</v>
      </c>
      <c r="D178" s="97" t="s">
        <v>562</v>
      </c>
      <c r="E178" s="100" t="s">
        <v>524</v>
      </c>
      <c r="F178" s="113" t="s">
        <v>89</v>
      </c>
      <c r="G178" s="150">
        <v>2</v>
      </c>
      <c r="H178" s="177"/>
      <c r="I178" s="19"/>
      <c r="J178" s="137">
        <f t="shared" ref="J178:J182" si="21">I178*B178</f>
        <v>0</v>
      </c>
    </row>
    <row r="179" spans="1:21" ht="77.5" x14ac:dyDescent="0.35">
      <c r="A179" s="97" t="s">
        <v>194</v>
      </c>
      <c r="B179" s="98">
        <v>1</v>
      </c>
      <c r="C179" s="97" t="s">
        <v>226</v>
      </c>
      <c r="D179" s="97" t="s">
        <v>227</v>
      </c>
      <c r="E179" s="105" t="s">
        <v>228</v>
      </c>
      <c r="F179" s="118"/>
      <c r="G179" s="150" t="s">
        <v>29</v>
      </c>
      <c r="H179" s="177"/>
      <c r="I179" s="19"/>
      <c r="J179" s="137">
        <f t="shared" si="21"/>
        <v>0</v>
      </c>
    </row>
    <row r="180" spans="1:21" ht="31" x14ac:dyDescent="0.35">
      <c r="A180" s="107" t="s">
        <v>229</v>
      </c>
      <c r="B180" s="98">
        <v>1</v>
      </c>
      <c r="C180" s="97" t="s">
        <v>230</v>
      </c>
      <c r="D180" s="130" t="s">
        <v>231</v>
      </c>
      <c r="E180" s="100" t="s">
        <v>232</v>
      </c>
      <c r="F180" s="150" t="s">
        <v>547</v>
      </c>
      <c r="G180" s="150" t="s">
        <v>29</v>
      </c>
      <c r="H180" s="177"/>
      <c r="I180" s="19"/>
      <c r="J180" s="137">
        <f t="shared" si="21"/>
        <v>0</v>
      </c>
    </row>
    <row r="181" spans="1:21" ht="108.5" x14ac:dyDescent="0.35">
      <c r="A181" s="104" t="s">
        <v>618</v>
      </c>
      <c r="B181" s="98">
        <v>2</v>
      </c>
      <c r="C181" s="97" t="s">
        <v>619</v>
      </c>
      <c r="D181" s="97" t="s">
        <v>620</v>
      </c>
      <c r="E181" s="105" t="s">
        <v>621</v>
      </c>
      <c r="F181" s="118"/>
      <c r="G181" s="150" t="s">
        <v>29</v>
      </c>
      <c r="H181" s="177"/>
      <c r="I181" s="19"/>
      <c r="J181" s="137">
        <f t="shared" si="21"/>
        <v>0</v>
      </c>
    </row>
    <row r="182" spans="1:21" ht="77.5" x14ac:dyDescent="0.35">
      <c r="A182" s="97" t="s">
        <v>220</v>
      </c>
      <c r="B182" s="98">
        <v>1</v>
      </c>
      <c r="C182" s="100" t="s">
        <v>221</v>
      </c>
      <c r="D182" s="100" t="s">
        <v>222</v>
      </c>
      <c r="E182" s="100" t="s">
        <v>223</v>
      </c>
      <c r="F182" s="118"/>
      <c r="G182" s="150" t="s">
        <v>29</v>
      </c>
      <c r="H182" s="177"/>
      <c r="I182" s="19"/>
      <c r="J182" s="137">
        <f t="shared" si="21"/>
        <v>0</v>
      </c>
    </row>
    <row r="183" spans="1:21" ht="15.5" x14ac:dyDescent="0.35">
      <c r="A183" s="93" t="s">
        <v>174</v>
      </c>
      <c r="B183" s="94"/>
      <c r="C183" s="95"/>
      <c r="D183" s="95"/>
      <c r="E183" s="95"/>
      <c r="F183" s="96"/>
      <c r="G183" s="169"/>
      <c r="H183" s="168"/>
      <c r="I183" s="33"/>
      <c r="J183" s="136"/>
      <c r="K183" s="14"/>
      <c r="L183" s="14"/>
      <c r="M183" s="14"/>
      <c r="N183" s="14"/>
      <c r="O183" s="14"/>
      <c r="P183" s="14"/>
      <c r="Q183" s="14"/>
      <c r="R183" s="14"/>
      <c r="S183" s="14"/>
      <c r="T183" s="14"/>
      <c r="U183" s="14"/>
    </row>
    <row r="184" spans="1:21" ht="124" x14ac:dyDescent="0.35">
      <c r="A184" s="97" t="s">
        <v>683</v>
      </c>
      <c r="B184" s="98">
        <v>1</v>
      </c>
      <c r="C184" s="97" t="s">
        <v>617</v>
      </c>
      <c r="D184" s="97" t="s">
        <v>562</v>
      </c>
      <c r="E184" s="100" t="s">
        <v>524</v>
      </c>
      <c r="F184" s="113" t="s">
        <v>89</v>
      </c>
      <c r="G184" s="150">
        <v>2</v>
      </c>
      <c r="H184" s="177"/>
      <c r="I184" s="19"/>
      <c r="J184" s="137">
        <f t="shared" ref="J184:J188" si="22">I184*B184</f>
        <v>0</v>
      </c>
    </row>
    <row r="185" spans="1:21" ht="77.5" x14ac:dyDescent="0.35">
      <c r="A185" s="97" t="s">
        <v>194</v>
      </c>
      <c r="B185" s="98">
        <v>1</v>
      </c>
      <c r="C185" s="97" t="s">
        <v>226</v>
      </c>
      <c r="D185" s="97" t="s">
        <v>227</v>
      </c>
      <c r="E185" s="105" t="s">
        <v>228</v>
      </c>
      <c r="F185" s="118"/>
      <c r="G185" s="150" t="s">
        <v>29</v>
      </c>
      <c r="H185" s="177"/>
      <c r="I185" s="19"/>
      <c r="J185" s="137">
        <f t="shared" si="22"/>
        <v>0</v>
      </c>
    </row>
    <row r="186" spans="1:21" ht="31" x14ac:dyDescent="0.35">
      <c r="A186" s="107" t="s">
        <v>229</v>
      </c>
      <c r="B186" s="98">
        <v>1</v>
      </c>
      <c r="C186" s="97" t="s">
        <v>230</v>
      </c>
      <c r="D186" s="130" t="s">
        <v>231</v>
      </c>
      <c r="E186" s="100" t="s">
        <v>232</v>
      </c>
      <c r="F186" s="150" t="s">
        <v>547</v>
      </c>
      <c r="G186" s="150" t="s">
        <v>29</v>
      </c>
      <c r="H186" s="177"/>
      <c r="I186" s="19"/>
      <c r="J186" s="137">
        <f t="shared" si="22"/>
        <v>0</v>
      </c>
    </row>
    <row r="187" spans="1:21" ht="108.5" x14ac:dyDescent="0.35">
      <c r="A187" s="104" t="s">
        <v>618</v>
      </c>
      <c r="B187" s="98">
        <v>2</v>
      </c>
      <c r="C187" s="97" t="s">
        <v>619</v>
      </c>
      <c r="D187" s="97" t="s">
        <v>620</v>
      </c>
      <c r="E187" s="105" t="s">
        <v>621</v>
      </c>
      <c r="F187" s="118"/>
      <c r="G187" s="150" t="s">
        <v>29</v>
      </c>
      <c r="H187" s="177"/>
      <c r="I187" s="19"/>
      <c r="J187" s="137">
        <f t="shared" si="22"/>
        <v>0</v>
      </c>
    </row>
    <row r="188" spans="1:21" ht="77.5" x14ac:dyDescent="0.35">
      <c r="A188" s="97" t="s">
        <v>220</v>
      </c>
      <c r="B188" s="98">
        <v>1</v>
      </c>
      <c r="C188" s="100" t="s">
        <v>221</v>
      </c>
      <c r="D188" s="100" t="s">
        <v>222</v>
      </c>
      <c r="E188" s="100" t="s">
        <v>223</v>
      </c>
      <c r="F188" s="118"/>
      <c r="G188" s="150" t="s">
        <v>29</v>
      </c>
      <c r="H188" s="177"/>
      <c r="I188" s="19"/>
      <c r="J188" s="137">
        <f t="shared" si="22"/>
        <v>0</v>
      </c>
    </row>
    <row r="189" spans="1:21" ht="15.5" x14ac:dyDescent="0.35">
      <c r="A189" s="93" t="s">
        <v>693</v>
      </c>
      <c r="B189" s="94"/>
      <c r="C189" s="95"/>
      <c r="D189" s="95"/>
      <c r="E189" s="95"/>
      <c r="F189" s="96"/>
      <c r="G189" s="169"/>
      <c r="H189" s="168"/>
      <c r="I189" s="33"/>
      <c r="J189" s="136"/>
      <c r="K189" s="14"/>
      <c r="L189" s="14"/>
      <c r="M189" s="14"/>
      <c r="N189" s="14"/>
      <c r="O189" s="14"/>
      <c r="P189" s="14"/>
      <c r="Q189" s="14"/>
      <c r="R189" s="14"/>
      <c r="S189" s="14"/>
      <c r="T189" s="14"/>
      <c r="U189" s="14"/>
    </row>
    <row r="190" spans="1:21" ht="77.5" x14ac:dyDescent="0.35">
      <c r="A190" s="107" t="s">
        <v>247</v>
      </c>
      <c r="B190" s="98">
        <v>1</v>
      </c>
      <c r="C190" s="97" t="s">
        <v>596</v>
      </c>
      <c r="D190" s="97" t="s">
        <v>249</v>
      </c>
      <c r="E190" s="97" t="s">
        <v>250</v>
      </c>
      <c r="F190" s="189"/>
      <c r="G190" s="150">
        <v>2</v>
      </c>
      <c r="H190" s="177"/>
      <c r="I190" s="19"/>
      <c r="J190" s="137">
        <f t="shared" ref="J190:J197" si="23">I190*B190</f>
        <v>0</v>
      </c>
    </row>
    <row r="191" spans="1:21" ht="93" x14ac:dyDescent="0.35">
      <c r="A191" s="97" t="s">
        <v>670</v>
      </c>
      <c r="B191" s="98">
        <v>2</v>
      </c>
      <c r="C191" s="97" t="s">
        <v>671</v>
      </c>
      <c r="D191" s="97" t="s">
        <v>672</v>
      </c>
      <c r="E191" s="100" t="s">
        <v>254</v>
      </c>
      <c r="F191" s="118"/>
      <c r="G191" s="150">
        <v>2</v>
      </c>
      <c r="H191" s="177"/>
      <c r="I191" s="19"/>
      <c r="J191" s="137">
        <f t="shared" si="23"/>
        <v>0</v>
      </c>
    </row>
    <row r="192" spans="1:21" ht="46.5" x14ac:dyDescent="0.35">
      <c r="A192" s="97" t="s">
        <v>163</v>
      </c>
      <c r="B192" s="98">
        <v>12</v>
      </c>
      <c r="C192" s="105" t="s">
        <v>38</v>
      </c>
      <c r="D192" s="105" t="s">
        <v>39</v>
      </c>
      <c r="E192" s="105" t="s">
        <v>694</v>
      </c>
      <c r="F192" s="118"/>
      <c r="G192" s="150">
        <v>2</v>
      </c>
      <c r="H192" s="177"/>
      <c r="I192" s="19"/>
      <c r="J192" s="137">
        <f t="shared" si="23"/>
        <v>0</v>
      </c>
    </row>
    <row r="193" spans="1:21" ht="93" x14ac:dyDescent="0.35">
      <c r="A193" s="97" t="s">
        <v>673</v>
      </c>
      <c r="B193" s="98">
        <v>1</v>
      </c>
      <c r="C193" s="97" t="s">
        <v>252</v>
      </c>
      <c r="D193" s="97" t="s">
        <v>253</v>
      </c>
      <c r="E193" s="100" t="s">
        <v>254</v>
      </c>
      <c r="F193" s="118"/>
      <c r="G193" s="150">
        <v>2</v>
      </c>
      <c r="H193" s="177"/>
      <c r="I193" s="19"/>
      <c r="J193" s="137">
        <f t="shared" si="23"/>
        <v>0</v>
      </c>
    </row>
    <row r="194" spans="1:21" ht="31" x14ac:dyDescent="0.35">
      <c r="A194" s="107" t="s">
        <v>695</v>
      </c>
      <c r="B194" s="98">
        <v>4</v>
      </c>
      <c r="C194" s="97" t="s">
        <v>606</v>
      </c>
      <c r="D194" s="97" t="s">
        <v>145</v>
      </c>
      <c r="E194" s="97" t="s">
        <v>696</v>
      </c>
      <c r="F194" s="118"/>
      <c r="G194" s="150">
        <v>2</v>
      </c>
      <c r="H194" s="177"/>
      <c r="I194" s="19"/>
      <c r="J194" s="137">
        <f t="shared" si="23"/>
        <v>0</v>
      </c>
    </row>
    <row r="195" spans="1:21" ht="77.5" x14ac:dyDescent="0.35">
      <c r="A195" s="107" t="s">
        <v>676</v>
      </c>
      <c r="B195" s="98">
        <v>1</v>
      </c>
      <c r="C195" s="114" t="s">
        <v>613</v>
      </c>
      <c r="D195" s="97" t="s">
        <v>677</v>
      </c>
      <c r="E195" s="105" t="s">
        <v>678</v>
      </c>
      <c r="F195" s="118"/>
      <c r="G195" s="150">
        <v>2</v>
      </c>
      <c r="H195" s="177"/>
      <c r="I195" s="19"/>
      <c r="J195" s="137">
        <f t="shared" si="23"/>
        <v>0</v>
      </c>
    </row>
    <row r="196" spans="1:21" ht="46.5" x14ac:dyDescent="0.35">
      <c r="A196" s="97" t="s">
        <v>164</v>
      </c>
      <c r="B196" s="98">
        <v>4</v>
      </c>
      <c r="C196" s="105" t="s">
        <v>38</v>
      </c>
      <c r="D196" s="105" t="s">
        <v>165</v>
      </c>
      <c r="E196" s="105" t="s">
        <v>694</v>
      </c>
      <c r="F196" s="123" t="s">
        <v>138</v>
      </c>
      <c r="G196" s="150">
        <v>2</v>
      </c>
      <c r="H196" s="177"/>
      <c r="I196" s="19"/>
      <c r="J196" s="137">
        <f t="shared" si="23"/>
        <v>0</v>
      </c>
    </row>
    <row r="197" spans="1:21" ht="124" x14ac:dyDescent="0.35">
      <c r="A197" s="97" t="s">
        <v>697</v>
      </c>
      <c r="B197" s="98">
        <v>1</v>
      </c>
      <c r="C197" s="97" t="s">
        <v>698</v>
      </c>
      <c r="D197" s="98" t="s">
        <v>238</v>
      </c>
      <c r="E197" s="100" t="s">
        <v>490</v>
      </c>
      <c r="F197" s="118"/>
      <c r="G197" s="150">
        <v>2</v>
      </c>
      <c r="H197" s="177"/>
      <c r="I197" s="19"/>
      <c r="J197" s="137">
        <f t="shared" si="23"/>
        <v>0</v>
      </c>
    </row>
    <row r="198" spans="1:21" ht="15.5" x14ac:dyDescent="0.35">
      <c r="A198" s="93" t="s">
        <v>267</v>
      </c>
      <c r="B198" s="94"/>
      <c r="C198" s="129" t="s">
        <v>268</v>
      </c>
      <c r="D198" s="95"/>
      <c r="E198" s="95"/>
      <c r="F198" s="127"/>
      <c r="G198" s="145"/>
      <c r="H198" s="146"/>
      <c r="I198" s="33"/>
      <c r="J198" s="136"/>
      <c r="K198" s="14"/>
      <c r="L198" s="14"/>
      <c r="M198" s="14"/>
      <c r="N198" s="14"/>
      <c r="O198" s="14"/>
      <c r="P198" s="14"/>
      <c r="Q198" s="14"/>
      <c r="R198" s="14"/>
      <c r="S198" s="14"/>
      <c r="T198" s="14"/>
      <c r="U198" s="14"/>
    </row>
    <row r="199" spans="1:21" ht="93" x14ac:dyDescent="0.35">
      <c r="A199" s="97" t="s">
        <v>699</v>
      </c>
      <c r="B199" s="98">
        <v>3</v>
      </c>
      <c r="C199" s="97" t="s">
        <v>700</v>
      </c>
      <c r="D199" s="97" t="s">
        <v>701</v>
      </c>
      <c r="E199" s="97" t="s">
        <v>509</v>
      </c>
      <c r="F199" s="119" t="s">
        <v>702</v>
      </c>
      <c r="G199" s="177">
        <v>2</v>
      </c>
      <c r="H199" s="177"/>
      <c r="I199" s="19"/>
      <c r="J199" s="137">
        <f t="shared" ref="J199:J200" si="24">I199*B199</f>
        <v>0</v>
      </c>
      <c r="K199" s="14"/>
      <c r="L199" s="14"/>
      <c r="M199" s="14"/>
      <c r="N199" s="14"/>
      <c r="O199" s="14"/>
      <c r="P199" s="14"/>
      <c r="Q199" s="14"/>
      <c r="R199" s="14"/>
      <c r="S199" s="14"/>
      <c r="T199" s="14"/>
      <c r="U199" s="14"/>
    </row>
    <row r="200" spans="1:21" ht="31" x14ac:dyDescent="0.35">
      <c r="A200" s="97" t="s">
        <v>703</v>
      </c>
      <c r="B200" s="98">
        <v>3</v>
      </c>
      <c r="C200" s="97" t="s">
        <v>704</v>
      </c>
      <c r="D200" s="97" t="s">
        <v>705</v>
      </c>
      <c r="E200" s="108" t="s">
        <v>514</v>
      </c>
      <c r="F200" s="191"/>
      <c r="G200" s="177">
        <v>2</v>
      </c>
      <c r="H200" s="146"/>
      <c r="I200" s="19"/>
      <c r="J200" s="137">
        <f t="shared" si="24"/>
        <v>0</v>
      </c>
      <c r="K200" s="14"/>
      <c r="L200" s="14"/>
      <c r="M200" s="14"/>
      <c r="N200" s="14"/>
      <c r="O200" s="14"/>
      <c r="P200" s="14"/>
      <c r="Q200" s="14"/>
      <c r="R200" s="14"/>
      <c r="S200" s="14"/>
      <c r="T200" s="14"/>
      <c r="U200" s="14"/>
    </row>
    <row r="201" spans="1:21" ht="15.75" customHeight="1" x14ac:dyDescent="0.35">
      <c r="A201" s="97"/>
      <c r="B201" s="98"/>
      <c r="C201" s="97"/>
      <c r="D201" s="97"/>
      <c r="E201" s="108"/>
      <c r="F201" s="119"/>
      <c r="G201" s="177"/>
      <c r="H201" s="146"/>
      <c r="I201" s="19"/>
      <c r="J201" s="37"/>
      <c r="K201" s="14"/>
      <c r="L201" s="14"/>
      <c r="M201" s="14"/>
      <c r="N201" s="14"/>
      <c r="O201" s="14"/>
      <c r="P201" s="14"/>
      <c r="Q201" s="14"/>
      <c r="R201" s="14"/>
      <c r="S201" s="14"/>
      <c r="T201" s="14"/>
      <c r="U201" s="14"/>
    </row>
    <row r="202" spans="1:21" ht="15.75" customHeight="1" x14ac:dyDescent="0.35">
      <c r="A202" s="36"/>
      <c r="B202" s="35"/>
      <c r="C202" s="36"/>
      <c r="D202" s="36"/>
      <c r="E202" s="36"/>
      <c r="F202" s="22"/>
      <c r="G202" s="49"/>
      <c r="H202" s="50"/>
      <c r="I202" s="50"/>
      <c r="J202" s="14"/>
      <c r="K202" s="14"/>
      <c r="L202" s="14"/>
      <c r="M202" s="14"/>
      <c r="N202" s="14"/>
      <c r="O202" s="14"/>
      <c r="P202" s="14"/>
      <c r="Q202" s="14"/>
      <c r="R202" s="14"/>
      <c r="S202" s="14"/>
      <c r="T202" s="14"/>
      <c r="U202" s="14"/>
    </row>
    <row r="203" spans="1:21" ht="15.75" customHeight="1" x14ac:dyDescent="0.35">
      <c r="A203" s="36"/>
      <c r="B203" s="35"/>
      <c r="C203" s="36"/>
      <c r="D203" s="36"/>
      <c r="E203" s="36"/>
      <c r="F203" s="22"/>
      <c r="G203" s="49"/>
      <c r="H203" s="50"/>
      <c r="I203" s="50"/>
      <c r="J203" s="14"/>
      <c r="K203" s="14"/>
      <c r="L203" s="14"/>
      <c r="M203" s="14"/>
      <c r="N203" s="14"/>
      <c r="O203" s="14"/>
      <c r="P203" s="14"/>
      <c r="Q203" s="14"/>
      <c r="R203" s="14"/>
      <c r="S203" s="14"/>
      <c r="T203" s="14"/>
      <c r="U203" s="14"/>
    </row>
    <row r="204" spans="1:21" ht="15.75" customHeight="1" x14ac:dyDescent="0.35">
      <c r="A204" s="36"/>
      <c r="B204" s="35"/>
      <c r="C204" s="36"/>
      <c r="D204" s="36"/>
      <c r="E204" s="36"/>
      <c r="F204" s="22"/>
      <c r="G204" s="49"/>
      <c r="H204" s="50"/>
      <c r="I204" s="50"/>
      <c r="J204" s="14"/>
      <c r="K204" s="14"/>
      <c r="L204" s="14"/>
      <c r="M204" s="14"/>
      <c r="N204" s="14"/>
      <c r="O204" s="14"/>
      <c r="P204" s="14"/>
      <c r="Q204" s="14"/>
      <c r="R204" s="14"/>
      <c r="S204" s="14"/>
      <c r="T204" s="14"/>
      <c r="U204" s="14"/>
    </row>
  </sheetData>
  <sheetProtection algorithmName="SHA-512" hashValue="clTs7w0X7s4vxodpvyE6C9aCKKbXsySHrv8v4Mkw/o5w7643SCcL878AzvD/RLFxuoFFfkqArDapEeeHuTljBg==" saltValue="M1AzTXpQCnoyzvUvdaCEoA==" spinCount="100000" sheet="1" objects="1" scenarios="1"/>
  <autoFilter ref="A2:G204" xr:uid="{00000000-0009-0000-0000-000002000000}"/>
  <mergeCells count="1">
    <mergeCell ref="I4:J4"/>
  </mergeCell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U103"/>
  <sheetViews>
    <sheetView workbookViewId="0">
      <selection activeCell="F17" sqref="F17"/>
    </sheetView>
  </sheetViews>
  <sheetFormatPr defaultColWidth="11.25" defaultRowHeight="15" customHeight="1" x14ac:dyDescent="0.35"/>
  <cols>
    <col min="1" max="1" width="12" style="11" customWidth="1"/>
    <col min="2" max="2" width="9.08203125" style="11" customWidth="1"/>
    <col min="3" max="3" width="52.58203125" style="11" customWidth="1"/>
    <col min="4" max="4" width="18" style="11" customWidth="1"/>
    <col min="5" max="5" width="30.75" style="11" customWidth="1"/>
    <col min="6" max="6" width="27.4140625" style="11" customWidth="1"/>
    <col min="7" max="7" width="7.58203125" style="11" hidden="1" customWidth="1"/>
    <col min="8" max="8" width="2.9140625" style="11" customWidth="1"/>
    <col min="9" max="21" width="16.9140625" style="11" customWidth="1"/>
    <col min="22" max="16384" width="11.25" style="11"/>
  </cols>
  <sheetData>
    <row r="1" spans="1:21" s="10" customFormat="1" ht="17.5" x14ac:dyDescent="0.35">
      <c r="A1" s="7"/>
      <c r="B1" s="7"/>
      <c r="C1" s="7" t="s">
        <v>802</v>
      </c>
      <c r="D1" s="7" t="s">
        <v>7</v>
      </c>
      <c r="E1" s="8" t="s">
        <v>811</v>
      </c>
      <c r="F1" s="8"/>
      <c r="G1" s="8" t="s">
        <v>812</v>
      </c>
      <c r="H1" s="8"/>
      <c r="I1" s="8"/>
      <c r="J1" s="8"/>
    </row>
    <row r="2" spans="1:21" ht="15.75" customHeight="1" x14ac:dyDescent="0.35">
      <c r="A2" s="51"/>
      <c r="B2" s="52" t="s">
        <v>0</v>
      </c>
      <c r="C2" s="53" t="s">
        <v>706</v>
      </c>
      <c r="D2"/>
      <c r="E2" s="54"/>
      <c r="F2" s="55"/>
      <c r="G2" s="55"/>
      <c r="H2" s="139"/>
      <c r="I2" s="14"/>
      <c r="J2" s="14"/>
      <c r="K2" s="14"/>
      <c r="L2" s="14"/>
      <c r="M2" s="14"/>
      <c r="N2" s="14"/>
      <c r="O2" s="14"/>
      <c r="P2" s="14"/>
      <c r="Q2" s="14"/>
      <c r="R2" s="14"/>
      <c r="S2" s="14"/>
      <c r="T2" s="14"/>
      <c r="U2" s="14"/>
    </row>
    <row r="3" spans="1:21" ht="15.75" customHeight="1" x14ac:dyDescent="0.35">
      <c r="A3" s="54"/>
      <c r="B3" s="56"/>
      <c r="C3" s="57" t="s">
        <v>17</v>
      </c>
      <c r="D3"/>
      <c r="E3" s="54" t="s">
        <v>3</v>
      </c>
      <c r="F3" s="55"/>
      <c r="G3" s="55"/>
      <c r="H3" s="139"/>
      <c r="I3" s="14"/>
      <c r="J3" s="14"/>
      <c r="K3" s="14"/>
      <c r="L3" s="14"/>
      <c r="M3" s="14"/>
      <c r="N3" s="14"/>
      <c r="O3" s="14"/>
      <c r="P3" s="14"/>
      <c r="Q3" s="14"/>
      <c r="R3" s="14"/>
      <c r="S3" s="14"/>
      <c r="T3" s="14"/>
      <c r="U3" s="14"/>
    </row>
    <row r="4" spans="1:21" ht="15.75" customHeight="1" x14ac:dyDescent="0.35">
      <c r="A4" s="58"/>
      <c r="B4" s="59"/>
      <c r="C4" s="60"/>
      <c r="D4" s="54"/>
      <c r="E4" s="54"/>
      <c r="F4" s="55"/>
      <c r="G4" s="55"/>
      <c r="H4" s="139"/>
      <c r="I4" s="252" t="s">
        <v>7</v>
      </c>
      <c r="J4" s="254"/>
      <c r="K4" s="14"/>
      <c r="L4" s="14"/>
      <c r="M4" s="14"/>
      <c r="N4" s="14"/>
      <c r="O4" s="14"/>
      <c r="P4" s="14"/>
      <c r="Q4" s="14"/>
      <c r="R4" s="14"/>
      <c r="S4" s="14"/>
      <c r="T4" s="14"/>
      <c r="U4" s="14"/>
    </row>
    <row r="5" spans="1:21" ht="15.75" customHeight="1" x14ac:dyDescent="0.35">
      <c r="A5" s="54"/>
      <c r="B5" s="59"/>
      <c r="C5" s="61"/>
      <c r="D5" s="62"/>
      <c r="E5" s="63"/>
      <c r="F5" s="55"/>
      <c r="G5" s="55"/>
      <c r="H5" s="139"/>
      <c r="I5" s="17"/>
      <c r="J5" s="131" t="s">
        <v>5</v>
      </c>
      <c r="K5" s="14"/>
      <c r="L5" s="14"/>
      <c r="M5" s="14"/>
      <c r="N5" s="14"/>
      <c r="O5" s="14"/>
      <c r="P5" s="14"/>
      <c r="Q5" s="14"/>
      <c r="R5" s="14"/>
      <c r="S5" s="14"/>
      <c r="T5" s="14"/>
      <c r="U5" s="14"/>
    </row>
    <row r="6" spans="1:21" ht="15.75" customHeight="1" x14ac:dyDescent="0.35">
      <c r="A6" s="59"/>
      <c r="B6" s="64"/>
      <c r="C6" s="65" t="s">
        <v>6</v>
      </c>
      <c r="D6" s="66"/>
      <c r="E6" s="67" t="s">
        <v>7</v>
      </c>
      <c r="F6" s="68"/>
      <c r="G6" s="68"/>
      <c r="H6" s="68"/>
      <c r="I6" s="19"/>
      <c r="J6" s="132">
        <f>SUM(J15:J100)</f>
        <v>0</v>
      </c>
      <c r="K6" s="14"/>
      <c r="L6" s="14"/>
      <c r="M6" s="14"/>
      <c r="N6" s="14"/>
      <c r="O6" s="14"/>
      <c r="P6" s="14"/>
      <c r="Q6" s="14"/>
      <c r="R6" s="14"/>
      <c r="S6" s="14"/>
      <c r="T6" s="14"/>
      <c r="U6" s="14"/>
    </row>
    <row r="7" spans="1:21" ht="15.75" customHeight="1" x14ac:dyDescent="0.35">
      <c r="A7" s="15"/>
      <c r="B7" s="255"/>
      <c r="C7" s="259" t="s">
        <v>8</v>
      </c>
      <c r="D7" s="257"/>
      <c r="E7" s="257"/>
      <c r="F7" s="18"/>
      <c r="G7" s="18"/>
      <c r="H7" s="18"/>
      <c r="I7" s="19"/>
      <c r="J7" s="258"/>
      <c r="K7" s="14"/>
      <c r="L7" s="14"/>
      <c r="M7" s="14"/>
      <c r="N7" s="14"/>
      <c r="O7" s="14"/>
      <c r="P7" s="14"/>
      <c r="Q7" s="14"/>
      <c r="R7" s="14"/>
      <c r="S7" s="14"/>
      <c r="T7" s="14"/>
      <c r="U7" s="14"/>
    </row>
    <row r="8" spans="1:21" ht="15.75" customHeight="1" x14ac:dyDescent="0.35">
      <c r="A8" s="59"/>
      <c r="B8" s="64"/>
      <c r="C8" s="70" t="s">
        <v>9</v>
      </c>
      <c r="D8" s="71"/>
      <c r="E8" s="71"/>
      <c r="F8" s="72"/>
      <c r="G8" s="72"/>
      <c r="H8" s="72"/>
      <c r="I8" s="192"/>
      <c r="J8" s="214">
        <f>J6+J7</f>
        <v>0</v>
      </c>
      <c r="K8" s="14"/>
      <c r="L8" s="14"/>
      <c r="M8" s="14"/>
      <c r="N8" s="14"/>
      <c r="O8" s="14"/>
      <c r="P8" s="14"/>
      <c r="Q8" s="14"/>
      <c r="R8" s="14"/>
      <c r="S8" s="14"/>
      <c r="T8" s="14"/>
      <c r="U8" s="14"/>
    </row>
    <row r="9" spans="1:21" ht="15.75" customHeight="1" x14ac:dyDescent="0.35">
      <c r="A9" s="59"/>
      <c r="B9" s="59"/>
      <c r="C9" s="73"/>
      <c r="D9" s="74"/>
      <c r="E9" s="74"/>
      <c r="F9" s="75"/>
      <c r="G9" s="75"/>
      <c r="H9" s="203"/>
      <c r="I9" s="193"/>
      <c r="J9" s="215"/>
      <c r="K9" s="14"/>
      <c r="L9" s="14"/>
      <c r="M9" s="14"/>
      <c r="N9" s="14"/>
      <c r="O9" s="14"/>
      <c r="P9" s="14"/>
      <c r="Q9" s="14"/>
      <c r="R9" s="14"/>
      <c r="S9" s="14"/>
      <c r="T9" s="14"/>
      <c r="U9" s="14"/>
    </row>
    <row r="10" spans="1:21" ht="15.75" customHeight="1" x14ac:dyDescent="0.35">
      <c r="A10" s="76"/>
      <c r="B10" s="204"/>
      <c r="C10" s="78"/>
      <c r="D10" s="76"/>
      <c r="E10" s="79"/>
      <c r="F10" s="80"/>
      <c r="G10" s="80"/>
      <c r="H10" s="205"/>
      <c r="I10" s="194"/>
      <c r="J10" s="216"/>
      <c r="K10" s="14"/>
      <c r="L10" s="14"/>
      <c r="M10" s="14"/>
      <c r="N10" s="14"/>
      <c r="O10" s="14"/>
      <c r="P10" s="14"/>
      <c r="Q10" s="14"/>
      <c r="R10" s="14"/>
      <c r="S10" s="14"/>
      <c r="T10" s="14"/>
      <c r="U10" s="14"/>
    </row>
    <row r="11" spans="1:21" ht="15.75" customHeight="1" x14ac:dyDescent="0.35">
      <c r="A11" s="81" t="s">
        <v>10</v>
      </c>
      <c r="B11" s="81" t="s">
        <v>11</v>
      </c>
      <c r="C11" s="84" t="s">
        <v>12</v>
      </c>
      <c r="D11" s="81" t="s">
        <v>13</v>
      </c>
      <c r="E11" s="84" t="s">
        <v>14</v>
      </c>
      <c r="F11" s="84" t="s">
        <v>15</v>
      </c>
      <c r="G11" s="206" t="s">
        <v>16</v>
      </c>
      <c r="H11" s="207"/>
      <c r="I11" s="17" t="s">
        <v>4</v>
      </c>
      <c r="J11"/>
      <c r="K11" s="26"/>
      <c r="L11" s="26"/>
      <c r="M11" s="26"/>
      <c r="N11" s="26"/>
      <c r="O11" s="26"/>
      <c r="P11" s="26"/>
      <c r="Q11" s="26"/>
      <c r="R11" s="26"/>
      <c r="S11" s="26"/>
      <c r="T11" s="26"/>
      <c r="U11" s="26"/>
    </row>
    <row r="12" spans="1:21" ht="15.75" customHeight="1" x14ac:dyDescent="0.35">
      <c r="A12" s="117" t="s">
        <v>17</v>
      </c>
      <c r="B12" s="85"/>
      <c r="C12" s="86"/>
      <c r="D12" s="86"/>
      <c r="E12" s="86"/>
      <c r="F12" s="87"/>
      <c r="G12" s="208"/>
      <c r="H12" s="177"/>
      <c r="I12" s="27"/>
      <c r="J12" s="134"/>
      <c r="Q12" s="28"/>
      <c r="R12" s="29"/>
      <c r="S12" s="30"/>
      <c r="T12" s="30"/>
      <c r="U12" s="30"/>
    </row>
    <row r="13" spans="1:21" ht="15.75" customHeight="1" x14ac:dyDescent="0.35">
      <c r="A13" s="88" t="s">
        <v>18</v>
      </c>
      <c r="B13" s="89"/>
      <c r="C13" s="88"/>
      <c r="D13" s="90"/>
      <c r="E13" s="91"/>
      <c r="F13" s="92"/>
      <c r="G13" s="209"/>
      <c r="H13" s="177"/>
      <c r="I13" s="31"/>
      <c r="J13" s="135"/>
      <c r="N13" s="32"/>
      <c r="O13" s="32"/>
      <c r="P13" s="32"/>
      <c r="Q13" s="32"/>
      <c r="R13" s="32"/>
      <c r="S13" s="32"/>
      <c r="T13" s="32"/>
      <c r="U13" s="32"/>
    </row>
    <row r="14" spans="1:21" ht="15.75" customHeight="1" x14ac:dyDescent="0.35">
      <c r="A14" s="93" t="s">
        <v>19</v>
      </c>
      <c r="B14" s="94"/>
      <c r="C14" s="95"/>
      <c r="D14" s="95"/>
      <c r="E14" s="95"/>
      <c r="F14" s="96"/>
      <c r="G14" s="210"/>
      <c r="H14" s="177"/>
      <c r="I14" s="33"/>
      <c r="J14" s="136"/>
      <c r="Q14" s="34"/>
      <c r="R14" s="29"/>
      <c r="S14" s="32"/>
      <c r="T14" s="32"/>
      <c r="U14" s="32"/>
    </row>
    <row r="15" spans="1:21" ht="93" x14ac:dyDescent="0.35">
      <c r="A15" s="107" t="s">
        <v>707</v>
      </c>
      <c r="B15" s="98">
        <v>1</v>
      </c>
      <c r="C15" s="97" t="s">
        <v>708</v>
      </c>
      <c r="D15" s="97" t="s">
        <v>709</v>
      </c>
      <c r="E15" s="100" t="s">
        <v>710</v>
      </c>
      <c r="F15" s="102"/>
      <c r="G15" s="150">
        <v>3</v>
      </c>
      <c r="H15" s="177"/>
      <c r="I15" s="19"/>
      <c r="J15" s="137">
        <f t="shared" ref="J15:J24" si="0">I15*B15</f>
        <v>0</v>
      </c>
      <c r="M15" s="195"/>
      <c r="N15" s="196"/>
      <c r="R15" s="32"/>
      <c r="S15" s="32"/>
      <c r="T15" s="32"/>
      <c r="U15" s="32"/>
    </row>
    <row r="16" spans="1:21" ht="31" x14ac:dyDescent="0.35">
      <c r="A16" s="97" t="s">
        <v>711</v>
      </c>
      <c r="B16" s="98">
        <v>8</v>
      </c>
      <c r="C16" s="97" t="s">
        <v>355</v>
      </c>
      <c r="D16" s="97" t="s">
        <v>27</v>
      </c>
      <c r="E16" s="100" t="s">
        <v>712</v>
      </c>
      <c r="F16" s="102"/>
      <c r="G16" s="150">
        <v>3</v>
      </c>
      <c r="H16" s="177"/>
      <c r="I16" s="19"/>
      <c r="J16" s="137">
        <f t="shared" si="0"/>
        <v>0</v>
      </c>
    </row>
    <row r="17" spans="1:21" ht="93" x14ac:dyDescent="0.35">
      <c r="A17" s="107" t="s">
        <v>713</v>
      </c>
      <c r="B17" s="98">
        <v>1</v>
      </c>
      <c r="C17" s="97" t="s">
        <v>252</v>
      </c>
      <c r="D17" s="97" t="s">
        <v>714</v>
      </c>
      <c r="E17" s="100" t="s">
        <v>254</v>
      </c>
      <c r="F17" s="102"/>
      <c r="G17" s="150">
        <v>3</v>
      </c>
      <c r="H17" s="177"/>
      <c r="I17" s="19"/>
      <c r="J17" s="137">
        <f t="shared" si="0"/>
        <v>0</v>
      </c>
      <c r="M17" s="196"/>
      <c r="N17" s="196"/>
    </row>
    <row r="18" spans="1:21" ht="93" x14ac:dyDescent="0.35">
      <c r="A18" s="97" t="s">
        <v>715</v>
      </c>
      <c r="B18" s="98">
        <v>1</v>
      </c>
      <c r="C18" s="97" t="s">
        <v>252</v>
      </c>
      <c r="D18" s="97" t="s">
        <v>716</v>
      </c>
      <c r="E18" s="100" t="s">
        <v>254</v>
      </c>
      <c r="F18" s="102"/>
      <c r="G18" s="150">
        <v>3</v>
      </c>
      <c r="H18" s="177"/>
      <c r="I18" s="19"/>
      <c r="J18" s="137">
        <f t="shared" si="0"/>
        <v>0</v>
      </c>
      <c r="M18" s="195"/>
      <c r="N18" s="196"/>
    </row>
    <row r="19" spans="1:21" ht="93" x14ac:dyDescent="0.35">
      <c r="A19" s="97" t="s">
        <v>717</v>
      </c>
      <c r="B19" s="98">
        <v>2</v>
      </c>
      <c r="C19" s="97" t="s">
        <v>718</v>
      </c>
      <c r="D19" s="97" t="s">
        <v>719</v>
      </c>
      <c r="E19" s="100" t="s">
        <v>720</v>
      </c>
      <c r="F19" s="102"/>
      <c r="G19" s="150">
        <v>3</v>
      </c>
      <c r="H19" s="177"/>
      <c r="I19" s="19"/>
      <c r="J19" s="137">
        <f t="shared" si="0"/>
        <v>0</v>
      </c>
      <c r="M19" s="197"/>
      <c r="N19" s="198"/>
    </row>
    <row r="20" spans="1:21" ht="46.5" x14ac:dyDescent="0.35">
      <c r="A20" s="107" t="s">
        <v>721</v>
      </c>
      <c r="B20" s="98">
        <v>4</v>
      </c>
      <c r="C20" s="105" t="s">
        <v>722</v>
      </c>
      <c r="D20" s="105" t="s">
        <v>723</v>
      </c>
      <c r="E20" s="105" t="s">
        <v>724</v>
      </c>
      <c r="F20" s="102"/>
      <c r="G20" s="150">
        <v>3</v>
      </c>
      <c r="H20" s="177"/>
      <c r="I20" s="19"/>
      <c r="J20" s="137">
        <f t="shared" si="0"/>
        <v>0</v>
      </c>
      <c r="M20" s="197"/>
      <c r="N20" s="198"/>
      <c r="R20" s="32"/>
      <c r="S20" s="32"/>
      <c r="T20" s="32"/>
      <c r="U20" s="32"/>
    </row>
    <row r="21" spans="1:21" ht="46.5" x14ac:dyDescent="0.35">
      <c r="A21" s="97" t="s">
        <v>725</v>
      </c>
      <c r="B21" s="98">
        <v>7</v>
      </c>
      <c r="C21" s="97" t="s">
        <v>726</v>
      </c>
      <c r="D21" s="100" t="s">
        <v>727</v>
      </c>
      <c r="E21" s="100" t="s">
        <v>728</v>
      </c>
      <c r="F21" s="102"/>
      <c r="G21" s="150">
        <v>3</v>
      </c>
      <c r="H21" s="177"/>
      <c r="I21" s="19"/>
      <c r="J21" s="137">
        <f t="shared" si="0"/>
        <v>0</v>
      </c>
    </row>
    <row r="22" spans="1:21" ht="77.5" x14ac:dyDescent="0.35">
      <c r="A22" s="97" t="s">
        <v>729</v>
      </c>
      <c r="B22" s="98">
        <v>1</v>
      </c>
      <c r="C22" s="97" t="s">
        <v>492</v>
      </c>
      <c r="D22" s="59" t="s">
        <v>288</v>
      </c>
      <c r="E22" s="100" t="s">
        <v>493</v>
      </c>
      <c r="F22" s="102"/>
      <c r="G22" s="150">
        <v>3</v>
      </c>
      <c r="H22" s="177"/>
      <c r="I22" s="19"/>
      <c r="J22" s="137">
        <f t="shared" si="0"/>
        <v>0</v>
      </c>
    </row>
    <row r="23" spans="1:21" ht="77.5" x14ac:dyDescent="0.35">
      <c r="A23" s="97" t="s">
        <v>475</v>
      </c>
      <c r="B23" s="98">
        <v>1</v>
      </c>
      <c r="C23" s="105" t="s">
        <v>476</v>
      </c>
      <c r="D23" s="105" t="s">
        <v>477</v>
      </c>
      <c r="E23" s="105" t="s">
        <v>730</v>
      </c>
      <c r="F23" s="102"/>
      <c r="G23" s="150">
        <v>3</v>
      </c>
      <c r="H23" s="177"/>
      <c r="I23" s="19"/>
      <c r="J23" s="137">
        <f t="shared" si="0"/>
        <v>0</v>
      </c>
    </row>
    <row r="24" spans="1:21" ht="124" x14ac:dyDescent="0.35">
      <c r="A24" s="97" t="s">
        <v>731</v>
      </c>
      <c r="B24" s="98">
        <v>1</v>
      </c>
      <c r="C24" s="97" t="s">
        <v>732</v>
      </c>
      <c r="D24" s="190" t="s">
        <v>681</v>
      </c>
      <c r="E24" s="100" t="s">
        <v>733</v>
      </c>
      <c r="F24" s="102"/>
      <c r="G24" s="150">
        <v>3</v>
      </c>
      <c r="H24" s="177"/>
      <c r="I24" s="19"/>
      <c r="J24" s="137">
        <f t="shared" si="0"/>
        <v>0</v>
      </c>
    </row>
    <row r="25" spans="1:21" ht="15.5" x14ac:dyDescent="0.35">
      <c r="A25" s="93" t="s">
        <v>24</v>
      </c>
      <c r="B25" s="94"/>
      <c r="C25" s="95"/>
      <c r="D25" s="95"/>
      <c r="E25" s="95"/>
      <c r="F25" s="96"/>
      <c r="G25" s="210"/>
      <c r="H25" s="177"/>
      <c r="I25" s="33"/>
      <c r="J25" s="136"/>
    </row>
    <row r="26" spans="1:21" ht="124" x14ac:dyDescent="0.35">
      <c r="A26" s="97" t="s">
        <v>734</v>
      </c>
      <c r="B26" s="98">
        <v>1</v>
      </c>
      <c r="C26" s="100" t="s">
        <v>735</v>
      </c>
      <c r="D26" s="100" t="s">
        <v>736</v>
      </c>
      <c r="E26" s="100" t="s">
        <v>737</v>
      </c>
      <c r="F26" s="113" t="s">
        <v>89</v>
      </c>
      <c r="G26" s="150">
        <v>3</v>
      </c>
      <c r="H26" s="177"/>
      <c r="I26" s="19"/>
      <c r="J26" s="137">
        <f t="shared" ref="J26:J39" si="1">I26*B26</f>
        <v>0</v>
      </c>
    </row>
    <row r="27" spans="1:21" ht="77.5" x14ac:dyDescent="0.35">
      <c r="A27" s="97" t="s">
        <v>475</v>
      </c>
      <c r="B27" s="98">
        <v>1</v>
      </c>
      <c r="C27" s="105" t="s">
        <v>476</v>
      </c>
      <c r="D27" s="105" t="s">
        <v>477</v>
      </c>
      <c r="E27" s="105" t="s">
        <v>730</v>
      </c>
      <c r="F27" s="102"/>
      <c r="G27" s="150" t="s">
        <v>29</v>
      </c>
      <c r="H27" s="177"/>
      <c r="I27" s="19"/>
      <c r="J27" s="137">
        <f t="shared" si="1"/>
        <v>0</v>
      </c>
    </row>
    <row r="28" spans="1:21" ht="93" x14ac:dyDescent="0.35">
      <c r="A28" s="97" t="s">
        <v>525</v>
      </c>
      <c r="B28" s="98">
        <v>1</v>
      </c>
      <c r="C28" s="100" t="s">
        <v>526</v>
      </c>
      <c r="D28" s="100" t="s">
        <v>527</v>
      </c>
      <c r="E28" s="100" t="s">
        <v>528</v>
      </c>
      <c r="F28" s="102"/>
      <c r="G28" s="150" t="s">
        <v>29</v>
      </c>
      <c r="H28" s="177"/>
      <c r="I28" s="19"/>
      <c r="J28" s="137">
        <f t="shared" si="1"/>
        <v>0</v>
      </c>
    </row>
    <row r="29" spans="1:21" ht="93" x14ac:dyDescent="0.35">
      <c r="A29" s="97" t="s">
        <v>738</v>
      </c>
      <c r="B29" s="98">
        <v>1</v>
      </c>
      <c r="C29" s="97" t="s">
        <v>252</v>
      </c>
      <c r="D29" s="100" t="s">
        <v>739</v>
      </c>
      <c r="E29" s="100" t="s">
        <v>254</v>
      </c>
      <c r="F29" s="102"/>
      <c r="G29" s="150" t="s">
        <v>29</v>
      </c>
      <c r="H29" s="177"/>
      <c r="I29" s="19"/>
      <c r="J29" s="137">
        <f t="shared" si="1"/>
        <v>0</v>
      </c>
    </row>
    <row r="30" spans="1:21" ht="62" x14ac:dyDescent="0.35">
      <c r="A30" s="97" t="s">
        <v>740</v>
      </c>
      <c r="B30" s="98">
        <v>6</v>
      </c>
      <c r="C30" s="97" t="s">
        <v>309</v>
      </c>
      <c r="D30" s="100" t="s">
        <v>741</v>
      </c>
      <c r="E30" s="100" t="s">
        <v>333</v>
      </c>
      <c r="F30" s="102"/>
      <c r="G30" s="150" t="s">
        <v>29</v>
      </c>
      <c r="H30" s="177"/>
      <c r="I30" s="19"/>
      <c r="J30" s="137">
        <f t="shared" si="1"/>
        <v>0</v>
      </c>
    </row>
    <row r="31" spans="1:21" ht="46.5" x14ac:dyDescent="0.35">
      <c r="A31" s="97" t="s">
        <v>463</v>
      </c>
      <c r="B31" s="98">
        <v>1</v>
      </c>
      <c r="C31" s="105" t="s">
        <v>742</v>
      </c>
      <c r="D31" s="105" t="s">
        <v>465</v>
      </c>
      <c r="E31" s="105" t="s">
        <v>466</v>
      </c>
      <c r="F31"/>
      <c r="G31" s="150" t="s">
        <v>29</v>
      </c>
      <c r="H31" s="177"/>
      <c r="I31" s="19"/>
      <c r="J31" s="137">
        <f t="shared" si="1"/>
        <v>0</v>
      </c>
    </row>
    <row r="32" spans="1:21" ht="15.5" x14ac:dyDescent="0.35">
      <c r="A32" s="97" t="s">
        <v>743</v>
      </c>
      <c r="B32" s="98">
        <v>1</v>
      </c>
      <c r="C32" s="100" t="s">
        <v>744</v>
      </c>
      <c r="D32" s="69" t="s">
        <v>745</v>
      </c>
      <c r="E32" s="105" t="s">
        <v>746</v>
      </c>
      <c r="F32" s="144"/>
      <c r="G32" s="150" t="s">
        <v>29</v>
      </c>
      <c r="H32" s="177"/>
      <c r="I32" s="19"/>
      <c r="J32" s="137">
        <f t="shared" si="1"/>
        <v>0</v>
      </c>
    </row>
    <row r="33" spans="1:21" ht="46.5" x14ac:dyDescent="0.35">
      <c r="A33" s="97" t="s">
        <v>747</v>
      </c>
      <c r="B33" s="98">
        <v>3</v>
      </c>
      <c r="C33" s="100" t="s">
        <v>469</v>
      </c>
      <c r="D33" s="100" t="s">
        <v>470</v>
      </c>
      <c r="E33" s="100" t="s">
        <v>219</v>
      </c>
      <c r="F33" s="102"/>
      <c r="G33" s="211" t="s">
        <v>29</v>
      </c>
      <c r="H33" s="212"/>
      <c r="I33" s="19"/>
      <c r="J33" s="137">
        <f t="shared" si="1"/>
        <v>0</v>
      </c>
      <c r="K33" s="38"/>
      <c r="L33" s="38"/>
      <c r="M33" s="38"/>
      <c r="N33" s="38"/>
      <c r="O33" s="38"/>
      <c r="P33" s="38"/>
      <c r="Q33" s="38"/>
      <c r="R33" s="38"/>
      <c r="S33" s="38"/>
      <c r="T33" s="38"/>
      <c r="U33" s="38"/>
    </row>
    <row r="34" spans="1:21" ht="93" x14ac:dyDescent="0.35">
      <c r="A34" s="97" t="s">
        <v>220</v>
      </c>
      <c r="B34" s="98">
        <v>2</v>
      </c>
      <c r="C34" s="100" t="s">
        <v>484</v>
      </c>
      <c r="D34" s="100" t="s">
        <v>748</v>
      </c>
      <c r="E34" s="100" t="s">
        <v>482</v>
      </c>
      <c r="F34" s="102"/>
      <c r="G34" s="150" t="s">
        <v>29</v>
      </c>
      <c r="H34" s="177"/>
      <c r="I34" s="19"/>
      <c r="J34" s="137">
        <f t="shared" si="1"/>
        <v>0</v>
      </c>
    </row>
    <row r="35" spans="1:21" ht="93" x14ac:dyDescent="0.35">
      <c r="A35" s="97" t="s">
        <v>749</v>
      </c>
      <c r="B35" s="98">
        <v>2</v>
      </c>
      <c r="C35" s="100" t="s">
        <v>750</v>
      </c>
      <c r="D35" s="100" t="s">
        <v>481</v>
      </c>
      <c r="E35" s="100" t="s">
        <v>751</v>
      </c>
      <c r="F35" s="102"/>
      <c r="G35" s="150" t="s">
        <v>29</v>
      </c>
      <c r="H35" s="177"/>
      <c r="I35" s="19"/>
      <c r="J35" s="137">
        <f t="shared" si="1"/>
        <v>0</v>
      </c>
    </row>
    <row r="36" spans="1:21" ht="77.5" x14ac:dyDescent="0.35">
      <c r="A36" s="97" t="s">
        <v>752</v>
      </c>
      <c r="B36" s="98">
        <v>1</v>
      </c>
      <c r="C36" s="97" t="s">
        <v>753</v>
      </c>
      <c r="D36" s="100" t="s">
        <v>754</v>
      </c>
      <c r="E36" s="100" t="s">
        <v>755</v>
      </c>
      <c r="F36" s="102"/>
      <c r="G36" s="150" t="s">
        <v>29</v>
      </c>
      <c r="H36" s="177"/>
      <c r="I36" s="19"/>
      <c r="J36" s="137">
        <f t="shared" si="1"/>
        <v>0</v>
      </c>
    </row>
    <row r="37" spans="1:21" ht="93" x14ac:dyDescent="0.35">
      <c r="A37" s="97" t="s">
        <v>556</v>
      </c>
      <c r="B37" s="98">
        <v>1</v>
      </c>
      <c r="C37" s="100" t="s">
        <v>756</v>
      </c>
      <c r="D37" s="100" t="s">
        <v>757</v>
      </c>
      <c r="E37" s="100" t="s">
        <v>254</v>
      </c>
      <c r="F37" s="102"/>
      <c r="G37" s="150" t="s">
        <v>29</v>
      </c>
      <c r="H37" s="177"/>
      <c r="I37" s="19"/>
      <c r="J37" s="137">
        <f t="shared" si="1"/>
        <v>0</v>
      </c>
    </row>
    <row r="38" spans="1:21" ht="31" x14ac:dyDescent="0.35">
      <c r="A38" s="97" t="s">
        <v>81</v>
      </c>
      <c r="B38" s="98">
        <v>1</v>
      </c>
      <c r="C38" s="105" t="s">
        <v>82</v>
      </c>
      <c r="D38" s="110"/>
      <c r="E38" s="111" t="s">
        <v>83</v>
      </c>
      <c r="F38" s="112" t="s">
        <v>84</v>
      </c>
      <c r="G38" s="150" t="s">
        <v>29</v>
      </c>
      <c r="H38" s="177"/>
      <c r="I38" s="19"/>
      <c r="J38" s="137">
        <f t="shared" si="1"/>
        <v>0</v>
      </c>
    </row>
    <row r="39" spans="1:21" ht="15.5" x14ac:dyDescent="0.35">
      <c r="A39" s="97" t="s">
        <v>758</v>
      </c>
      <c r="B39" s="98">
        <v>1</v>
      </c>
      <c r="C39" s="100" t="s">
        <v>759</v>
      </c>
      <c r="D39" s="100"/>
      <c r="E39" s="100" t="s">
        <v>83</v>
      </c>
      <c r="F39" s="102"/>
      <c r="G39" s="150" t="s">
        <v>29</v>
      </c>
      <c r="H39" s="177"/>
      <c r="I39" s="19"/>
      <c r="J39" s="137">
        <f t="shared" si="1"/>
        <v>0</v>
      </c>
    </row>
    <row r="40" spans="1:21" ht="15.5" x14ac:dyDescent="0.35">
      <c r="A40" s="93" t="s">
        <v>35</v>
      </c>
      <c r="B40" s="94"/>
      <c r="C40" s="95"/>
      <c r="D40" s="95"/>
      <c r="E40" s="95"/>
      <c r="F40" s="96"/>
      <c r="G40" s="210"/>
      <c r="H40" s="177"/>
      <c r="I40" s="33"/>
      <c r="J40" s="136"/>
    </row>
    <row r="41" spans="1:21" ht="124" x14ac:dyDescent="0.35">
      <c r="A41" s="97" t="s">
        <v>734</v>
      </c>
      <c r="B41" s="98">
        <v>1</v>
      </c>
      <c r="C41" s="100" t="s">
        <v>735</v>
      </c>
      <c r="D41" s="100" t="s">
        <v>736</v>
      </c>
      <c r="E41" s="100" t="s">
        <v>737</v>
      </c>
      <c r="F41" s="113" t="s">
        <v>89</v>
      </c>
      <c r="G41" s="150">
        <v>3</v>
      </c>
      <c r="H41" s="177"/>
      <c r="I41" s="19"/>
      <c r="J41" s="137">
        <f t="shared" ref="J41:J54" si="2">I41*B41</f>
        <v>0</v>
      </c>
    </row>
    <row r="42" spans="1:21" ht="77.5" x14ac:dyDescent="0.35">
      <c r="A42" s="97" t="s">
        <v>475</v>
      </c>
      <c r="B42" s="98">
        <v>1</v>
      </c>
      <c r="C42" s="105" t="s">
        <v>476</v>
      </c>
      <c r="D42" s="105" t="s">
        <v>477</v>
      </c>
      <c r="E42" s="105" t="s">
        <v>730</v>
      </c>
      <c r="F42" s="102"/>
      <c r="G42" s="150" t="s">
        <v>29</v>
      </c>
      <c r="H42" s="177"/>
      <c r="I42" s="19"/>
      <c r="J42" s="137">
        <f t="shared" si="2"/>
        <v>0</v>
      </c>
    </row>
    <row r="43" spans="1:21" ht="93" x14ac:dyDescent="0.35">
      <c r="A43" s="97" t="s">
        <v>525</v>
      </c>
      <c r="B43" s="98">
        <v>4</v>
      </c>
      <c r="C43" s="100" t="s">
        <v>526</v>
      </c>
      <c r="D43" s="100" t="s">
        <v>527</v>
      </c>
      <c r="E43" s="100" t="s">
        <v>528</v>
      </c>
      <c r="F43" s="102"/>
      <c r="G43" s="150" t="s">
        <v>29</v>
      </c>
      <c r="H43" s="177"/>
      <c r="I43" s="19"/>
      <c r="J43" s="137">
        <f t="shared" si="2"/>
        <v>0</v>
      </c>
    </row>
    <row r="44" spans="1:21" ht="93" x14ac:dyDescent="0.35">
      <c r="A44" s="97" t="s">
        <v>738</v>
      </c>
      <c r="B44" s="98">
        <v>1</v>
      </c>
      <c r="C44" s="97" t="s">
        <v>252</v>
      </c>
      <c r="D44" s="100" t="s">
        <v>739</v>
      </c>
      <c r="E44" s="100" t="s">
        <v>254</v>
      </c>
      <c r="F44" s="102"/>
      <c r="G44" s="150" t="s">
        <v>29</v>
      </c>
      <c r="H44" s="177"/>
      <c r="I44" s="19"/>
      <c r="J44" s="137">
        <f t="shared" si="2"/>
        <v>0</v>
      </c>
    </row>
    <row r="45" spans="1:21" ht="62" x14ac:dyDescent="0.35">
      <c r="A45" s="97" t="s">
        <v>740</v>
      </c>
      <c r="B45" s="98">
        <v>6</v>
      </c>
      <c r="C45" s="97" t="s">
        <v>309</v>
      </c>
      <c r="D45" s="100" t="s">
        <v>741</v>
      </c>
      <c r="E45" s="100" t="s">
        <v>333</v>
      </c>
      <c r="F45" s="102"/>
      <c r="G45" s="150" t="s">
        <v>29</v>
      </c>
      <c r="H45" s="177"/>
      <c r="I45" s="19"/>
      <c r="J45" s="137">
        <f t="shared" si="2"/>
        <v>0</v>
      </c>
    </row>
    <row r="46" spans="1:21" ht="46.5" x14ac:dyDescent="0.35">
      <c r="A46" s="97" t="s">
        <v>463</v>
      </c>
      <c r="B46" s="98">
        <v>1</v>
      </c>
      <c r="C46" s="105" t="s">
        <v>742</v>
      </c>
      <c r="D46" s="105" t="s">
        <v>465</v>
      </c>
      <c r="E46" s="105" t="s">
        <v>466</v>
      </c>
      <c r="F46"/>
      <c r="G46" s="150" t="s">
        <v>29</v>
      </c>
      <c r="H46" s="177"/>
      <c r="I46" s="19"/>
      <c r="J46" s="137">
        <f t="shared" si="2"/>
        <v>0</v>
      </c>
    </row>
    <row r="47" spans="1:21" ht="15.5" x14ac:dyDescent="0.35">
      <c r="A47" s="97" t="s">
        <v>743</v>
      </c>
      <c r="B47" s="98">
        <v>1</v>
      </c>
      <c r="C47" s="100" t="s">
        <v>744</v>
      </c>
      <c r="D47" s="69" t="s">
        <v>745</v>
      </c>
      <c r="E47" s="105" t="s">
        <v>746</v>
      </c>
      <c r="F47" s="144"/>
      <c r="G47" s="150" t="s">
        <v>29</v>
      </c>
      <c r="H47" s="177"/>
      <c r="I47" s="19"/>
      <c r="J47" s="137">
        <f t="shared" si="2"/>
        <v>0</v>
      </c>
    </row>
    <row r="48" spans="1:21" ht="46.5" x14ac:dyDescent="0.35">
      <c r="A48" s="97" t="s">
        <v>747</v>
      </c>
      <c r="B48" s="98">
        <v>2</v>
      </c>
      <c r="C48" s="100" t="s">
        <v>469</v>
      </c>
      <c r="D48" s="100" t="s">
        <v>470</v>
      </c>
      <c r="E48" s="100" t="s">
        <v>219</v>
      </c>
      <c r="F48" s="102"/>
      <c r="G48" s="211" t="s">
        <v>29</v>
      </c>
      <c r="H48" s="212"/>
      <c r="I48" s="19"/>
      <c r="J48" s="137">
        <f t="shared" si="2"/>
        <v>0</v>
      </c>
      <c r="K48" s="38"/>
      <c r="L48" s="38"/>
      <c r="M48" s="38"/>
      <c r="N48" s="38"/>
      <c r="O48" s="38"/>
      <c r="P48" s="38"/>
      <c r="Q48" s="38"/>
      <c r="R48" s="38"/>
      <c r="S48" s="38"/>
      <c r="T48" s="38"/>
      <c r="U48" s="38"/>
    </row>
    <row r="49" spans="1:21" ht="93" x14ac:dyDescent="0.35">
      <c r="A49" s="97" t="s">
        <v>220</v>
      </c>
      <c r="B49" s="98">
        <v>2</v>
      </c>
      <c r="C49" s="100" t="s">
        <v>484</v>
      </c>
      <c r="D49" s="100" t="s">
        <v>748</v>
      </c>
      <c r="E49" s="100" t="s">
        <v>482</v>
      </c>
      <c r="F49" s="102"/>
      <c r="G49" s="150" t="s">
        <v>29</v>
      </c>
      <c r="H49" s="177"/>
      <c r="I49" s="19"/>
      <c r="J49" s="137">
        <f t="shared" si="2"/>
        <v>0</v>
      </c>
    </row>
    <row r="50" spans="1:21" ht="93" x14ac:dyDescent="0.35">
      <c r="A50" s="97" t="s">
        <v>749</v>
      </c>
      <c r="B50" s="98">
        <v>2</v>
      </c>
      <c r="C50" s="100" t="s">
        <v>750</v>
      </c>
      <c r="D50" s="100" t="s">
        <v>481</v>
      </c>
      <c r="E50" s="100" t="s">
        <v>751</v>
      </c>
      <c r="F50" s="102"/>
      <c r="G50" s="150" t="s">
        <v>29</v>
      </c>
      <c r="H50" s="177"/>
      <c r="I50" s="19"/>
      <c r="J50" s="137">
        <f t="shared" si="2"/>
        <v>0</v>
      </c>
    </row>
    <row r="51" spans="1:21" ht="77.5" x14ac:dyDescent="0.35">
      <c r="A51" s="97" t="s">
        <v>752</v>
      </c>
      <c r="B51" s="98">
        <v>1</v>
      </c>
      <c r="C51" s="97" t="s">
        <v>753</v>
      </c>
      <c r="D51" s="100" t="s">
        <v>754</v>
      </c>
      <c r="E51" s="100" t="s">
        <v>755</v>
      </c>
      <c r="F51" s="102"/>
      <c r="G51" s="150" t="s">
        <v>29</v>
      </c>
      <c r="H51" s="177"/>
      <c r="I51" s="19"/>
      <c r="J51" s="137">
        <f t="shared" si="2"/>
        <v>0</v>
      </c>
    </row>
    <row r="52" spans="1:21" ht="93" x14ac:dyDescent="0.35">
      <c r="A52" s="97" t="s">
        <v>556</v>
      </c>
      <c r="B52" s="98">
        <v>1</v>
      </c>
      <c r="C52" s="100" t="s">
        <v>756</v>
      </c>
      <c r="D52" s="100" t="s">
        <v>757</v>
      </c>
      <c r="E52" s="100" t="s">
        <v>254</v>
      </c>
      <c r="F52" s="102"/>
      <c r="G52" s="150" t="s">
        <v>29</v>
      </c>
      <c r="H52" s="177"/>
      <c r="I52" s="19"/>
      <c r="J52" s="137">
        <f t="shared" si="2"/>
        <v>0</v>
      </c>
    </row>
    <row r="53" spans="1:21" ht="31" x14ac:dyDescent="0.35">
      <c r="A53" s="97" t="s">
        <v>81</v>
      </c>
      <c r="B53" s="98">
        <v>1</v>
      </c>
      <c r="C53" s="105" t="s">
        <v>82</v>
      </c>
      <c r="D53" s="110"/>
      <c r="E53" s="111" t="s">
        <v>83</v>
      </c>
      <c r="F53" s="112" t="s">
        <v>84</v>
      </c>
      <c r="G53" s="150" t="s">
        <v>29</v>
      </c>
      <c r="H53" s="177"/>
      <c r="I53" s="19"/>
      <c r="J53" s="137">
        <f t="shared" si="2"/>
        <v>0</v>
      </c>
    </row>
    <row r="54" spans="1:21" ht="15.5" x14ac:dyDescent="0.35">
      <c r="A54" s="97" t="s">
        <v>758</v>
      </c>
      <c r="B54" s="98">
        <v>1</v>
      </c>
      <c r="C54" s="100" t="s">
        <v>759</v>
      </c>
      <c r="D54" s="100"/>
      <c r="E54" s="100" t="s">
        <v>83</v>
      </c>
      <c r="F54" s="102"/>
      <c r="G54" s="150" t="s">
        <v>29</v>
      </c>
      <c r="H54" s="177"/>
      <c r="I54" s="19"/>
      <c r="J54" s="137">
        <f t="shared" si="2"/>
        <v>0</v>
      </c>
    </row>
    <row r="55" spans="1:21" ht="15.5" x14ac:dyDescent="0.35">
      <c r="A55" s="93" t="s">
        <v>36</v>
      </c>
      <c r="B55" s="94"/>
      <c r="C55" s="95"/>
      <c r="D55" s="95"/>
      <c r="E55" s="95"/>
      <c r="F55" s="96"/>
      <c r="G55" s="210"/>
      <c r="H55" s="177"/>
      <c r="I55" s="33"/>
      <c r="J55" s="136"/>
    </row>
    <row r="56" spans="1:21" ht="93" x14ac:dyDescent="0.35">
      <c r="A56" s="97" t="s">
        <v>760</v>
      </c>
      <c r="B56" s="98">
        <v>2</v>
      </c>
      <c r="C56" s="97" t="s">
        <v>631</v>
      </c>
      <c r="D56" s="97" t="s">
        <v>632</v>
      </c>
      <c r="E56" s="100" t="s">
        <v>625</v>
      </c>
      <c r="F56" s="113" t="s">
        <v>89</v>
      </c>
      <c r="G56" s="150">
        <v>3</v>
      </c>
      <c r="H56" s="177"/>
      <c r="I56" s="19"/>
      <c r="J56" s="137">
        <f t="shared" ref="J56:J62" si="3">I56*B56</f>
        <v>0</v>
      </c>
    </row>
    <row r="57" spans="1:21" ht="77.5" x14ac:dyDescent="0.35">
      <c r="A57" s="97" t="s">
        <v>761</v>
      </c>
      <c r="B57" s="98">
        <v>1</v>
      </c>
      <c r="C57" s="100" t="s">
        <v>762</v>
      </c>
      <c r="D57" s="100" t="s">
        <v>763</v>
      </c>
      <c r="E57" s="100" t="s">
        <v>764</v>
      </c>
      <c r="F57" s="113" t="s">
        <v>89</v>
      </c>
      <c r="G57" s="150">
        <v>3</v>
      </c>
      <c r="H57" s="177"/>
      <c r="I57" s="19"/>
      <c r="J57" s="137">
        <f t="shared" si="3"/>
        <v>0</v>
      </c>
    </row>
    <row r="58" spans="1:21" ht="62" x14ac:dyDescent="0.35">
      <c r="A58" s="97" t="s">
        <v>217</v>
      </c>
      <c r="B58" s="98">
        <v>3</v>
      </c>
      <c r="C58" s="100" t="s">
        <v>218</v>
      </c>
      <c r="D58" s="97" t="s">
        <v>215</v>
      </c>
      <c r="E58" s="100" t="s">
        <v>219</v>
      </c>
      <c r="F58" s="112"/>
      <c r="G58" s="150" t="s">
        <v>29</v>
      </c>
      <c r="H58" s="177"/>
      <c r="I58" s="19"/>
      <c r="J58" s="137">
        <f t="shared" si="3"/>
        <v>0</v>
      </c>
    </row>
    <row r="59" spans="1:21" ht="93" x14ac:dyDescent="0.35">
      <c r="A59" s="104" t="s">
        <v>765</v>
      </c>
      <c r="B59" s="98">
        <v>1</v>
      </c>
      <c r="C59" s="100" t="s">
        <v>766</v>
      </c>
      <c r="D59" s="100" t="s">
        <v>767</v>
      </c>
      <c r="E59" s="105" t="s">
        <v>768</v>
      </c>
      <c r="F59" s="106"/>
      <c r="G59" s="150" t="s">
        <v>29</v>
      </c>
      <c r="H59" s="177"/>
      <c r="I59" s="19"/>
      <c r="J59" s="137">
        <f t="shared" si="3"/>
        <v>0</v>
      </c>
      <c r="K59" s="39"/>
      <c r="L59" s="39"/>
      <c r="M59" s="39"/>
      <c r="N59" s="39"/>
      <c r="O59" s="39"/>
      <c r="P59" s="39"/>
      <c r="Q59" s="39"/>
      <c r="R59" s="39"/>
      <c r="S59" s="39"/>
      <c r="T59" s="39"/>
      <c r="U59" s="39"/>
    </row>
    <row r="60" spans="1:21" ht="77.5" x14ac:dyDescent="0.35">
      <c r="A60" s="97" t="s">
        <v>194</v>
      </c>
      <c r="B60" s="98">
        <v>1</v>
      </c>
      <c r="C60" s="97" t="s">
        <v>226</v>
      </c>
      <c r="D60" s="97" t="s">
        <v>227</v>
      </c>
      <c r="E60" s="105" t="s">
        <v>228</v>
      </c>
      <c r="F60" s="102"/>
      <c r="G60" s="150" t="s">
        <v>29</v>
      </c>
      <c r="H60" s="177"/>
      <c r="I60" s="19"/>
      <c r="J60" s="137">
        <f t="shared" si="3"/>
        <v>0</v>
      </c>
    </row>
    <row r="61" spans="1:21" ht="31" x14ac:dyDescent="0.35">
      <c r="A61" s="97" t="s">
        <v>81</v>
      </c>
      <c r="B61" s="98">
        <v>1</v>
      </c>
      <c r="C61" s="105" t="s">
        <v>82</v>
      </c>
      <c r="D61" s="110"/>
      <c r="E61" s="111" t="s">
        <v>83</v>
      </c>
      <c r="F61" s="112" t="s">
        <v>84</v>
      </c>
      <c r="G61" s="150" t="s">
        <v>29</v>
      </c>
      <c r="H61" s="177"/>
      <c r="I61" s="19"/>
      <c r="J61" s="137">
        <f t="shared" si="3"/>
        <v>0</v>
      </c>
    </row>
    <row r="62" spans="1:21" ht="15.5" x14ac:dyDescent="0.35">
      <c r="A62" s="97" t="s">
        <v>758</v>
      </c>
      <c r="B62" s="98">
        <v>1</v>
      </c>
      <c r="C62" s="100" t="s">
        <v>759</v>
      </c>
      <c r="D62" s="100"/>
      <c r="E62" s="100" t="s">
        <v>83</v>
      </c>
      <c r="F62" s="102"/>
      <c r="G62" s="150" t="s">
        <v>29</v>
      </c>
      <c r="H62" s="177"/>
      <c r="I62" s="19"/>
      <c r="J62" s="137">
        <f t="shared" si="3"/>
        <v>0</v>
      </c>
    </row>
    <row r="63" spans="1:21" ht="15.5" x14ac:dyDescent="0.35">
      <c r="A63" s="88" t="s">
        <v>59</v>
      </c>
      <c r="B63" s="89"/>
      <c r="C63" s="88"/>
      <c r="D63" s="90"/>
      <c r="E63" s="91"/>
      <c r="F63" s="92"/>
      <c r="G63" s="209"/>
      <c r="H63" s="177"/>
      <c r="I63" s="31"/>
      <c r="J63" s="135"/>
    </row>
    <row r="64" spans="1:21" ht="15.5" x14ac:dyDescent="0.35">
      <c r="A64" s="93" t="s">
        <v>60</v>
      </c>
      <c r="B64" s="94"/>
      <c r="C64" s="95"/>
      <c r="D64" s="95"/>
      <c r="E64" s="95"/>
      <c r="F64" s="96"/>
      <c r="G64" s="210"/>
      <c r="H64" s="177"/>
      <c r="I64" s="33"/>
      <c r="J64" s="136"/>
    </row>
    <row r="65" spans="1:21" ht="124" x14ac:dyDescent="0.35">
      <c r="A65" s="97" t="s">
        <v>769</v>
      </c>
      <c r="B65" s="98">
        <v>1</v>
      </c>
      <c r="C65" s="97" t="s">
        <v>770</v>
      </c>
      <c r="D65" s="100" t="s">
        <v>771</v>
      </c>
      <c r="E65" s="100" t="s">
        <v>625</v>
      </c>
      <c r="F65" s="113" t="s">
        <v>89</v>
      </c>
      <c r="G65" s="150">
        <v>3</v>
      </c>
      <c r="H65" s="177"/>
      <c r="I65" s="19"/>
      <c r="J65" s="137">
        <f t="shared" ref="J65:J70" si="4">I65*B65</f>
        <v>0</v>
      </c>
    </row>
    <row r="66" spans="1:21" ht="62" x14ac:dyDescent="0.35">
      <c r="A66" s="97" t="s">
        <v>217</v>
      </c>
      <c r="B66" s="98">
        <v>3</v>
      </c>
      <c r="C66" s="100" t="s">
        <v>218</v>
      </c>
      <c r="D66" s="97" t="s">
        <v>215</v>
      </c>
      <c r="E66" s="100" t="s">
        <v>219</v>
      </c>
      <c r="F66" s="106"/>
      <c r="G66" s="153" t="s">
        <v>29</v>
      </c>
      <c r="H66" s="177"/>
      <c r="I66" s="19"/>
      <c r="J66" s="137">
        <f t="shared" si="4"/>
        <v>0</v>
      </c>
    </row>
    <row r="67" spans="1:21" ht="93" x14ac:dyDescent="0.35">
      <c r="A67" s="104" t="s">
        <v>765</v>
      </c>
      <c r="B67" s="98">
        <v>1</v>
      </c>
      <c r="C67" s="100" t="s">
        <v>766</v>
      </c>
      <c r="D67" s="100" t="s">
        <v>767</v>
      </c>
      <c r="E67" s="105" t="s">
        <v>768</v>
      </c>
      <c r="F67" s="106"/>
      <c r="G67" s="153" t="s">
        <v>29</v>
      </c>
      <c r="H67" s="177"/>
      <c r="I67" s="19"/>
      <c r="J67" s="137">
        <f t="shared" si="4"/>
        <v>0</v>
      </c>
      <c r="K67" s="39"/>
      <c r="L67" s="39"/>
      <c r="M67" s="39"/>
      <c r="N67" s="39"/>
      <c r="O67" s="39"/>
      <c r="P67" s="39"/>
      <c r="Q67" s="39"/>
      <c r="R67" s="39"/>
      <c r="S67" s="39"/>
      <c r="T67" s="39"/>
      <c r="U67" s="39"/>
    </row>
    <row r="68" spans="1:21" ht="77.5" x14ac:dyDescent="0.35">
      <c r="A68" s="97" t="s">
        <v>194</v>
      </c>
      <c r="B68" s="98">
        <v>1</v>
      </c>
      <c r="C68" s="97" t="s">
        <v>226</v>
      </c>
      <c r="D68" s="97" t="s">
        <v>227</v>
      </c>
      <c r="E68" s="105" t="s">
        <v>228</v>
      </c>
      <c r="F68" s="106"/>
      <c r="G68" s="153" t="s">
        <v>29</v>
      </c>
      <c r="H68" s="177"/>
      <c r="I68" s="19"/>
      <c r="J68" s="137">
        <f t="shared" si="4"/>
        <v>0</v>
      </c>
    </row>
    <row r="69" spans="1:21" ht="31" x14ac:dyDescent="0.35">
      <c r="A69" s="97" t="s">
        <v>81</v>
      </c>
      <c r="B69" s="98">
        <v>1</v>
      </c>
      <c r="C69" s="105" t="s">
        <v>82</v>
      </c>
      <c r="D69" s="110"/>
      <c r="E69" s="111" t="s">
        <v>83</v>
      </c>
      <c r="F69" s="112" t="s">
        <v>84</v>
      </c>
      <c r="G69" s="153" t="s">
        <v>29</v>
      </c>
      <c r="H69" s="177"/>
      <c r="I69" s="19"/>
      <c r="J69" s="137">
        <f t="shared" si="4"/>
        <v>0</v>
      </c>
    </row>
    <row r="70" spans="1:21" ht="15.5" x14ac:dyDescent="0.35">
      <c r="A70" s="97" t="s">
        <v>758</v>
      </c>
      <c r="B70" s="98">
        <v>1</v>
      </c>
      <c r="C70" s="100" t="s">
        <v>759</v>
      </c>
      <c r="D70" s="69"/>
      <c r="E70" s="100" t="s">
        <v>83</v>
      </c>
      <c r="F70" s="106"/>
      <c r="G70" s="153" t="s">
        <v>29</v>
      </c>
      <c r="H70" s="177"/>
      <c r="I70" s="19"/>
      <c r="J70" s="137">
        <f t="shared" si="4"/>
        <v>0</v>
      </c>
    </row>
    <row r="71" spans="1:21" ht="15.5" x14ac:dyDescent="0.35">
      <c r="A71" s="93" t="s">
        <v>63</v>
      </c>
      <c r="B71" s="94"/>
      <c r="C71" s="95"/>
      <c r="D71" s="95"/>
      <c r="E71" s="95"/>
      <c r="F71" s="96"/>
      <c r="G71" s="210"/>
      <c r="H71" s="177"/>
      <c r="I71" s="33"/>
      <c r="J71" s="136"/>
    </row>
    <row r="72" spans="1:21" ht="93" x14ac:dyDescent="0.35">
      <c r="A72" s="97" t="s">
        <v>772</v>
      </c>
      <c r="B72" s="98">
        <v>1</v>
      </c>
      <c r="C72" s="97" t="s">
        <v>631</v>
      </c>
      <c r="D72" s="97" t="s">
        <v>773</v>
      </c>
      <c r="E72" s="100" t="s">
        <v>625</v>
      </c>
      <c r="F72" s="113" t="s">
        <v>89</v>
      </c>
      <c r="G72" s="150">
        <v>3</v>
      </c>
      <c r="H72" s="177"/>
      <c r="I72" s="19"/>
      <c r="J72" s="137">
        <f t="shared" ref="J72:J78" si="5">I72*B72</f>
        <v>0</v>
      </c>
    </row>
    <row r="73" spans="1:21" ht="77.5" x14ac:dyDescent="0.35">
      <c r="A73" s="97" t="s">
        <v>774</v>
      </c>
      <c r="B73" s="98">
        <v>1</v>
      </c>
      <c r="C73" s="100" t="s">
        <v>775</v>
      </c>
      <c r="D73" s="100" t="s">
        <v>763</v>
      </c>
      <c r="E73" s="100" t="s">
        <v>764</v>
      </c>
      <c r="F73" s="113" t="s">
        <v>89</v>
      </c>
      <c r="G73" s="150">
        <v>3</v>
      </c>
      <c r="H73" s="177"/>
      <c r="I73" s="19"/>
      <c r="J73" s="137">
        <f t="shared" si="5"/>
        <v>0</v>
      </c>
    </row>
    <row r="74" spans="1:21" ht="62" x14ac:dyDescent="0.35">
      <c r="A74" s="97" t="s">
        <v>217</v>
      </c>
      <c r="B74" s="98">
        <v>2</v>
      </c>
      <c r="C74" s="100" t="s">
        <v>218</v>
      </c>
      <c r="D74" s="97" t="s">
        <v>215</v>
      </c>
      <c r="E74" s="100" t="s">
        <v>219</v>
      </c>
      <c r="F74" s="112"/>
      <c r="G74" s="150" t="s">
        <v>29</v>
      </c>
      <c r="H74" s="177"/>
      <c r="I74" s="19"/>
      <c r="J74" s="137">
        <f t="shared" si="5"/>
        <v>0</v>
      </c>
    </row>
    <row r="75" spans="1:21" ht="93" x14ac:dyDescent="0.35">
      <c r="A75" s="104" t="s">
        <v>765</v>
      </c>
      <c r="B75" s="98">
        <v>1</v>
      </c>
      <c r="C75" s="100" t="s">
        <v>766</v>
      </c>
      <c r="D75" s="100" t="s">
        <v>767</v>
      </c>
      <c r="E75" s="105" t="s">
        <v>768</v>
      </c>
      <c r="F75" s="106"/>
      <c r="G75" s="150" t="s">
        <v>29</v>
      </c>
      <c r="H75" s="177"/>
      <c r="I75" s="19"/>
      <c r="J75" s="137">
        <f t="shared" si="5"/>
        <v>0</v>
      </c>
      <c r="K75" s="39"/>
      <c r="L75" s="39"/>
      <c r="M75" s="39"/>
      <c r="N75" s="39"/>
      <c r="O75" s="39"/>
      <c r="P75" s="39"/>
      <c r="Q75" s="39"/>
      <c r="R75" s="39"/>
      <c r="S75" s="39"/>
      <c r="T75" s="39"/>
      <c r="U75" s="39"/>
    </row>
    <row r="76" spans="1:21" ht="77.5" x14ac:dyDescent="0.35">
      <c r="A76" s="97" t="s">
        <v>194</v>
      </c>
      <c r="B76" s="98">
        <v>1</v>
      </c>
      <c r="C76" s="97" t="s">
        <v>226</v>
      </c>
      <c r="D76" s="97" t="s">
        <v>227</v>
      </c>
      <c r="E76" s="105" t="s">
        <v>228</v>
      </c>
      <c r="F76" s="102"/>
      <c r="G76" s="150" t="s">
        <v>29</v>
      </c>
      <c r="H76" s="177"/>
      <c r="I76" s="19"/>
      <c r="J76" s="137">
        <f t="shared" si="5"/>
        <v>0</v>
      </c>
    </row>
    <row r="77" spans="1:21" ht="31" x14ac:dyDescent="0.35">
      <c r="A77" s="97" t="s">
        <v>81</v>
      </c>
      <c r="B77" s="98">
        <v>1</v>
      </c>
      <c r="C77" s="105" t="s">
        <v>82</v>
      </c>
      <c r="D77" s="110"/>
      <c r="E77" s="111" t="s">
        <v>83</v>
      </c>
      <c r="F77" s="112" t="s">
        <v>84</v>
      </c>
      <c r="G77" s="150" t="s">
        <v>29</v>
      </c>
      <c r="H77" s="177"/>
      <c r="I77" s="19"/>
      <c r="J77" s="137">
        <f t="shared" si="5"/>
        <v>0</v>
      </c>
    </row>
    <row r="78" spans="1:21" ht="15.5" x14ac:dyDescent="0.35">
      <c r="A78" s="97" t="s">
        <v>758</v>
      </c>
      <c r="B78" s="98">
        <v>1</v>
      </c>
      <c r="C78" s="100" t="s">
        <v>759</v>
      </c>
      <c r="D78" s="100"/>
      <c r="E78" s="100" t="s">
        <v>83</v>
      </c>
      <c r="F78" s="102"/>
      <c r="G78" s="150" t="s">
        <v>29</v>
      </c>
      <c r="H78" s="177"/>
      <c r="I78" s="19"/>
      <c r="J78" s="137">
        <f t="shared" si="5"/>
        <v>0</v>
      </c>
    </row>
    <row r="79" spans="1:21" ht="15.5" x14ac:dyDescent="0.35">
      <c r="A79" s="93" t="s">
        <v>71</v>
      </c>
      <c r="B79" s="94"/>
      <c r="C79" s="95"/>
      <c r="D79" s="95"/>
      <c r="E79" s="95"/>
      <c r="F79" s="96"/>
      <c r="G79" s="210"/>
      <c r="H79" s="177"/>
      <c r="I79" s="33"/>
      <c r="J79" s="136"/>
    </row>
    <row r="80" spans="1:21" ht="93" x14ac:dyDescent="0.35">
      <c r="A80" s="97" t="s">
        <v>776</v>
      </c>
      <c r="B80" s="98">
        <v>1</v>
      </c>
      <c r="C80" s="97" t="s">
        <v>631</v>
      </c>
      <c r="D80" s="97" t="s">
        <v>632</v>
      </c>
      <c r="E80" s="100" t="s">
        <v>625</v>
      </c>
      <c r="F80" s="113" t="s">
        <v>89</v>
      </c>
      <c r="G80" s="150">
        <v>3</v>
      </c>
      <c r="H80" s="177"/>
      <c r="I80" s="19"/>
      <c r="J80" s="137">
        <f t="shared" ref="J80:J86" si="6">I80*B80</f>
        <v>0</v>
      </c>
    </row>
    <row r="81" spans="1:21" ht="124" x14ac:dyDescent="0.35">
      <c r="A81" s="97" t="s">
        <v>777</v>
      </c>
      <c r="B81" s="98">
        <v>1</v>
      </c>
      <c r="C81" s="97" t="s">
        <v>770</v>
      </c>
      <c r="D81" s="100" t="s">
        <v>778</v>
      </c>
      <c r="E81" s="100" t="s">
        <v>625</v>
      </c>
      <c r="F81" s="113" t="s">
        <v>89</v>
      </c>
      <c r="G81" s="150">
        <v>3</v>
      </c>
      <c r="H81" s="177"/>
      <c r="I81" s="19"/>
      <c r="J81" s="137">
        <f t="shared" si="6"/>
        <v>0</v>
      </c>
    </row>
    <row r="82" spans="1:21" ht="62" x14ac:dyDescent="0.35">
      <c r="A82" s="97" t="s">
        <v>217</v>
      </c>
      <c r="B82" s="98">
        <v>2</v>
      </c>
      <c r="C82" s="100" t="s">
        <v>218</v>
      </c>
      <c r="D82" s="97" t="s">
        <v>215</v>
      </c>
      <c r="E82" s="100" t="s">
        <v>219</v>
      </c>
      <c r="F82" s="112"/>
      <c r="G82" s="150" t="s">
        <v>29</v>
      </c>
      <c r="H82" s="177"/>
      <c r="I82" s="19"/>
      <c r="J82" s="137">
        <f t="shared" si="6"/>
        <v>0</v>
      </c>
    </row>
    <row r="83" spans="1:21" ht="93" x14ac:dyDescent="0.35">
      <c r="A83" s="104" t="s">
        <v>765</v>
      </c>
      <c r="B83" s="98">
        <v>1</v>
      </c>
      <c r="C83" s="100" t="s">
        <v>766</v>
      </c>
      <c r="D83" s="100" t="s">
        <v>767</v>
      </c>
      <c r="E83" s="105" t="s">
        <v>768</v>
      </c>
      <c r="F83" s="213"/>
      <c r="G83" s="150" t="s">
        <v>29</v>
      </c>
      <c r="H83" s="177"/>
      <c r="I83" s="19"/>
      <c r="J83" s="137">
        <f t="shared" si="6"/>
        <v>0</v>
      </c>
      <c r="K83" s="39"/>
      <c r="L83" s="39"/>
      <c r="M83" s="39"/>
      <c r="N83" s="39"/>
      <c r="O83" s="39"/>
      <c r="P83" s="39"/>
      <c r="Q83" s="39"/>
      <c r="R83" s="39"/>
      <c r="S83" s="39"/>
      <c r="T83" s="39"/>
      <c r="U83" s="39"/>
    </row>
    <row r="84" spans="1:21" ht="77.5" x14ac:dyDescent="0.35">
      <c r="A84" s="97" t="s">
        <v>194</v>
      </c>
      <c r="B84" s="98">
        <v>1</v>
      </c>
      <c r="C84" s="97" t="s">
        <v>226</v>
      </c>
      <c r="D84" s="97" t="s">
        <v>227</v>
      </c>
      <c r="E84" s="105" t="s">
        <v>228</v>
      </c>
      <c r="F84" s="102"/>
      <c r="G84" s="150" t="s">
        <v>29</v>
      </c>
      <c r="H84" s="177"/>
      <c r="I84" s="19"/>
      <c r="J84" s="137">
        <f t="shared" si="6"/>
        <v>0</v>
      </c>
    </row>
    <row r="85" spans="1:21" ht="31" x14ac:dyDescent="0.35">
      <c r="A85" s="97" t="s">
        <v>81</v>
      </c>
      <c r="B85" s="98">
        <v>1</v>
      </c>
      <c r="C85" s="105" t="s">
        <v>82</v>
      </c>
      <c r="D85" s="110"/>
      <c r="E85" s="111" t="s">
        <v>83</v>
      </c>
      <c r="F85" s="112" t="s">
        <v>84</v>
      </c>
      <c r="G85" s="150" t="s">
        <v>29</v>
      </c>
      <c r="H85" s="177"/>
      <c r="I85" s="19"/>
      <c r="J85" s="137">
        <f t="shared" si="6"/>
        <v>0</v>
      </c>
    </row>
    <row r="86" spans="1:21" ht="15.5" x14ac:dyDescent="0.35">
      <c r="A86" s="97" t="s">
        <v>758</v>
      </c>
      <c r="B86" s="98">
        <v>1</v>
      </c>
      <c r="C86" s="100" t="s">
        <v>759</v>
      </c>
      <c r="D86" s="100"/>
      <c r="E86" s="100" t="s">
        <v>83</v>
      </c>
      <c r="F86" s="102"/>
      <c r="G86" s="150" t="s">
        <v>29</v>
      </c>
      <c r="H86" s="177"/>
      <c r="I86" s="19"/>
      <c r="J86" s="137">
        <f t="shared" si="6"/>
        <v>0</v>
      </c>
    </row>
    <row r="87" spans="1:21" ht="15.5" x14ac:dyDescent="0.35">
      <c r="A87" s="93" t="s">
        <v>779</v>
      </c>
      <c r="B87" s="94"/>
      <c r="C87" s="95"/>
      <c r="D87" s="95"/>
      <c r="E87" s="95"/>
      <c r="F87" s="96"/>
      <c r="G87" s="210"/>
      <c r="H87" s="177"/>
      <c r="I87" s="33"/>
      <c r="J87" s="136"/>
    </row>
    <row r="88" spans="1:21" ht="93" x14ac:dyDescent="0.35">
      <c r="A88" s="97" t="s">
        <v>780</v>
      </c>
      <c r="B88" s="98">
        <v>1</v>
      </c>
      <c r="C88" s="100" t="s">
        <v>781</v>
      </c>
      <c r="D88" s="97" t="s">
        <v>782</v>
      </c>
      <c r="E88" s="100" t="s">
        <v>783</v>
      </c>
      <c r="F88" s="102"/>
      <c r="G88" s="150">
        <v>3</v>
      </c>
      <c r="H88" s="177"/>
      <c r="I88" s="19"/>
      <c r="J88" s="137">
        <f t="shared" ref="J88:J97" si="7">I88*B88</f>
        <v>0</v>
      </c>
    </row>
    <row r="89" spans="1:21" ht="31" x14ac:dyDescent="0.35">
      <c r="A89" s="97" t="s">
        <v>784</v>
      </c>
      <c r="B89" s="98">
        <v>6</v>
      </c>
      <c r="C89" s="97" t="s">
        <v>355</v>
      </c>
      <c r="D89" s="97" t="s">
        <v>356</v>
      </c>
      <c r="E89" s="100" t="s">
        <v>333</v>
      </c>
      <c r="F89" s="102"/>
      <c r="G89" s="150">
        <v>3</v>
      </c>
      <c r="H89" s="177"/>
      <c r="I89" s="19"/>
      <c r="J89" s="137">
        <f t="shared" si="7"/>
        <v>0</v>
      </c>
    </row>
    <row r="90" spans="1:21" ht="93" x14ac:dyDescent="0.35">
      <c r="A90" s="97" t="s">
        <v>785</v>
      </c>
      <c r="B90" s="98">
        <v>3</v>
      </c>
      <c r="C90" s="97" t="s">
        <v>256</v>
      </c>
      <c r="D90" s="97" t="s">
        <v>786</v>
      </c>
      <c r="E90" s="100" t="s">
        <v>751</v>
      </c>
      <c r="F90" s="102"/>
      <c r="G90" s="150">
        <v>3</v>
      </c>
      <c r="H90" s="177"/>
      <c r="I90" s="19"/>
      <c r="J90" s="137">
        <f t="shared" si="7"/>
        <v>0</v>
      </c>
    </row>
    <row r="91" spans="1:21" ht="46.5" x14ac:dyDescent="0.35">
      <c r="A91" s="97" t="s">
        <v>787</v>
      </c>
      <c r="B91" s="98">
        <v>12</v>
      </c>
      <c r="C91" s="105" t="s">
        <v>38</v>
      </c>
      <c r="D91" s="105" t="s">
        <v>39</v>
      </c>
      <c r="E91" s="105" t="s">
        <v>694</v>
      </c>
      <c r="F91" s="102"/>
      <c r="G91" s="150">
        <v>3</v>
      </c>
      <c r="H91" s="177"/>
      <c r="I91" s="19"/>
      <c r="J91" s="137">
        <f t="shared" si="7"/>
        <v>0</v>
      </c>
    </row>
    <row r="92" spans="1:21" ht="139.5" x14ac:dyDescent="0.35">
      <c r="A92" s="97" t="s">
        <v>788</v>
      </c>
      <c r="B92" s="98">
        <v>1</v>
      </c>
      <c r="C92" s="97" t="s">
        <v>789</v>
      </c>
      <c r="D92" s="190" t="s">
        <v>681</v>
      </c>
      <c r="E92" s="100" t="s">
        <v>790</v>
      </c>
      <c r="F92" s="102"/>
      <c r="G92" s="150">
        <v>3</v>
      </c>
      <c r="H92" s="177"/>
      <c r="I92" s="19"/>
      <c r="J92" s="137">
        <f t="shared" si="7"/>
        <v>0</v>
      </c>
    </row>
    <row r="93" spans="1:21" ht="93" x14ac:dyDescent="0.35">
      <c r="A93" s="97" t="s">
        <v>258</v>
      </c>
      <c r="B93" s="98">
        <v>2</v>
      </c>
      <c r="C93" s="97" t="s">
        <v>259</v>
      </c>
      <c r="D93" s="97" t="s">
        <v>260</v>
      </c>
      <c r="E93" s="100" t="s">
        <v>261</v>
      </c>
      <c r="F93" s="102"/>
      <c r="G93" s="150">
        <v>3</v>
      </c>
      <c r="H93" s="177"/>
      <c r="I93" s="19"/>
      <c r="J93" s="137">
        <f t="shared" si="7"/>
        <v>0</v>
      </c>
    </row>
    <row r="94" spans="1:21" ht="31" x14ac:dyDescent="0.35">
      <c r="A94" s="97" t="s">
        <v>262</v>
      </c>
      <c r="B94" s="98">
        <v>8</v>
      </c>
      <c r="C94" s="97" t="s">
        <v>263</v>
      </c>
      <c r="D94" s="97" t="s">
        <v>264</v>
      </c>
      <c r="E94" s="100" t="s">
        <v>265</v>
      </c>
      <c r="F94" s="102" t="s">
        <v>266</v>
      </c>
      <c r="G94" s="150">
        <v>3</v>
      </c>
      <c r="H94" s="177"/>
      <c r="I94" s="19"/>
      <c r="J94" s="137">
        <f t="shared" si="7"/>
        <v>0</v>
      </c>
    </row>
    <row r="95" spans="1:21" ht="93" x14ac:dyDescent="0.35">
      <c r="A95" s="97" t="s">
        <v>791</v>
      </c>
      <c r="B95" s="98">
        <v>1</v>
      </c>
      <c r="C95" s="97" t="s">
        <v>792</v>
      </c>
      <c r="D95" s="97" t="s">
        <v>793</v>
      </c>
      <c r="E95" s="100" t="s">
        <v>625</v>
      </c>
      <c r="F95" s="113" t="s">
        <v>89</v>
      </c>
      <c r="G95" s="150">
        <v>3</v>
      </c>
      <c r="H95" s="177"/>
      <c r="I95" s="19"/>
      <c r="J95" s="137">
        <f t="shared" si="7"/>
        <v>0</v>
      </c>
    </row>
    <row r="96" spans="1:21" ht="46.5" x14ac:dyDescent="0.35">
      <c r="A96" s="97" t="s">
        <v>794</v>
      </c>
      <c r="B96" s="98">
        <v>5</v>
      </c>
      <c r="C96" s="97" t="s">
        <v>726</v>
      </c>
      <c r="D96" s="100" t="s">
        <v>727</v>
      </c>
      <c r="E96" s="100" t="s">
        <v>728</v>
      </c>
      <c r="F96" s="102"/>
      <c r="G96" s="150">
        <v>3</v>
      </c>
      <c r="H96" s="177"/>
      <c r="I96" s="19"/>
      <c r="J96" s="137">
        <f t="shared" si="7"/>
        <v>0</v>
      </c>
    </row>
    <row r="97" spans="1:10" ht="77.5" x14ac:dyDescent="0.35">
      <c r="A97" s="97" t="s">
        <v>475</v>
      </c>
      <c r="B97" s="98">
        <v>1</v>
      </c>
      <c r="C97" s="105" t="s">
        <v>476</v>
      </c>
      <c r="D97" s="105" t="s">
        <v>477</v>
      </c>
      <c r="E97" s="105" t="s">
        <v>730</v>
      </c>
      <c r="F97" s="102"/>
      <c r="G97" s="150">
        <v>3</v>
      </c>
      <c r="H97" s="177"/>
      <c r="I97" s="19"/>
      <c r="J97" s="137">
        <f t="shared" si="7"/>
        <v>0</v>
      </c>
    </row>
    <row r="101" spans="1:10" ht="15.75" customHeight="1" x14ac:dyDescent="0.35">
      <c r="A101" s="16"/>
      <c r="B101" s="15"/>
      <c r="C101" s="16"/>
      <c r="D101" s="12"/>
      <c r="E101" s="16"/>
      <c r="F101" s="13"/>
      <c r="G101" s="199"/>
      <c r="H101" s="200"/>
      <c r="I101" s="201"/>
      <c r="J101" s="202"/>
    </row>
    <row r="102" spans="1:10" ht="15.75" customHeight="1" x14ac:dyDescent="0.35">
      <c r="A102" s="16"/>
      <c r="B102" s="15"/>
      <c r="C102" s="16"/>
      <c r="D102" s="12"/>
      <c r="E102" s="16"/>
      <c r="F102" s="13"/>
      <c r="G102" s="199"/>
      <c r="H102" s="200"/>
      <c r="I102" s="201"/>
      <c r="J102" s="202"/>
    </row>
    <row r="103" spans="1:10" ht="15.75" customHeight="1" x14ac:dyDescent="0.35">
      <c r="A103" s="16"/>
      <c r="B103" s="15"/>
      <c r="C103" s="16"/>
      <c r="D103" s="12"/>
      <c r="E103" s="16"/>
      <c r="F103" s="13"/>
      <c r="G103" s="199"/>
      <c r="H103" s="200"/>
      <c r="I103" s="201"/>
      <c r="J103" s="202"/>
    </row>
  </sheetData>
  <sheetProtection algorithmName="SHA-512" hashValue="I2VbnVPPRCFg2N5B11QzN3Gh6Wd5hVcfnHWXhD7sv2/GStS649c7SbwynPicWr8jVCe7+Hw+fNwgZlieNk8CIA==" saltValue="tQJGBq6qBgJVykUSzpucrg==" spinCount="100000" sheet="1" objects="1" scenarios="1"/>
  <autoFilter ref="A2:G100" xr:uid="{00000000-0009-0000-0000-000003000000}"/>
  <mergeCells count="1">
    <mergeCell ref="I4:J4"/>
  </mergeCells>
  <phoneticPr fontId="40" type="noConversion"/>
  <printOptions horizontalCentered="1" gridLines="1"/>
  <pageMargins left="0.7" right="0.7" top="0.75" bottom="0.75" header="0" footer="0"/>
  <pageSetup paperSize="9" fitToHeight="0" pageOrder="overThenDown" orientation="landscape" cellComments="atEnd"/>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d963056-40e1-46b8-b33a-8a852cf4b1da" xsi:nil="true"/>
    <lcf76f155ced4ddcb4097134ff3c332f xmlns="097747e2-e39f-42a1-9f51-e62ac9221c6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D14A046999EB4FA29976020F29CAEB" ma:contentTypeVersion="11" ma:contentTypeDescription="Een nieuw document maken." ma:contentTypeScope="" ma:versionID="5ea460c899ef887230f9c307693f2ee4">
  <xsd:schema xmlns:xsd="http://www.w3.org/2001/XMLSchema" xmlns:xs="http://www.w3.org/2001/XMLSchema" xmlns:p="http://schemas.microsoft.com/office/2006/metadata/properties" xmlns:ns2="097747e2-e39f-42a1-9f51-e62ac9221c6d" xmlns:ns3="8d963056-40e1-46b8-b33a-8a852cf4b1da" targetNamespace="http://schemas.microsoft.com/office/2006/metadata/properties" ma:root="true" ma:fieldsID="97e4191f9060fb1ac0a9ce9841f9edda" ns2:_="" ns3:_="">
    <xsd:import namespace="097747e2-e39f-42a1-9f51-e62ac9221c6d"/>
    <xsd:import namespace="8d963056-40e1-46b8-b33a-8a852cf4b1d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747e2-e39f-42a1-9f51-e62ac9221c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f8688e58-2c31-400a-b8f9-a3a1048898c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963056-40e1-46b8-b33a-8a852cf4b1d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9d620f3-d401-40a3-86f7-c4b2d2cc6e66}" ma:internalName="TaxCatchAll" ma:showField="CatchAllData" ma:web="8d963056-40e1-46b8-b33a-8a852cf4b1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4394F2-49B6-493F-BA21-1F53D3F0A5EB}">
  <ds:schemaRefs>
    <ds:schemaRef ds:uri="http://schemas.microsoft.com/sharepoint/v3/contenttype/forms"/>
  </ds:schemaRefs>
</ds:datastoreItem>
</file>

<file path=customXml/itemProps2.xml><?xml version="1.0" encoding="utf-8"?>
<ds:datastoreItem xmlns:ds="http://schemas.openxmlformats.org/officeDocument/2006/customXml" ds:itemID="{51592F97-4780-41A7-96A9-4A6722A989A9}">
  <ds:schemaRefs>
    <ds:schemaRef ds:uri="http://schemas.microsoft.com/office/2006/metadata/properties"/>
    <ds:schemaRef ds:uri="http://schemas.microsoft.com/office/infopath/2007/PartnerControls"/>
    <ds:schemaRef ds:uri="8d963056-40e1-46b8-b33a-8a852cf4b1da"/>
    <ds:schemaRef ds:uri="097747e2-e39f-42a1-9f51-e62ac9221c6d"/>
  </ds:schemaRefs>
</ds:datastoreItem>
</file>

<file path=customXml/itemProps3.xml><?xml version="1.0" encoding="utf-8"?>
<ds:datastoreItem xmlns:ds="http://schemas.openxmlformats.org/officeDocument/2006/customXml" ds:itemID="{6A771859-7CBB-4383-8AD2-E6881BB490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7747e2-e39f-42a1-9f51-e62ac9221c6d"/>
    <ds:schemaRef ds:uri="8d963056-40e1-46b8-b33a-8a852cf4b1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vt:lpstr>
      <vt:lpstr>Perceel 1a</vt:lpstr>
      <vt:lpstr>Perceel 1b</vt:lpstr>
      <vt:lpstr>Perceel 2</vt:lpstr>
      <vt:lpstr>Perceel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Kettenis</cp:lastModifiedBy>
  <dcterms:created xsi:type="dcterms:W3CDTF">2025-04-24T04:43:53Z</dcterms:created>
  <dcterms:modified xsi:type="dcterms:W3CDTF">2025-04-25T04:39:07Z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0x01010064D14A046999EB4FA29976020F29CAEB</vt:lpwstr>
  </property>
  <property fmtid="{D5CDD505-2E9C-101B-9397-08002B2CF9AE}" pid="3" name="MediaServiceImageTags">
    <vt:lpwstr/>
  </property>
</Properties>
</file>