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328"/>
  <workbookPr defaultThemeVersion="166925"/>
  <mc:AlternateContent xmlns:mc="http://schemas.openxmlformats.org/markup-compatibility/2006">
    <mc:Choice Requires="x15">
      <x15ac:absPath xmlns:x15ac="http://schemas.microsoft.com/office/spreadsheetml/2010/11/ac" url="https://gemeentegroningen.sharepoint.com/teams/Pro-Ontvlechting-AanbestedingMicrosoftlicenties/Gedeelde documenten/Aanbesteding Microsoft licenties/02. Gepubliceerde Aanbestedingsstukken/"/>
    </mc:Choice>
  </mc:AlternateContent>
  <xr:revisionPtr revIDLastSave="574" documentId="13_ncr:1_{D58E5227-5BFC-4417-9735-9378A59B06F5}" xr6:coauthVersionLast="47" xr6:coauthVersionMax="47" xr10:uidLastSave="{06F69B97-3591-4021-BA6F-6D8E286CAF39}"/>
  <bookViews>
    <workbookView xWindow="28680" yWindow="-120" windowWidth="29040" windowHeight="15840" xr2:uid="{DC8F8869-4599-4F8E-9D22-6283BB0CD944}"/>
  </bookViews>
  <sheets>
    <sheet name="Prijzenblad" sheetId="3" r:id="rId1"/>
  </sheets>
  <calcPr calcId="191028" concurrentCalc="0"/>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J20" i="3" l="1"/>
  <c r="K20" i="3"/>
  <c r="J19" i="3"/>
  <c r="K19" i="3"/>
  <c r="J18" i="3"/>
  <c r="K18" i="3"/>
  <c r="J17" i="3"/>
  <c r="K17" i="3"/>
  <c r="J13" i="3"/>
  <c r="K13" i="3"/>
  <c r="J12" i="3"/>
  <c r="K12" i="3"/>
  <c r="J11" i="3"/>
  <c r="K11" i="3"/>
  <c r="J10" i="3"/>
  <c r="K10" i="3"/>
  <c r="J9" i="3"/>
  <c r="K9" i="3"/>
  <c r="J8" i="3"/>
  <c r="K8" i="3"/>
  <c r="E20" i="3"/>
  <c r="E19" i="3"/>
  <c r="E18" i="3"/>
  <c r="E17" i="3"/>
  <c r="E13" i="3"/>
  <c r="E12" i="3"/>
  <c r="E11" i="3"/>
  <c r="E10" i="3"/>
  <c r="E9" i="3"/>
  <c r="E8" i="3"/>
  <c r="G9" i="3"/>
  <c r="I9" i="3"/>
  <c r="L9" i="3"/>
  <c r="G8" i="3"/>
  <c r="I8" i="3"/>
  <c r="L8" i="3"/>
  <c r="G10" i="3"/>
  <c r="I10" i="3"/>
  <c r="L10" i="3"/>
  <c r="G11" i="3"/>
  <c r="I11" i="3"/>
  <c r="L11" i="3"/>
  <c r="G12" i="3"/>
  <c r="I12" i="3"/>
  <c r="L12" i="3"/>
  <c r="G13" i="3"/>
  <c r="I13" i="3"/>
  <c r="L13" i="3"/>
  <c r="L15" i="3"/>
  <c r="G17" i="3"/>
  <c r="I17" i="3"/>
  <c r="L17" i="3"/>
  <c r="G18" i="3"/>
  <c r="I18" i="3"/>
  <c r="L18" i="3"/>
  <c r="G19" i="3"/>
  <c r="I19" i="3"/>
  <c r="L19" i="3"/>
  <c r="G20" i="3"/>
  <c r="I20" i="3"/>
  <c r="L20" i="3"/>
  <c r="L22" i="3"/>
  <c r="L23" i="3"/>
  <c r="K15" i="3"/>
  <c r="K22" i="3"/>
  <c r="I22" i="3"/>
  <c r="G22" i="3"/>
  <c r="E22" i="3"/>
  <c r="I15" i="3"/>
  <c r="G15" i="3"/>
  <c r="E15" i="3"/>
</calcChain>
</file>

<file path=xl/sharedStrings.xml><?xml version="1.0" encoding="utf-8"?>
<sst xmlns="http://schemas.openxmlformats.org/spreadsheetml/2006/main" count="48" uniqueCount="35">
  <si>
    <t>Bijlage 8 Prijzenblad Microsoft licenties GGD en Veiligheidsregio Groningen versie 1</t>
  </si>
  <si>
    <t>Invulinstructies Prijzenblad</t>
  </si>
  <si>
    <t>Alléén de blauw gemarkeerde velden dienen door inschrijver ingevuld te worden. Het is niet toegestaan wijzigingen aan te brengen in dit format op straffe van uitsluiting van deelnamen aan deze aanbesteding.</t>
  </si>
  <si>
    <t>Aantal</t>
  </si>
  <si>
    <t>Microsoft Licenties GGD</t>
  </si>
  <si>
    <t>SKU</t>
  </si>
  <si>
    <t>Totaalprijs derde contractjaar 2027</t>
  </si>
  <si>
    <t>M365 E5 , o.b.v. jaarlijkse subscriptie</t>
  </si>
  <si>
    <t>AAD-33168</t>
  </si>
  <si>
    <t>M365 E5 , o.b.v. maandelijkse subscriptie</t>
  </si>
  <si>
    <t>M365 F3, o.b.v. jaarlijkse subscriptie</t>
  </si>
  <si>
    <t>JFX-00003</t>
  </si>
  <si>
    <t>F5 Security &amp; Compliancy add-on, o.b.v. jaarlijkse subscriptie</t>
  </si>
  <si>
    <t>8RU-00005</t>
  </si>
  <si>
    <t>Visio plan 2, o.b.v. jaarlijkse subscriptie</t>
  </si>
  <si>
    <t>Totaal per jaar GGD</t>
  </si>
  <si>
    <t>Microsoft Licenties VRG</t>
  </si>
  <si>
    <t xml:space="preserve">Totaalprijs eerste contractjaar 2025 </t>
  </si>
  <si>
    <t>Totaalprijs tweede contractjaar 2026</t>
  </si>
  <si>
    <t>Totaal per jaar VRG</t>
  </si>
  <si>
    <t>Totale Fictieve Inschrijfprijs excl. BTW</t>
  </si>
  <si>
    <t>Totaalprijs eerste contractjaar 2025 (*1)</t>
  </si>
  <si>
    <t>Prijs per licentie per maand tweede contractjaar 2026</t>
  </si>
  <si>
    <t xml:space="preserve">Prijs per licentie per maand derde contractjaar 2027 </t>
  </si>
  <si>
    <t>Project plan 3, o.b.v. jaarlijkse subscriptie</t>
  </si>
  <si>
    <t xml:space="preserve">Totaalprijs tweede contractjaar 2026 </t>
  </si>
  <si>
    <t xml:space="preserve">Totaalprijs derde contractjaar 2027 </t>
  </si>
  <si>
    <t>Prijs per licentie per maand eerste contractjaar v.a. 15 mei 2025</t>
  </si>
  <si>
    <t>Totaal 6 jaar</t>
  </si>
  <si>
    <t>Totaalprijs contractjaar 4,5 en 6</t>
  </si>
  <si>
    <t>Prijs  per licentie per maand contractjaar 4,5,6</t>
  </si>
  <si>
    <t>Prijs per licentie per maand contractjaar 4,5,6</t>
  </si>
  <si>
    <t>Prijs per licentie per maand  eerste  contractjaar v.a. 15 mei 2025</t>
  </si>
  <si>
    <t>De voorwaarden aan het invullen van het prijzenblad zijn beschreven in de offerteaanvraag paragraaf 4.2.</t>
  </si>
  <si>
    <t xml:space="preserve">De voorwaarden/eisen voor de genoemde aantallen staan benoemd in de offerteaanvraag en de bijlagen (in het bijzonder de Opdrachtomschrijving en het Programma van Eisen).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</si>
</sst>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4" formatCode="_ &quot;€&quot;\ * #,##0.00_ ;_ &quot;€&quot;\ * \-#,##0.00_ ;_ &quot;€&quot;\ * &quot;-&quot;??_ ;_ @_ "/>
    <numFmt numFmtId="164" formatCode="&quot;€&quot;\ #,##0.00"/>
  </numFmts>
  <fonts count="13" x14ac:knownFonts="1">
    <font>
      <sz val="11"/>
      <color theme="1"/>
      <name val="Calibri"/>
      <family val="2"/>
      <scheme val="minor"/>
    </font>
    <font>
      <sz val="11"/>
      <color theme="1"/>
      <name val="Calibri"/>
      <family val="2"/>
      <scheme val="minor"/>
    </font>
    <font>
      <b/>
      <sz val="20"/>
      <color rgb="FFFFFFFF"/>
      <name val="Univers"/>
      <family val="2"/>
    </font>
    <font>
      <sz val="11"/>
      <color theme="1"/>
      <name val="Univers"/>
      <family val="2"/>
    </font>
    <font>
      <b/>
      <sz val="12"/>
      <color rgb="FF000000"/>
      <name val="Univers"/>
      <family val="2"/>
    </font>
    <font>
      <sz val="10"/>
      <color rgb="FF000000"/>
      <name val="Univers"/>
      <family val="2"/>
    </font>
    <font>
      <sz val="11"/>
      <color rgb="FF000000"/>
      <name val="Univers"/>
      <family val="2"/>
    </font>
    <font>
      <sz val="10"/>
      <name val="Univers"/>
      <family val="2"/>
    </font>
    <font>
      <b/>
      <sz val="10"/>
      <color rgb="FFFFFFFF"/>
      <name val="Univers"/>
      <family val="2"/>
    </font>
    <font>
      <sz val="10"/>
      <color rgb="FFFFFFFF"/>
      <name val="Univers"/>
      <family val="2"/>
    </font>
    <font>
      <sz val="10"/>
      <color theme="1"/>
      <name val="Univers"/>
      <family val="2"/>
    </font>
    <font>
      <b/>
      <sz val="12"/>
      <color theme="0"/>
      <name val="Univers"/>
      <family val="2"/>
    </font>
    <font>
      <b/>
      <sz val="10"/>
      <color rgb="FF000000"/>
      <name val="Univers"/>
    </font>
  </fonts>
  <fills count="11">
    <fill>
      <patternFill patternType="none"/>
    </fill>
    <fill>
      <patternFill patternType="gray125"/>
    </fill>
    <fill>
      <patternFill patternType="solid">
        <fgColor rgb="FFFFFFFF"/>
        <bgColor rgb="FF000000"/>
      </patternFill>
    </fill>
    <fill>
      <patternFill patternType="solid">
        <fgColor theme="0"/>
        <bgColor indexed="64"/>
      </patternFill>
    </fill>
    <fill>
      <patternFill patternType="solid">
        <fgColor theme="0"/>
        <bgColor rgb="FF000000"/>
      </patternFill>
    </fill>
    <fill>
      <patternFill patternType="solid">
        <fgColor rgb="FFFF0000"/>
        <bgColor rgb="FF000000"/>
      </patternFill>
    </fill>
    <fill>
      <patternFill patternType="solid">
        <fgColor theme="1" tint="4.9989318521683403E-2"/>
        <bgColor rgb="FF000000"/>
      </patternFill>
    </fill>
    <fill>
      <patternFill patternType="solid">
        <fgColor theme="1"/>
        <bgColor rgb="FF000000"/>
      </patternFill>
    </fill>
    <fill>
      <patternFill patternType="solid">
        <fgColor rgb="FF00B0F0"/>
        <bgColor indexed="64"/>
      </patternFill>
    </fill>
    <fill>
      <patternFill patternType="solid">
        <fgColor rgb="FF00B0F0"/>
        <bgColor rgb="FF000000"/>
      </patternFill>
    </fill>
    <fill>
      <patternFill patternType="solid">
        <fgColor theme="2" tint="-9.9978637043366805E-2"/>
        <bgColor rgb="FF000000"/>
      </patternFill>
    </fill>
  </fills>
  <borders count="3">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s>
  <cellStyleXfs count="2">
    <xf numFmtId="0" fontId="0" fillId="0" borderId="0"/>
    <xf numFmtId="44" fontId="1" fillId="0" borderId="0" applyFont="0" applyFill="0" applyBorder="0" applyAlignment="0" applyProtection="0"/>
  </cellStyleXfs>
  <cellXfs count="41">
    <xf numFmtId="0" fontId="0" fillId="0" borderId="0" xfId="0"/>
    <xf numFmtId="0" fontId="3" fillId="0" borderId="0" xfId="0" applyFont="1"/>
    <xf numFmtId="0" fontId="4" fillId="2" borderId="0" xfId="0" applyFont="1" applyFill="1"/>
    <xf numFmtId="0" fontId="5" fillId="2" borderId="0" xfId="0" applyFont="1" applyFill="1"/>
    <xf numFmtId="0" fontId="6" fillId="2" borderId="0" xfId="0" applyFont="1" applyFill="1"/>
    <xf numFmtId="0" fontId="6" fillId="2" borderId="0" xfId="0" applyFont="1" applyFill="1" applyAlignment="1">
      <alignment horizontal="center"/>
    </xf>
    <xf numFmtId="164" fontId="6" fillId="2" borderId="0" xfId="0" applyNumberFormat="1" applyFont="1" applyFill="1" applyAlignment="1">
      <alignment horizontal="center"/>
    </xf>
    <xf numFmtId="164" fontId="3" fillId="0" borderId="0" xfId="0" applyNumberFormat="1" applyFont="1"/>
    <xf numFmtId="0" fontId="5" fillId="0" borderId="1" xfId="0" applyFont="1" applyBorder="1" applyAlignment="1">
      <alignment horizontal="center" vertical="center"/>
    </xf>
    <xf numFmtId="44" fontId="5" fillId="8" borderId="1" xfId="1" applyFont="1" applyFill="1" applyBorder="1" applyAlignment="1">
      <alignment vertical="center"/>
    </xf>
    <xf numFmtId="44" fontId="5" fillId="3" borderId="1" xfId="1" applyFont="1" applyFill="1" applyBorder="1" applyAlignment="1">
      <alignment vertical="center"/>
    </xf>
    <xf numFmtId="44" fontId="5" fillId="9" borderId="1" xfId="1" applyFont="1" applyFill="1" applyBorder="1" applyAlignment="1">
      <alignment vertical="center"/>
    </xf>
    <xf numFmtId="44" fontId="5" fillId="4" borderId="1" xfId="1" applyFont="1" applyFill="1" applyBorder="1" applyAlignment="1">
      <alignment vertical="center"/>
    </xf>
    <xf numFmtId="44" fontId="5" fillId="4" borderId="1" xfId="1" applyFont="1" applyFill="1" applyBorder="1"/>
    <xf numFmtId="44" fontId="5" fillId="2" borderId="1" xfId="1" applyFont="1" applyFill="1" applyBorder="1" applyAlignment="1">
      <alignment vertical="center"/>
    </xf>
    <xf numFmtId="44" fontId="8" fillId="5" borderId="1" xfId="0" applyNumberFormat="1" applyFont="1" applyFill="1" applyBorder="1" applyAlignment="1">
      <alignment vertical="center"/>
    </xf>
    <xf numFmtId="0" fontId="6" fillId="4" borderId="0" xfId="0" applyFont="1" applyFill="1" applyAlignment="1">
      <alignment horizontal="left" vertical="top" wrapText="1"/>
    </xf>
    <xf numFmtId="0" fontId="9" fillId="6" borderId="2" xfId="0" applyFont="1" applyFill="1" applyBorder="1" applyAlignment="1">
      <alignment vertical="center" wrapText="1"/>
    </xf>
    <xf numFmtId="164" fontId="9" fillId="6" borderId="2" xfId="0" applyNumberFormat="1" applyFont="1" applyFill="1" applyBorder="1" applyAlignment="1">
      <alignment vertical="center" wrapText="1"/>
    </xf>
    <xf numFmtId="0" fontId="9" fillId="6" borderId="2" xfId="0" applyFont="1" applyFill="1" applyBorder="1" applyAlignment="1">
      <alignment horizontal="center" vertical="top" wrapText="1"/>
    </xf>
    <xf numFmtId="0" fontId="5" fillId="3" borderId="1" xfId="0" applyFont="1" applyFill="1" applyBorder="1" applyAlignment="1">
      <alignment horizontal="center" vertical="center"/>
    </xf>
    <xf numFmtId="0" fontId="5" fillId="3" borderId="1" xfId="0" applyFont="1" applyFill="1" applyBorder="1"/>
    <xf numFmtId="0" fontId="7" fillId="3" borderId="1" xfId="0" applyFont="1" applyFill="1" applyBorder="1" applyAlignment="1">
      <alignment horizontal="center"/>
    </xf>
    <xf numFmtId="0" fontId="7" fillId="3" borderId="1" xfId="0" applyFont="1" applyFill="1" applyBorder="1" applyAlignment="1">
      <alignment horizontal="center" vertical="center"/>
    </xf>
    <xf numFmtId="0" fontId="5" fillId="0" borderId="1" xfId="0" applyFont="1" applyBorder="1" applyAlignment="1">
      <alignment vertical="center"/>
    </xf>
    <xf numFmtId="0" fontId="10" fillId="3" borderId="0" xfId="0" applyFont="1" applyFill="1"/>
    <xf numFmtId="0" fontId="10" fillId="3" borderId="1" xfId="0" applyFont="1" applyFill="1" applyBorder="1"/>
    <xf numFmtId="0" fontId="5" fillId="0" borderId="1" xfId="0" applyFont="1" applyFill="1" applyBorder="1"/>
    <xf numFmtId="44" fontId="5" fillId="0" borderId="1" xfId="1" applyFont="1" applyFill="1" applyBorder="1" applyAlignment="1">
      <alignment vertical="center"/>
    </xf>
    <xf numFmtId="44" fontId="5" fillId="0" borderId="1" xfId="1" applyFont="1" applyFill="1" applyBorder="1"/>
    <xf numFmtId="0" fontId="7" fillId="0" borderId="1" xfId="0" applyFont="1" applyFill="1" applyBorder="1" applyAlignment="1">
      <alignment horizontal="center" vertical="center"/>
    </xf>
    <xf numFmtId="0" fontId="3" fillId="0" borderId="0" xfId="0" applyFont="1" applyFill="1"/>
    <xf numFmtId="0" fontId="5" fillId="8" borderId="1" xfId="0" applyFont="1" applyFill="1" applyBorder="1"/>
    <xf numFmtId="44" fontId="5" fillId="10" borderId="1" xfId="1" applyFont="1" applyFill="1" applyBorder="1"/>
    <xf numFmtId="0" fontId="12" fillId="0" borderId="1" xfId="0" applyFont="1" applyBorder="1" applyAlignment="1">
      <alignment horizontal="center" vertical="center"/>
    </xf>
    <xf numFmtId="0" fontId="5" fillId="4" borderId="0" xfId="0" applyFont="1" applyFill="1" applyAlignment="1">
      <alignment horizontal="left" vertical="top" wrapText="1"/>
    </xf>
    <xf numFmtId="0" fontId="12" fillId="0" borderId="1" xfId="0" applyFont="1" applyBorder="1" applyAlignment="1">
      <alignment horizontal="center" vertical="center"/>
    </xf>
    <xf numFmtId="0" fontId="11" fillId="7" borderId="1" xfId="0" applyFont="1" applyFill="1" applyBorder="1" applyAlignment="1">
      <alignment horizontal="right" vertical="center"/>
    </xf>
    <xf numFmtId="0" fontId="4" fillId="7" borderId="1" xfId="0" applyFont="1" applyFill="1" applyBorder="1" applyAlignment="1">
      <alignment horizontal="right" vertical="center"/>
    </xf>
    <xf numFmtId="0" fontId="2" fillId="5" borderId="0" xfId="0" applyFont="1" applyFill="1" applyAlignment="1">
      <alignment horizontal="left" vertical="center"/>
    </xf>
    <xf numFmtId="0" fontId="5" fillId="2" borderId="0" xfId="0" applyFont="1" applyFill="1" applyAlignment="1">
      <alignment horizontal="left" vertical="top" wrapText="1"/>
    </xf>
  </cellXfs>
  <cellStyles count="2">
    <cellStyle name="Standaard" xfId="0" builtinId="0"/>
    <cellStyle name="Valuta" xfId="1" builtinId="4"/>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EDE4697-4633-48E0-B57B-3F91D58EE2AC}">
  <dimension ref="A1:L24"/>
  <sheetViews>
    <sheetView tabSelected="1" zoomScaleNormal="100" workbookViewId="0">
      <selection activeCell="O14" sqref="O14"/>
    </sheetView>
  </sheetViews>
  <sheetFormatPr defaultColWidth="9.109375" defaultRowHeight="13.8" x14ac:dyDescent="0.3"/>
  <cols>
    <col min="1" max="1" width="7" style="1" customWidth="1"/>
    <col min="2" max="2" width="56.33203125" style="1" customWidth="1"/>
    <col min="3" max="3" width="11.44140625" style="1" customWidth="1"/>
    <col min="4" max="6" width="14.6640625" style="1" customWidth="1"/>
    <col min="7" max="7" width="14.6640625" style="7" customWidth="1"/>
    <col min="8" max="12" width="14.6640625" style="1" customWidth="1"/>
    <col min="13" max="16384" width="9.109375" style="1"/>
  </cols>
  <sheetData>
    <row r="1" spans="1:12" ht="24.6" x14ac:dyDescent="0.25">
      <c r="A1" s="39" t="s">
        <v>0</v>
      </c>
      <c r="B1" s="39"/>
      <c r="C1" s="39"/>
      <c r="D1" s="39"/>
      <c r="E1" s="39"/>
      <c r="F1" s="39"/>
      <c r="G1" s="39"/>
      <c r="H1" s="39"/>
      <c r="I1" s="39"/>
      <c r="J1" s="39"/>
      <c r="K1" s="39"/>
      <c r="L1" s="39"/>
    </row>
    <row r="2" spans="1:12" ht="13.5" customHeight="1" x14ac:dyDescent="0.3">
      <c r="A2" s="2" t="s">
        <v>1</v>
      </c>
      <c r="B2" s="3"/>
      <c r="C2" s="3"/>
      <c r="D2" s="4"/>
      <c r="E2" s="4"/>
      <c r="F2" s="5"/>
      <c r="G2" s="6"/>
      <c r="H2" s="4"/>
      <c r="I2" s="4"/>
      <c r="J2" s="4"/>
      <c r="K2" s="4"/>
      <c r="L2" s="4"/>
    </row>
    <row r="3" spans="1:12" ht="13.5" customHeight="1" x14ac:dyDescent="0.25">
      <c r="A3" s="40" t="s">
        <v>2</v>
      </c>
      <c r="B3" s="40"/>
      <c r="C3" s="40"/>
      <c r="D3" s="40"/>
      <c r="E3" s="40"/>
      <c r="F3" s="40"/>
      <c r="G3" s="40"/>
      <c r="H3" s="40"/>
      <c r="I3" s="40"/>
      <c r="J3" s="40"/>
      <c r="K3" s="40"/>
      <c r="L3" s="40"/>
    </row>
    <row r="4" spans="1:12" ht="13.5" customHeight="1" x14ac:dyDescent="0.3">
      <c r="A4" s="40" t="s">
        <v>33</v>
      </c>
      <c r="B4" s="40"/>
      <c r="C4" s="40"/>
      <c r="D4" s="40"/>
      <c r="E4" s="40"/>
      <c r="F4" s="40"/>
      <c r="G4" s="40"/>
      <c r="H4" s="40"/>
      <c r="I4" s="40"/>
      <c r="J4" s="40"/>
      <c r="K4" s="40"/>
      <c r="L4" s="40"/>
    </row>
    <row r="5" spans="1:12" ht="13.5" customHeight="1" x14ac:dyDescent="0.3">
      <c r="A5" s="35" t="s">
        <v>34</v>
      </c>
      <c r="B5" s="35"/>
      <c r="C5" s="35"/>
      <c r="D5" s="35"/>
      <c r="E5" s="35"/>
      <c r="F5" s="35"/>
      <c r="G5" s="35"/>
      <c r="H5" s="35"/>
      <c r="I5" s="35"/>
      <c r="J5" s="35"/>
      <c r="K5" s="35"/>
      <c r="L5" s="35"/>
    </row>
    <row r="6" spans="1:12" ht="13.5" customHeight="1" x14ac:dyDescent="0.3">
      <c r="A6" s="16"/>
      <c r="B6" s="16"/>
      <c r="C6" s="16"/>
      <c r="D6" s="16"/>
      <c r="E6" s="16"/>
      <c r="F6" s="16"/>
      <c r="G6" s="16"/>
      <c r="H6" s="16"/>
      <c r="I6" s="16"/>
      <c r="J6" s="16"/>
      <c r="K6" s="16"/>
      <c r="L6" s="16"/>
    </row>
    <row r="7" spans="1:12" ht="86.4" customHeight="1" x14ac:dyDescent="0.3">
      <c r="A7" s="17" t="s">
        <v>3</v>
      </c>
      <c r="B7" s="17" t="s">
        <v>4</v>
      </c>
      <c r="C7" s="19" t="s">
        <v>5</v>
      </c>
      <c r="D7" s="17" t="s">
        <v>27</v>
      </c>
      <c r="E7" s="17" t="s">
        <v>21</v>
      </c>
      <c r="F7" s="17" t="s">
        <v>22</v>
      </c>
      <c r="G7" s="18" t="s">
        <v>25</v>
      </c>
      <c r="H7" s="17" t="s">
        <v>23</v>
      </c>
      <c r="I7" s="17" t="s">
        <v>26</v>
      </c>
      <c r="J7" s="17" t="s">
        <v>30</v>
      </c>
      <c r="K7" s="17" t="s">
        <v>29</v>
      </c>
      <c r="L7" s="17" t="s">
        <v>28</v>
      </c>
    </row>
    <row r="8" spans="1:12" ht="14.4" x14ac:dyDescent="0.3">
      <c r="A8" s="20">
        <v>550</v>
      </c>
      <c r="B8" s="27" t="s">
        <v>7</v>
      </c>
      <c r="C8" s="27" t="s">
        <v>8</v>
      </c>
      <c r="D8" s="9"/>
      <c r="E8" s="10">
        <f t="shared" ref="E8:E13" si="0">A8*D8*12</f>
        <v>0</v>
      </c>
      <c r="F8" s="9"/>
      <c r="G8" s="10">
        <f>A8*F8*12</f>
        <v>0</v>
      </c>
      <c r="H8" s="11"/>
      <c r="I8" s="12">
        <f>A8*H8*12</f>
        <v>0</v>
      </c>
      <c r="J8" s="33">
        <f>H8*1.1</f>
        <v>0</v>
      </c>
      <c r="K8" s="13">
        <f t="shared" ref="K8:K13" si="1">A8*J8*36</f>
        <v>0</v>
      </c>
      <c r="L8" s="14">
        <f>E8+G8+I8+K8</f>
        <v>0</v>
      </c>
    </row>
    <row r="9" spans="1:12" ht="14.4" x14ac:dyDescent="0.3">
      <c r="A9" s="20">
        <v>50</v>
      </c>
      <c r="B9" s="27" t="s">
        <v>9</v>
      </c>
      <c r="C9" s="27" t="s">
        <v>8</v>
      </c>
      <c r="D9" s="9"/>
      <c r="E9" s="10">
        <f t="shared" si="0"/>
        <v>0</v>
      </c>
      <c r="F9" s="9"/>
      <c r="G9" s="10">
        <f t="shared" ref="G9:G13" si="2">A9*F9*12</f>
        <v>0</v>
      </c>
      <c r="H9" s="11"/>
      <c r="I9" s="12">
        <f t="shared" ref="I9:I13" si="3">A9*H9*12</f>
        <v>0</v>
      </c>
      <c r="J9" s="33">
        <f t="shared" ref="J9:J13" si="4">H9*1.1</f>
        <v>0</v>
      </c>
      <c r="K9" s="13">
        <f t="shared" si="1"/>
        <v>0</v>
      </c>
      <c r="L9" s="14">
        <f>E9+G9+I9+K9</f>
        <v>0</v>
      </c>
    </row>
    <row r="10" spans="1:12" ht="14.4" x14ac:dyDescent="0.3">
      <c r="A10" s="20">
        <v>10</v>
      </c>
      <c r="B10" s="21" t="s">
        <v>10</v>
      </c>
      <c r="C10" s="21" t="s">
        <v>11</v>
      </c>
      <c r="D10" s="9"/>
      <c r="E10" s="10">
        <f t="shared" si="0"/>
        <v>0</v>
      </c>
      <c r="F10" s="9"/>
      <c r="G10" s="10">
        <f t="shared" si="2"/>
        <v>0</v>
      </c>
      <c r="H10" s="11"/>
      <c r="I10" s="12">
        <f t="shared" si="3"/>
        <v>0</v>
      </c>
      <c r="J10" s="33">
        <f t="shared" si="4"/>
        <v>0</v>
      </c>
      <c r="K10" s="13">
        <f t="shared" si="1"/>
        <v>0</v>
      </c>
      <c r="L10" s="14">
        <f t="shared" ref="L10:L20" si="5">E10+G10+I10+K10</f>
        <v>0</v>
      </c>
    </row>
    <row r="11" spans="1:12" ht="14.4" x14ac:dyDescent="0.3">
      <c r="A11" s="20">
        <v>10</v>
      </c>
      <c r="B11" s="21" t="s">
        <v>12</v>
      </c>
      <c r="C11" s="21" t="s">
        <v>13</v>
      </c>
      <c r="D11" s="9"/>
      <c r="E11" s="10">
        <f t="shared" si="0"/>
        <v>0</v>
      </c>
      <c r="F11" s="9"/>
      <c r="G11" s="10">
        <f t="shared" si="2"/>
        <v>0</v>
      </c>
      <c r="H11" s="11"/>
      <c r="I11" s="12">
        <f t="shared" si="3"/>
        <v>0</v>
      </c>
      <c r="J11" s="33">
        <f t="shared" si="4"/>
        <v>0</v>
      </c>
      <c r="K11" s="13">
        <f t="shared" si="1"/>
        <v>0</v>
      </c>
      <c r="L11" s="14">
        <f t="shared" si="5"/>
        <v>0</v>
      </c>
    </row>
    <row r="12" spans="1:12" ht="14.4" x14ac:dyDescent="0.3">
      <c r="A12" s="20">
        <v>1</v>
      </c>
      <c r="B12" s="21" t="s">
        <v>14</v>
      </c>
      <c r="C12" s="32"/>
      <c r="D12" s="9"/>
      <c r="E12" s="10">
        <f t="shared" si="0"/>
        <v>0</v>
      </c>
      <c r="F12" s="9"/>
      <c r="G12" s="10">
        <f t="shared" si="2"/>
        <v>0</v>
      </c>
      <c r="H12" s="11"/>
      <c r="I12" s="12">
        <f t="shared" si="3"/>
        <v>0</v>
      </c>
      <c r="J12" s="33">
        <f t="shared" si="4"/>
        <v>0</v>
      </c>
      <c r="K12" s="13">
        <f t="shared" si="1"/>
        <v>0</v>
      </c>
      <c r="L12" s="14">
        <f t="shared" si="5"/>
        <v>0</v>
      </c>
    </row>
    <row r="13" spans="1:12" ht="14.4" x14ac:dyDescent="0.3">
      <c r="A13" s="20">
        <v>1</v>
      </c>
      <c r="B13" s="21" t="s">
        <v>24</v>
      </c>
      <c r="C13" s="32"/>
      <c r="D13" s="9"/>
      <c r="E13" s="10">
        <f t="shared" si="0"/>
        <v>0</v>
      </c>
      <c r="F13" s="9"/>
      <c r="G13" s="10">
        <f t="shared" si="2"/>
        <v>0</v>
      </c>
      <c r="H13" s="9"/>
      <c r="I13" s="12">
        <f t="shared" si="3"/>
        <v>0</v>
      </c>
      <c r="J13" s="33">
        <f t="shared" si="4"/>
        <v>0</v>
      </c>
      <c r="K13" s="13">
        <f t="shared" si="1"/>
        <v>0</v>
      </c>
      <c r="L13" s="14">
        <f t="shared" si="5"/>
        <v>0</v>
      </c>
    </row>
    <row r="14" spans="1:12" ht="14.4" x14ac:dyDescent="0.3">
      <c r="A14" s="20"/>
      <c r="B14" s="21"/>
      <c r="C14" s="27"/>
      <c r="D14" s="28"/>
      <c r="E14" s="28"/>
      <c r="F14" s="28"/>
      <c r="G14" s="28"/>
      <c r="H14" s="28"/>
      <c r="I14" s="28"/>
      <c r="J14" s="29"/>
      <c r="K14" s="29"/>
      <c r="L14" s="28"/>
    </row>
    <row r="15" spans="1:12" ht="13.95" customHeight="1" x14ac:dyDescent="0.3">
      <c r="A15" s="8"/>
      <c r="B15" s="34" t="s">
        <v>15</v>
      </c>
      <c r="C15" s="24"/>
      <c r="D15" s="10"/>
      <c r="E15" s="10">
        <f>SUM(E8:E13)</f>
        <v>0</v>
      </c>
      <c r="F15" s="10"/>
      <c r="G15" s="10">
        <f t="shared" ref="G15:L15" si="6">SUM(G8:G13)</f>
        <v>0</v>
      </c>
      <c r="H15" s="12"/>
      <c r="I15" s="12">
        <f t="shared" si="6"/>
        <v>0</v>
      </c>
      <c r="J15" s="13"/>
      <c r="K15" s="13">
        <f t="shared" si="6"/>
        <v>0</v>
      </c>
      <c r="L15" s="14">
        <f t="shared" si="6"/>
        <v>0</v>
      </c>
    </row>
    <row r="16" spans="1:12" ht="54" customHeight="1" x14ac:dyDescent="0.3">
      <c r="A16" s="17" t="s">
        <v>3</v>
      </c>
      <c r="B16" s="17" t="s">
        <v>16</v>
      </c>
      <c r="C16" s="19" t="s">
        <v>5</v>
      </c>
      <c r="D16" s="17" t="s">
        <v>32</v>
      </c>
      <c r="E16" s="17" t="s">
        <v>17</v>
      </c>
      <c r="F16" s="17" t="s">
        <v>22</v>
      </c>
      <c r="G16" s="18" t="s">
        <v>18</v>
      </c>
      <c r="H16" s="17" t="s">
        <v>23</v>
      </c>
      <c r="I16" s="17" t="s">
        <v>6</v>
      </c>
      <c r="J16" s="17" t="s">
        <v>31</v>
      </c>
      <c r="K16" s="17" t="s">
        <v>29</v>
      </c>
      <c r="L16" s="17" t="s">
        <v>28</v>
      </c>
    </row>
    <row r="17" spans="1:12" ht="14.4" x14ac:dyDescent="0.3">
      <c r="A17" s="20">
        <v>460</v>
      </c>
      <c r="B17" s="25" t="s">
        <v>7</v>
      </c>
      <c r="C17" s="26" t="s">
        <v>8</v>
      </c>
      <c r="D17" s="9"/>
      <c r="E17" s="10">
        <f>A17*D17*12</f>
        <v>0</v>
      </c>
      <c r="F17" s="9"/>
      <c r="G17" s="10">
        <f>A17*F17*12</f>
        <v>0</v>
      </c>
      <c r="H17" s="11"/>
      <c r="I17" s="12">
        <f>A17*H17*12</f>
        <v>0</v>
      </c>
      <c r="J17" s="33">
        <f>H17*1.1</f>
        <v>0</v>
      </c>
      <c r="K17" s="13">
        <f>A17*J17*36</f>
        <v>0</v>
      </c>
      <c r="L17" s="14">
        <f t="shared" si="5"/>
        <v>0</v>
      </c>
    </row>
    <row r="18" spans="1:12" ht="14.4" x14ac:dyDescent="0.3">
      <c r="A18" s="20">
        <v>680</v>
      </c>
      <c r="B18" s="21" t="s">
        <v>10</v>
      </c>
      <c r="C18" s="21" t="s">
        <v>11</v>
      </c>
      <c r="D18" s="9"/>
      <c r="E18" s="10">
        <f>A18*D18*12</f>
        <v>0</v>
      </c>
      <c r="F18" s="9"/>
      <c r="G18" s="10">
        <f t="shared" ref="G18:G20" si="7">A18*F18*12</f>
        <v>0</v>
      </c>
      <c r="H18" s="11"/>
      <c r="I18" s="12">
        <f t="shared" ref="I18:I20" si="8">A18*H18*12</f>
        <v>0</v>
      </c>
      <c r="J18" s="33">
        <f t="shared" ref="J18:J20" si="9">H18*1.1</f>
        <v>0</v>
      </c>
      <c r="K18" s="13">
        <f>A18*J18*36</f>
        <v>0</v>
      </c>
      <c r="L18" s="14">
        <f t="shared" si="5"/>
        <v>0</v>
      </c>
    </row>
    <row r="19" spans="1:12" ht="14.4" x14ac:dyDescent="0.3">
      <c r="A19" s="22">
        <v>30</v>
      </c>
      <c r="B19" s="21" t="s">
        <v>14</v>
      </c>
      <c r="C19" s="32"/>
      <c r="D19" s="9"/>
      <c r="E19" s="10">
        <f>A19*D19*12</f>
        <v>0</v>
      </c>
      <c r="F19" s="9"/>
      <c r="G19" s="10">
        <f t="shared" si="7"/>
        <v>0</v>
      </c>
      <c r="H19" s="11"/>
      <c r="I19" s="12">
        <f t="shared" si="8"/>
        <v>0</v>
      </c>
      <c r="J19" s="33">
        <f t="shared" si="9"/>
        <v>0</v>
      </c>
      <c r="K19" s="13">
        <f>A19*J19*36</f>
        <v>0</v>
      </c>
      <c r="L19" s="14">
        <f t="shared" si="5"/>
        <v>0</v>
      </c>
    </row>
    <row r="20" spans="1:12" ht="14.4" x14ac:dyDescent="0.3">
      <c r="A20" s="23">
        <v>1</v>
      </c>
      <c r="B20" s="21" t="s">
        <v>24</v>
      </c>
      <c r="C20" s="32"/>
      <c r="D20" s="9"/>
      <c r="E20" s="10">
        <f>A20*D20*12</f>
        <v>0</v>
      </c>
      <c r="F20" s="9"/>
      <c r="G20" s="10">
        <f t="shared" si="7"/>
        <v>0</v>
      </c>
      <c r="H20" s="9"/>
      <c r="I20" s="12">
        <f t="shared" si="8"/>
        <v>0</v>
      </c>
      <c r="J20" s="33">
        <f t="shared" si="9"/>
        <v>0</v>
      </c>
      <c r="K20" s="13">
        <f>A20*J20*36</f>
        <v>0</v>
      </c>
      <c r="L20" s="14">
        <f t="shared" si="5"/>
        <v>0</v>
      </c>
    </row>
    <row r="21" spans="1:12" s="31" customFormat="1" ht="14.4" x14ac:dyDescent="0.3">
      <c r="A21" s="30"/>
      <c r="B21" s="27"/>
      <c r="C21" s="27"/>
      <c r="D21" s="28"/>
      <c r="E21" s="28"/>
      <c r="F21" s="28"/>
      <c r="G21" s="28"/>
      <c r="H21" s="28"/>
      <c r="I21" s="28"/>
      <c r="J21" s="29"/>
      <c r="K21" s="29"/>
      <c r="L21" s="28"/>
    </row>
    <row r="22" spans="1:12" ht="14.4" x14ac:dyDescent="0.3">
      <c r="A22" s="36" t="s">
        <v>19</v>
      </c>
      <c r="B22" s="36"/>
      <c r="C22" s="8"/>
      <c r="D22" s="10"/>
      <c r="E22" s="10">
        <f t="shared" ref="E22:L22" si="10">SUM(E17:E20)</f>
        <v>0</v>
      </c>
      <c r="F22" s="10"/>
      <c r="G22" s="10">
        <f t="shared" si="10"/>
        <v>0</v>
      </c>
      <c r="H22" s="10"/>
      <c r="I22" s="10">
        <f t="shared" si="10"/>
        <v>0</v>
      </c>
      <c r="J22" s="10"/>
      <c r="K22" s="10">
        <f t="shared" si="10"/>
        <v>0</v>
      </c>
      <c r="L22" s="12">
        <f t="shared" si="10"/>
        <v>0</v>
      </c>
    </row>
    <row r="23" spans="1:12" ht="15.6" x14ac:dyDescent="0.3">
      <c r="A23" s="37" t="s">
        <v>20</v>
      </c>
      <c r="B23" s="38"/>
      <c r="C23" s="38"/>
      <c r="D23" s="38"/>
      <c r="E23" s="38"/>
      <c r="F23" s="38"/>
      <c r="G23" s="38"/>
      <c r="H23" s="38"/>
      <c r="I23" s="38"/>
      <c r="J23" s="38"/>
      <c r="K23" s="38"/>
      <c r="L23" s="15">
        <f>L15+L22</f>
        <v>0</v>
      </c>
    </row>
    <row r="24" spans="1:12" ht="14.4" x14ac:dyDescent="0.3"/>
  </sheetData>
  <mergeCells count="6">
    <mergeCell ref="A5:L5"/>
    <mergeCell ref="A22:B22"/>
    <mergeCell ref="A23:K23"/>
    <mergeCell ref="A1:L1"/>
    <mergeCell ref="A3:L3"/>
    <mergeCell ref="A4:L4"/>
  </mergeCells>
  <pageMargins left="0.7" right="0.7" top="0.75" bottom="0.75" header="0.3" footer="0.3"/>
  <pageSetup paperSize="9" scale="41" orientation="landscape"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9B7E98C8EBCB1740978348DB6F5D0726" ma:contentTypeVersion="4" ma:contentTypeDescription="Een nieuw document maken." ma:contentTypeScope="" ma:versionID="2308604085f9a60252d292baf3151e66">
  <xsd:schema xmlns:xsd="http://www.w3.org/2001/XMLSchema" xmlns:xs="http://www.w3.org/2001/XMLSchema" xmlns:p="http://schemas.microsoft.com/office/2006/metadata/properties" xmlns:ns2="f225820e-bfee-4f7c-8da2-20f13e6ed982" targetNamespace="http://schemas.microsoft.com/office/2006/metadata/properties" ma:root="true" ma:fieldsID="bb6c9c8df379fbcc53cb02eae1210186" ns2:_="">
    <xsd:import namespace="f225820e-bfee-4f7c-8da2-20f13e6ed982"/>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f225820e-bfee-4f7c-8da2-20f13e6ed982"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D364944B-FADB-4DF0-88F6-0D9F892C8235}">
  <ds:schemaRefs>
    <ds:schemaRef ds:uri="http://schemas.microsoft.com/sharepoint/v3/contenttype/forms"/>
  </ds:schemaRefs>
</ds:datastoreItem>
</file>

<file path=customXml/itemProps2.xml><?xml version="1.0" encoding="utf-8"?>
<ds:datastoreItem xmlns:ds="http://schemas.openxmlformats.org/officeDocument/2006/customXml" ds:itemID="{D3DB3CEC-4324-4EC3-9E69-6009D90E0958}">
  <ds:schemaRefs>
    <ds:schemaRef ds:uri="http://purl.org/dc/terms/"/>
    <ds:schemaRef ds:uri="http://purl.org/dc/elements/1.1/"/>
    <ds:schemaRef ds:uri="http://schemas.microsoft.com/office/2006/documentManagement/types"/>
    <ds:schemaRef ds:uri="http://purl.org/dc/dcmitype/"/>
    <ds:schemaRef ds:uri="http://schemas.microsoft.com/office/infopath/2007/PartnerControls"/>
    <ds:schemaRef ds:uri="http://schemas.openxmlformats.org/package/2006/metadata/core-properties"/>
    <ds:schemaRef ds:uri="f225820e-bfee-4f7c-8da2-20f13e6ed982"/>
    <ds:schemaRef ds:uri="http://schemas.microsoft.com/office/2006/metadata/properties"/>
    <ds:schemaRef ds:uri="http://www.w3.org/XML/1998/namespace"/>
  </ds:schemaRefs>
</ds:datastoreItem>
</file>

<file path=customXml/itemProps3.xml><?xml version="1.0" encoding="utf-8"?>
<ds:datastoreItem xmlns:ds="http://schemas.openxmlformats.org/officeDocument/2006/customXml" ds:itemID="{AAF76D64-605F-4BF3-BB5C-4A236653A71A}">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f225820e-bfee-4f7c-8da2-20f13e6ed982"/>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Prijzenblad</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Mendelt de Jong</dc:creator>
  <cp:keywords/>
  <dc:description/>
  <cp:lastModifiedBy>Willem Benak</cp:lastModifiedBy>
  <cp:revision/>
  <dcterms:created xsi:type="dcterms:W3CDTF">2023-04-05T06:57:28Z</dcterms:created>
  <dcterms:modified xsi:type="dcterms:W3CDTF">2025-01-31T11:36:34Z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0x0101009B7E98C8EBCB1740978348DB6F5D0726</vt:lpwstr>
  </property>
</Properties>
</file>