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umcgonline-my.sharepoint.com/personal/c_de_kok_umcg_nl/Documents/Desktop/07. MMT/helikopterdienstverlening/Vraag &amp; Antwoord (NvI 1)/"/>
    </mc:Choice>
  </mc:AlternateContent>
  <xr:revisionPtr revIDLastSave="0" documentId="8_{39872E24-CA1D-4178-B777-F2A158BE6630}" xr6:coauthVersionLast="47" xr6:coauthVersionMax="47" xr10:uidLastSave="{00000000-0000-0000-0000-000000000000}"/>
  <bookViews>
    <workbookView xWindow="-120" yWindow="-120" windowWidth="29040" windowHeight="15720" xr2:uid="{CAEBA3AC-8870-4473-95C0-000F857D236A}"/>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 l="1"/>
  <c r="A12" i="1" s="1"/>
  <c r="A13" i="1" s="1"/>
  <c r="A14" i="1" s="1"/>
  <c r="A15" i="1" s="1"/>
  <c r="A16" i="1" s="1"/>
  <c r="A17" i="1" s="1"/>
  <c r="A18" i="1" s="1"/>
  <c r="A19" i="1" s="1"/>
  <c r="A20" i="1" s="1"/>
  <c r="A21" i="1" s="1"/>
  <c r="A22" i="1" s="1"/>
  <c r="A23" i="1" s="1"/>
  <c r="A24" i="1" s="1"/>
  <c r="A25" i="1" s="1"/>
  <c r="A26" i="1" s="1"/>
</calcChain>
</file>

<file path=xl/sharedStrings.xml><?xml version="1.0" encoding="utf-8"?>
<sst xmlns="http://schemas.openxmlformats.org/spreadsheetml/2006/main" count="122" uniqueCount="83">
  <si>
    <t>Europese aanbesteding Helikopterdienstverlening ten behoeve van Ambulancezorg - RAV Fryslân</t>
  </si>
  <si>
    <t>Nr.</t>
  </si>
  <si>
    <t>Betreft document</t>
  </si>
  <si>
    <t>Art./par./
Bijlage/Stform</t>
  </si>
  <si>
    <t>Sub</t>
  </si>
  <si>
    <t>Blz.</t>
  </si>
  <si>
    <t>Onderwerp</t>
  </si>
  <si>
    <t>Vraag of opmerking van Deelnemer</t>
  </si>
  <si>
    <t>Voor-beeld-en</t>
  </si>
  <si>
    <t>BD</t>
  </si>
  <si>
    <t>6.2.1</t>
  </si>
  <si>
    <t>@@</t>
  </si>
  <si>
    <t>G1.1</t>
  </si>
  <si>
    <t>Stform C</t>
  </si>
  <si>
    <t>PvE</t>
  </si>
  <si>
    <t>2.2.3</t>
  </si>
  <si>
    <t>COVK</t>
  </si>
  <si>
    <t>3.1</t>
  </si>
  <si>
    <t>v</t>
  </si>
  <si>
    <t>Bijlage</t>
  </si>
  <si>
    <t>D1</t>
  </si>
  <si>
    <t>NvI 1</t>
  </si>
  <si>
    <t>Vraag 16</t>
  </si>
  <si>
    <t>4.5</t>
  </si>
  <si>
    <t>Derden</t>
  </si>
  <si>
    <t>U stelt dat de inzet van overige derden niet toegestaan is voor onderdelen van de opdracht, waarvoor de genoemde vergunningen en certificaten zijn vereist. EASA kent in deze zin derden, waarbij de activiteiten die door deze derde organisaties worden uitgevoerd binnen het toepassingsgebied van de vergunningen van de operator vallen. Te denken valt aan een part 145 organisatie benodigd voor het onderhoud van een helikopter of een CAMO organisatie benodigd voor een AOC om de luchtwaardigheid van de helikopter te garanderen. De derde is hierbij zelf verantwoordelijk voor het compliant zijn aan de geldende wet, -en regelgeving en beschikt over een eigen EASA erkenning. Daarnaast zijn er derden die bepaalde taken uitvoeren die door de operator zijn uitbesteed om aan de eisen van zijn erkenning te voldoen. Bijvoorbeeld een vereiste brandpreventie training of EHBO training. De operator blijft verantwoordelijk voor het voldoen aan de geldende wet,-en regelgeving voor deze activiteit. Kunnen we met deze interpretatie stellen dat de eerstgenoemde derden (voorzien van een eigen erkenning) onder uw noemer "belangrijke derden" vallen en de laatstgenoemde onder uw noemer "overige derden"?</t>
  </si>
  <si>
    <t>5.3.3</t>
  </si>
  <si>
    <t>Ervaring inschrijver</t>
  </si>
  <si>
    <t>U vraagt een referentieopdracht waarbij de inschrijver dient aan te tonen tenminste 750 vlieguren in een specifieke periode te hebben uitgevoerd onder HEMS condities en onder NVIS condities. Bedoelt u hier de vlieguren die tegelijkertijd onder HEMS en NVIS condities zijn uitgevoerd?</t>
  </si>
  <si>
    <t>5.3.4</t>
  </si>
  <si>
    <t>ATO certificate</t>
  </si>
  <si>
    <t>Welke training course approvals vereist u op het ATO certificate? Is dat alleen de Type Rating Course voor het type helikopter dat wordt aangeboden, of vereist u ook nog goedgekeurde Type Rating Instructor en Type Rating Examiner opleidingen?</t>
  </si>
  <si>
    <t>5.3.5</t>
  </si>
  <si>
    <t xml:space="preserve">ATO </t>
  </si>
  <si>
    <t>HEMS opleidingen zoals beschreven in EASA SPA.HEMS.130 worden onder de verantwoording van een AOC gegeven. Is dat wat u bedoelt met een gecertificeerde opleidingsinstelling?</t>
  </si>
  <si>
    <t>7.1</t>
  </si>
  <si>
    <t>Personele kosten</t>
  </si>
  <si>
    <t>Vallen de reis- en verblijfkosten t.b.v. scholing en training voor HTCM en medisch passagiers onder de vaste kosten (personele kosten) of worden deze vergoed door de eigen werkgever?</t>
  </si>
  <si>
    <t>2.1.2</t>
  </si>
  <si>
    <t>HEMS en NVIS condities</t>
  </si>
  <si>
    <t>In PVE 2.1.2 stelt u dat de vliegoperatie onder HEMS en NVIS condities "zal" worden uitgevoerd. Zou het woord "zal" niet beter vervangen kunnen worden door "kan" of "moet kunnen" aangezien er ook vluchten binnen UDP (geen NVIS approval benodigd) of als regulier CAT (geen HEMS approval benodigd) kunnen worden uitgevoerd?</t>
  </si>
  <si>
    <t>2.1.6</t>
  </si>
  <si>
    <t>Operationeel manager</t>
  </si>
  <si>
    <t>U verwijst in het PVE v.w.b. de operationeel manager naar EASA-regelgeving. Kunt u aangeven naar welke EASA-regelgeving u verwijst?</t>
  </si>
  <si>
    <t>2.1.10</t>
  </si>
  <si>
    <t>Implementatie GPS naderingsprocedures</t>
  </si>
  <si>
    <t>Indien wordt overgegaan tot de implementatie van de beoogde GPS naderingsprocedures, kunt u aangeven wie de kosten voor het operationele onderhoud van deze procedures draagt. Is dat de opdrachtgever of de opdrachtnemer?</t>
  </si>
  <si>
    <t>2.2.9</t>
  </si>
  <si>
    <t>GPS naderingen Waddeneilanden</t>
  </si>
  <si>
    <t>In 2.2.9 verwijst u met betrekking tot de GPS naderingsprocedures naar de Waddeneilanden in B3. Kunt u bevestigen dat het GPS naderingsprocedures de Waddeneilanden naar Vlieland, Terschelling, Ameland, Schiermonnikoog én Texel betreft?</t>
  </si>
  <si>
    <t>3.1.2</t>
  </si>
  <si>
    <t>Performance klasse</t>
  </si>
  <si>
    <t xml:space="preserve">U stelt dat de helikopter moet opereren in performance Class 1, cf EASA regelgeving. EASA regelgeving biedt echter de mogelijkheid voor HEMS om ook te opereren in performance Class 2 (onder voorwaarden) wat nodig is voor landen/vertrek vanaf een HEMS operating site. Ziet u dit ook als een mogelijkheid? Of geeft u hiermee aan dat u alleen op de vaste helikopterlandingsplaatsen op de eilanden en ziekenhuizen wilt opereren? </t>
  </si>
  <si>
    <t>3.1.9</t>
  </si>
  <si>
    <t>Locator</t>
  </si>
  <si>
    <t>De opdrachtgever stelt een "locator" beschikbaar voor de ambulancehelikopter. Kunt u deze locator technisch nader specificeren?</t>
  </si>
  <si>
    <t>3.2.2</t>
  </si>
  <si>
    <t>Vervangende ambulance
helikopter</t>
  </si>
  <si>
    <t>U stelt dat de eis uit PvE 3.1.15 in zijn geheel niet geldt. In het PvE staat bij 3.1.15 "vervalt". Is het correct dat deze vervallen is?</t>
  </si>
  <si>
    <t>U biedt de mogelijkheid om de vervangende ambulance helikopter niet uit te rusten met dual autopilot systeem. Cf EASA CAT.IDE.H.135 dient een helikopter die single pilot IFR operaties uitvoert voorzien te zijn van een autopilot. Geeft u hiermee aan dat u de eisen om IFR te kunnen opereren laat vallen als gebruik wordt gemaakt van de vervangende ambulancehelikopter?</t>
  </si>
  <si>
    <t>6.1.12</t>
  </si>
  <si>
    <t>Ervaring piloten</t>
  </si>
  <si>
    <t>Kunt u bevestigen dat piloten die worden ingezet door de opdrachtnemer aantoonbare ervaring als Flight Crew met HEMS of vergelijkbare operaties moeten hebben?</t>
  </si>
  <si>
    <t>6.2.2</t>
  </si>
  <si>
    <t>ATO</t>
  </si>
  <si>
    <t>Bedoelt u dat de opdrachtnemer er zorg voor draagt dat de Cockpit Crew door een eigen AOC met goedgekeurde HEMS, NVIS en  Technical Crew Member-HEMS opleidingsprogramma's worden opgeleid?</t>
  </si>
  <si>
    <t>Algemeen</t>
  </si>
  <si>
    <t>Bent u bereid in de overeenkomst op te nemen: "de opdrachtnemer is bevoegd prijsverhogingen ten gevolge van overheidsmaatregelen die een direct verband hebben met de dienstverlening, zoals (nieuwe) belastingen, heffingen en nieuwe wet,-en regelgeving, door te belasten aan de opdrachtgever. De opdrachtnemer is daarnaast verplicht prijsverlagingen ten gevolge van overheidsingrijpen, zoals (nieuwe) belastingen, heffingen en nieuwe wet,-en regelgeving, ook door te voeren richting zijn verrekening met de opdrachtgever."?</t>
  </si>
  <si>
    <t>Antwoord Aanbestedende Dienst</t>
  </si>
  <si>
    <t>Reis en representatiekosten zijn voor rekening van de opdrachtgever, evt. hotelkosten voor de opdrachtnemer.</t>
  </si>
  <si>
    <t>Opdrachtnemer.</t>
  </si>
  <si>
    <t>Ja.</t>
  </si>
  <si>
    <t>Gevraagd wordt om een Type Rating Course en een Type Rating Instructor op het ATO-certificaat.</t>
  </si>
  <si>
    <t>Ja, met als aanvulling om dan in de overeenkomst de verhogingen en verlagingen nader te specificeren en deze bij effectuering met bewijslast te onderbouwen.</t>
  </si>
  <si>
    <t>Nee. We eisen minimaal 750 vlieguren onder HEMS condities waarvan minimaal 10% onder NVIS condities.</t>
  </si>
  <si>
    <t xml:space="preserve">Ja. "Zal" kan worden vervangen door "moet kunnen". </t>
  </si>
  <si>
    <t>Verwezen wordt naar EASA regelgeving: ORO.GEN.210(b).</t>
  </si>
  <si>
    <t xml:space="preserve">Nee (2 maal) </t>
  </si>
  <si>
    <t xml:space="preserve">Nee. Ter verduidelijking: met de locator wordt bedoeld dat de helikopter functioneel voor de meldkamer te volgen is. </t>
  </si>
  <si>
    <t>Aanpassing vanuit aanbestedende dienst</t>
  </si>
  <si>
    <t>3.1.13</t>
  </si>
  <si>
    <r>
      <t>Nee, voor de Vervangende Helikopter geldt dat minimaal moet worden voldaan aan EASA CAT.IDE.H.135. De eis 3.2.2 in het PvE wordt daarom gewijzigd. In 3.2.2 wordt onder het 2</t>
    </r>
    <r>
      <rPr>
        <vertAlign val="superscript"/>
        <sz val="11"/>
        <color theme="1"/>
        <rFont val="Calibri"/>
        <family val="2"/>
      </rPr>
      <t>e</t>
    </r>
    <r>
      <rPr>
        <sz val="11"/>
        <color theme="1"/>
        <rFont val="Calibri"/>
        <family val="2"/>
      </rPr>
      <t xml:space="preserve"> bolletje - dat betrekking heeft tot eis 3.1.13 - te tekst tussen de haakjes “eis geldt geheel niet” vervangen door de tekst “hiervoor geldt: de Vervangende Helikopter moet minimaal voldoen aan EASA CAT.IDE.H.135”.</t>
    </r>
  </si>
  <si>
    <t>Naar aanleiding van vraag 13 heeft de aanbestedende dienst besloten om de eis 3.1.13 in het PvE te wijzigen. De huidige beschrijving van de eis wordt geheel vervangen door: “De Ambulancehelikopter dient te beschikken over een luchtvaart gecertificeerd en bruikbaar 4-axis dual autopilotsysteem.”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</si>
</sst>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theme="1"/>
      <name val="Aptos Narrow"/>
      <family val="2"/>
      <scheme val="minor"/>
    </font>
    <font>
      <b/>
      <sz val="15"/>
      <color theme="3"/>
      <name val="Aptos Narrow"/>
      <family val="2"/>
      <scheme val="minor"/>
    </font>
    <font>
      <b/>
      <sz val="11"/>
      <name val="Aptos Narrow"/>
      <family val="2"/>
      <scheme val="minor"/>
    </font>
    <font>
      <b/>
      <i/>
      <sz val="11"/>
      <color theme="1" tint="0.34998626667073579"/>
      <name val="Aptos Narrow"/>
      <family val="2"/>
      <scheme val="minor"/>
    </font>
    <font>
      <i/>
      <sz val="11"/>
      <color theme="1" tint="0.34998626667073579"/>
      <name val="Aptos Narrow"/>
      <family val="2"/>
      <scheme val="minor"/>
    </font>
    <font>
      <sz val="11"/>
      <name val="Aptos Narrow"/>
      <family val="2"/>
      <scheme val="minor"/>
    </font>
    <font>
      <sz val="11"/>
      <name val="Calibri"/>
      <family val="2"/>
    </font>
    <font>
      <sz val="11"/>
      <color theme="1"/>
      <name val="Aptos"/>
      <family val="2"/>
    </font>
    <font>
      <sz val="12"/>
      <color rgb="FF215F9A"/>
      <name val="Symbol"/>
      <family val="1"/>
      <charset val="2"/>
    </font>
    <font>
      <b/>
      <sz val="11"/>
      <color theme="1"/>
      <name val="Aptos Narrow"/>
      <family val="2"/>
      <scheme val="minor"/>
    </font>
    <font>
      <sz val="11"/>
      <color theme="1"/>
      <name val="Calibri"/>
      <family val="2"/>
    </font>
    <font>
      <vertAlign val="superscript"/>
      <sz val="11"/>
      <color theme="1"/>
      <name val="Calibri"/>
      <family val="2"/>
    </font>
  </fonts>
  <fills count="7">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s>
  <borders count="4">
    <border>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1" applyNumberFormat="0" applyFill="0" applyAlignment="0" applyProtection="0"/>
    <xf numFmtId="0" fontId="1" fillId="2" borderId="2" applyNumberFormat="0" applyFont="0" applyAlignment="0" applyProtection="0"/>
    <xf numFmtId="0" fontId="1" fillId="3" borderId="0" applyNumberFormat="0" applyBorder="0" applyAlignment="0" applyProtection="0"/>
  </cellStyleXfs>
  <cellXfs count="29">
    <xf numFmtId="0" fontId="0" fillId="0" borderId="0" xfId="0"/>
    <xf numFmtId="0" fontId="3" fillId="4" borderId="3" xfId="0" applyFont="1" applyFill="1" applyBorder="1" applyAlignment="1">
      <alignment horizontal="left" vertical="top"/>
    </xf>
    <xf numFmtId="0" fontId="3" fillId="4" borderId="3" xfId="0" applyFont="1" applyFill="1" applyBorder="1" applyAlignment="1">
      <alignment horizontal="left" vertical="top" wrapText="1"/>
    </xf>
    <xf numFmtId="0" fontId="3" fillId="5" borderId="3" xfId="3" applyFont="1" applyFill="1" applyBorder="1" applyAlignment="1">
      <alignment horizontal="left" vertical="top" wrapText="1"/>
    </xf>
    <xf numFmtId="0" fontId="5" fillId="2" borderId="3" xfId="2" applyFont="1" applyBorder="1" applyAlignment="1">
      <alignment horizontal="left" vertical="top" wrapText="1"/>
    </xf>
    <xf numFmtId="0" fontId="5" fillId="2" borderId="3" xfId="2" quotePrefix="1" applyFont="1" applyBorder="1" applyAlignment="1">
      <alignment horizontal="left" vertical="top" wrapText="1"/>
    </xf>
    <xf numFmtId="0" fontId="5" fillId="2" borderId="3" xfId="2" applyFont="1" applyBorder="1" applyAlignment="1">
      <alignment vertical="top" wrapText="1"/>
    </xf>
    <xf numFmtId="0" fontId="6" fillId="4" borderId="3" xfId="2" applyFont="1" applyFill="1" applyBorder="1" applyAlignment="1" applyProtection="1">
      <alignment horizontal="left" vertical="top" wrapText="1"/>
      <protection locked="0"/>
    </xf>
    <xf numFmtId="0" fontId="7" fillId="4" borderId="3" xfId="2" applyFont="1" applyFill="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3" fillId="5" borderId="3" xfId="3" applyFont="1" applyFill="1" applyBorder="1" applyAlignment="1">
      <alignment horizontal="center" vertical="top" wrapText="1"/>
    </xf>
    <xf numFmtId="0" fontId="3" fillId="4" borderId="3" xfId="0" applyFont="1" applyFill="1" applyBorder="1" applyAlignment="1">
      <alignment horizontal="center" vertical="top"/>
    </xf>
    <xf numFmtId="0" fontId="3" fillId="6" borderId="3" xfId="2" applyFont="1" applyFill="1" applyBorder="1" applyAlignment="1" applyProtection="1">
      <alignment horizontal="center" vertical="top" wrapText="1"/>
    </xf>
    <xf numFmtId="0" fontId="0" fillId="0" borderId="0" xfId="0" applyAlignment="1">
      <alignment horizontal="center"/>
    </xf>
    <xf numFmtId="0" fontId="0" fillId="0" borderId="3" xfId="0" applyBorder="1" applyAlignment="1">
      <alignment wrapText="1"/>
    </xf>
    <xf numFmtId="0" fontId="0" fillId="0" borderId="0" xfId="0" applyAlignment="1">
      <alignment wrapText="1"/>
    </xf>
    <xf numFmtId="0" fontId="1" fillId="4" borderId="3" xfId="2" applyFont="1" applyFill="1" applyBorder="1" applyAlignment="1" applyProtection="1">
      <alignment horizontal="left" vertical="top" wrapText="1"/>
      <protection locked="0"/>
    </xf>
    <xf numFmtId="0" fontId="8" fillId="0" borderId="0" xfId="0" applyFont="1" applyAlignment="1">
      <alignment vertical="center"/>
    </xf>
    <xf numFmtId="0" fontId="9" fillId="0" borderId="0" xfId="0" applyFont="1" applyAlignment="1">
      <alignment vertical="center"/>
    </xf>
    <xf numFmtId="0" fontId="11" fillId="0" borderId="0" xfId="0" applyFont="1" applyAlignment="1">
      <alignment horizontal="left" vertical="center" indent="5"/>
    </xf>
    <xf numFmtId="0" fontId="0" fillId="4" borderId="3" xfId="0" applyFill="1" applyBorder="1" applyAlignment="1">
      <alignment vertical="top" wrapText="1"/>
    </xf>
    <xf numFmtId="0" fontId="6" fillId="4" borderId="3" xfId="0" applyFont="1" applyFill="1" applyBorder="1" applyAlignment="1">
      <alignment vertical="top" wrapText="1"/>
    </xf>
    <xf numFmtId="0" fontId="11" fillId="4" borderId="3" xfId="0" applyFont="1" applyFill="1" applyBorder="1" applyAlignment="1">
      <alignment horizontal="left" vertical="center" wrapText="1"/>
    </xf>
    <xf numFmtId="0" fontId="10" fillId="6" borderId="3" xfId="0" applyFont="1" applyFill="1" applyBorder="1" applyAlignment="1">
      <alignment horizontal="center" vertical="top"/>
    </xf>
    <xf numFmtId="0" fontId="0" fillId="0" borderId="3" xfId="0" applyBorder="1" applyAlignment="1">
      <alignment vertical="top"/>
    </xf>
    <xf numFmtId="0" fontId="0" fillId="4" borderId="3" xfId="0" applyFill="1" applyBorder="1" applyAlignment="1">
      <alignment horizontal="left" vertical="center" wrapText="1"/>
    </xf>
    <xf numFmtId="0" fontId="4" fillId="2" borderId="3" xfId="2" applyFont="1" applyBorder="1" applyAlignment="1" applyProtection="1">
      <alignment horizontal="center" vertical="top" wrapText="1"/>
    </xf>
    <xf numFmtId="0" fontId="2" fillId="4" borderId="3" xfId="1" applyFill="1" applyBorder="1" applyAlignment="1">
      <alignment vertical="top"/>
    </xf>
    <xf numFmtId="0" fontId="0" fillId="0" borderId="3" xfId="0" applyBorder="1"/>
  </cellXfs>
  <cellStyles count="4">
    <cellStyle name="40% - Accent1" xfId="3" builtinId="31"/>
    <cellStyle name="Kop 1" xfId="1" builtinId="16"/>
    <cellStyle name="Notitie" xfId="2" builtinId="10"/>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C6374-FDBA-462B-AF5D-BD9A8EA8EC15}">
  <dimension ref="A1:H31"/>
  <sheetViews>
    <sheetView tabSelected="1" workbookViewId="0">
      <selection activeCell="B11" sqref="B11"/>
    </sheetView>
  </sheetViews>
  <sheetFormatPr defaultRowHeight="15" x14ac:dyDescent="0.25"/>
  <cols>
    <col min="1" max="1" width="15" style="13" bestFit="1" customWidth="1"/>
    <col min="2" max="3" width="15.7109375" customWidth="1"/>
    <col min="4" max="5" width="5.7109375" customWidth="1"/>
    <col min="6" max="6" width="15.7109375" customWidth="1"/>
    <col min="7" max="7" width="50.7109375" customWidth="1"/>
    <col min="8" max="8" width="47.85546875" style="15" customWidth="1"/>
  </cols>
  <sheetData>
    <row r="1" spans="1:8" ht="19.5" x14ac:dyDescent="0.25">
      <c r="A1" s="27" t="s">
        <v>0</v>
      </c>
      <c r="B1" s="28"/>
      <c r="C1" s="28"/>
      <c r="D1" s="28"/>
      <c r="E1" s="28"/>
      <c r="F1" s="28"/>
      <c r="G1" s="28"/>
      <c r="H1" s="28"/>
    </row>
    <row r="2" spans="1:8" x14ac:dyDescent="0.25">
      <c r="A2" s="11"/>
      <c r="B2" s="1"/>
      <c r="C2" s="1"/>
      <c r="D2" s="1"/>
      <c r="E2" s="1"/>
      <c r="F2" s="1"/>
      <c r="G2" s="2"/>
      <c r="H2" s="14"/>
    </row>
    <row r="3" spans="1:8" ht="30" x14ac:dyDescent="0.25">
      <c r="A3" s="10" t="s">
        <v>1</v>
      </c>
      <c r="B3" s="3" t="s">
        <v>2</v>
      </c>
      <c r="C3" s="3" t="s">
        <v>3</v>
      </c>
      <c r="D3" s="3" t="s">
        <v>4</v>
      </c>
      <c r="E3" s="3" t="s">
        <v>5</v>
      </c>
      <c r="F3" s="3" t="s">
        <v>6</v>
      </c>
      <c r="G3" s="3" t="s">
        <v>7</v>
      </c>
      <c r="H3" s="3" t="s">
        <v>68</v>
      </c>
    </row>
    <row r="4" spans="1:8" hidden="1" x14ac:dyDescent="0.25">
      <c r="A4" s="26" t="s">
        <v>8</v>
      </c>
      <c r="B4" s="4" t="s">
        <v>9</v>
      </c>
      <c r="C4" s="4" t="s">
        <v>10</v>
      </c>
      <c r="D4" s="4"/>
      <c r="E4" s="4">
        <v>49</v>
      </c>
      <c r="F4" s="5" t="s">
        <v>11</v>
      </c>
      <c r="G4" s="5" t="s">
        <v>11</v>
      </c>
      <c r="H4" s="5"/>
    </row>
    <row r="5" spans="1:8" hidden="1" x14ac:dyDescent="0.25">
      <c r="A5" s="26"/>
      <c r="B5" s="4" t="s">
        <v>9</v>
      </c>
      <c r="C5" s="4" t="s">
        <v>12</v>
      </c>
      <c r="D5" s="4"/>
      <c r="E5" s="4"/>
      <c r="F5" s="5" t="s">
        <v>11</v>
      </c>
      <c r="G5" s="5" t="s">
        <v>11</v>
      </c>
      <c r="H5" s="5"/>
    </row>
    <row r="6" spans="1:8" hidden="1" x14ac:dyDescent="0.25">
      <c r="A6" s="26"/>
      <c r="B6" s="4" t="s">
        <v>9</v>
      </c>
      <c r="C6" s="6" t="s">
        <v>13</v>
      </c>
      <c r="D6" s="4"/>
      <c r="E6" s="4"/>
      <c r="F6" s="5" t="s">
        <v>11</v>
      </c>
      <c r="G6" s="5" t="s">
        <v>11</v>
      </c>
      <c r="H6" s="5"/>
    </row>
    <row r="7" spans="1:8" hidden="1" x14ac:dyDescent="0.25">
      <c r="A7" s="26"/>
      <c r="B7" s="4" t="s">
        <v>14</v>
      </c>
      <c r="C7" s="4" t="s">
        <v>15</v>
      </c>
      <c r="D7" s="4"/>
      <c r="E7" s="4">
        <v>6</v>
      </c>
      <c r="F7" s="5" t="s">
        <v>11</v>
      </c>
      <c r="G7" s="5" t="s">
        <v>11</v>
      </c>
      <c r="H7" s="5"/>
    </row>
    <row r="8" spans="1:8" hidden="1" x14ac:dyDescent="0.25">
      <c r="A8" s="26"/>
      <c r="B8" s="4" t="s">
        <v>16</v>
      </c>
      <c r="C8" s="4" t="s">
        <v>17</v>
      </c>
      <c r="D8" s="4" t="s">
        <v>18</v>
      </c>
      <c r="E8" s="4">
        <v>4</v>
      </c>
      <c r="F8" s="5" t="s">
        <v>11</v>
      </c>
      <c r="G8" s="5" t="s">
        <v>11</v>
      </c>
      <c r="H8" s="5"/>
    </row>
    <row r="9" spans="1:8" hidden="1" x14ac:dyDescent="0.25">
      <c r="A9" s="26"/>
      <c r="B9" s="4" t="s">
        <v>19</v>
      </c>
      <c r="C9" s="4" t="s">
        <v>20</v>
      </c>
      <c r="D9" s="4"/>
      <c r="E9" s="4"/>
      <c r="F9" s="5" t="s">
        <v>11</v>
      </c>
      <c r="G9" s="5" t="s">
        <v>11</v>
      </c>
      <c r="H9" s="5"/>
    </row>
    <row r="10" spans="1:8" hidden="1" x14ac:dyDescent="0.25">
      <c r="A10" s="26"/>
      <c r="B10" s="4" t="s">
        <v>21</v>
      </c>
      <c r="C10" s="4" t="s">
        <v>22</v>
      </c>
      <c r="D10" s="4"/>
      <c r="E10" s="4"/>
      <c r="F10" s="5" t="s">
        <v>11</v>
      </c>
      <c r="G10" s="5" t="s">
        <v>11</v>
      </c>
      <c r="H10" s="5"/>
    </row>
    <row r="11" spans="1:8" ht="375" x14ac:dyDescent="0.25">
      <c r="A11" s="12">
        <f>IF(B11&lt;&gt;"",1,"")</f>
        <v>1</v>
      </c>
      <c r="B11" s="7" t="s">
        <v>9</v>
      </c>
      <c r="C11" s="7" t="s">
        <v>23</v>
      </c>
      <c r="D11" s="7"/>
      <c r="E11" s="7">
        <v>28</v>
      </c>
      <c r="F11" s="7" t="s">
        <v>24</v>
      </c>
      <c r="G11" s="8" t="s">
        <v>25</v>
      </c>
      <c r="H11" s="20" t="s">
        <v>71</v>
      </c>
    </row>
    <row r="12" spans="1:8" ht="90" x14ac:dyDescent="0.25">
      <c r="A12" s="12">
        <f>IF(A11&lt;&gt;"",IF(OR(G13&lt;&gt;"",B12&lt;&gt;""),1+A11,""),"")</f>
        <v>2</v>
      </c>
      <c r="B12" s="7" t="s">
        <v>9</v>
      </c>
      <c r="C12" s="9" t="s">
        <v>26</v>
      </c>
      <c r="D12" s="9"/>
      <c r="E12" s="9">
        <v>35</v>
      </c>
      <c r="F12" s="9" t="s">
        <v>27</v>
      </c>
      <c r="G12" s="9" t="s">
        <v>28</v>
      </c>
      <c r="H12" s="20" t="s">
        <v>74</v>
      </c>
    </row>
    <row r="13" spans="1:8" ht="75" x14ac:dyDescent="0.25">
      <c r="A13" s="12">
        <f>IF(A12&lt;&gt;"",IF(OR(G14&lt;&gt;"",B13&lt;&gt;""),1+A12,""),"")</f>
        <v>3</v>
      </c>
      <c r="B13" s="7" t="s">
        <v>9</v>
      </c>
      <c r="C13" s="7" t="s">
        <v>29</v>
      </c>
      <c r="D13" s="7">
        <v>5</v>
      </c>
      <c r="E13" s="7">
        <v>36</v>
      </c>
      <c r="F13" s="7" t="s">
        <v>30</v>
      </c>
      <c r="G13" s="16" t="s">
        <v>31</v>
      </c>
      <c r="H13" s="20" t="s">
        <v>72</v>
      </c>
    </row>
    <row r="14" spans="1:8" ht="60" x14ac:dyDescent="0.25">
      <c r="A14" s="12">
        <f>IF(A13&lt;&gt;"",IF(OR(G15&lt;&gt;"",B14&lt;&gt;""),1+A13,""),"")</f>
        <v>4</v>
      </c>
      <c r="B14" s="7" t="s">
        <v>9</v>
      </c>
      <c r="C14" s="7" t="s">
        <v>32</v>
      </c>
      <c r="D14" s="7">
        <v>1</v>
      </c>
      <c r="E14" s="7">
        <v>37</v>
      </c>
      <c r="F14" s="7" t="s">
        <v>33</v>
      </c>
      <c r="G14" s="7" t="s">
        <v>34</v>
      </c>
      <c r="H14" s="20" t="s">
        <v>71</v>
      </c>
    </row>
    <row r="15" spans="1:8" ht="60" x14ac:dyDescent="0.25">
      <c r="A15" s="12">
        <f>IF(A14&lt;&gt;"",IF(OR(G28&lt;&gt;"",B15&lt;&gt;""),1+A14,""),"")</f>
        <v>5</v>
      </c>
      <c r="B15" s="7" t="s">
        <v>9</v>
      </c>
      <c r="C15" s="7" t="s">
        <v>35</v>
      </c>
      <c r="D15" s="7"/>
      <c r="E15" s="7">
        <v>43</v>
      </c>
      <c r="F15" s="7" t="s">
        <v>36</v>
      </c>
      <c r="G15" s="7" t="s">
        <v>37</v>
      </c>
      <c r="H15" s="20" t="s">
        <v>69</v>
      </c>
    </row>
    <row r="16" spans="1:8" ht="105" x14ac:dyDescent="0.25">
      <c r="A16" s="12">
        <f t="shared" ref="A16:A25" si="0">IF(A15&lt;&gt;"",IF(OR(G16&lt;&gt;"",B16&lt;&gt;""),1+A15,""),"")</f>
        <v>6</v>
      </c>
      <c r="B16" s="7" t="s">
        <v>14</v>
      </c>
      <c r="C16" s="7" t="s">
        <v>38</v>
      </c>
      <c r="D16" s="7"/>
      <c r="E16" s="7">
        <v>4</v>
      </c>
      <c r="F16" s="7" t="s">
        <v>39</v>
      </c>
      <c r="G16" s="7" t="s">
        <v>40</v>
      </c>
      <c r="H16" s="20" t="s">
        <v>75</v>
      </c>
    </row>
    <row r="17" spans="1:8" ht="45" x14ac:dyDescent="0.25">
      <c r="A17" s="12">
        <f t="shared" si="0"/>
        <v>7</v>
      </c>
      <c r="B17" s="7" t="s">
        <v>14</v>
      </c>
      <c r="C17" s="7" t="s">
        <v>41</v>
      </c>
      <c r="D17" s="7"/>
      <c r="E17" s="7">
        <v>4</v>
      </c>
      <c r="F17" s="7" t="s">
        <v>42</v>
      </c>
      <c r="G17" s="7" t="s">
        <v>43</v>
      </c>
      <c r="H17" s="20" t="s">
        <v>76</v>
      </c>
    </row>
    <row r="18" spans="1:8" ht="75" x14ac:dyDescent="0.25">
      <c r="A18" s="12">
        <f t="shared" si="0"/>
        <v>8</v>
      </c>
      <c r="B18" s="7" t="s">
        <v>14</v>
      </c>
      <c r="C18" s="7" t="s">
        <v>44</v>
      </c>
      <c r="D18" s="7"/>
      <c r="E18" s="7">
        <v>4</v>
      </c>
      <c r="F18" s="7" t="s">
        <v>45</v>
      </c>
      <c r="G18" s="7" t="s">
        <v>46</v>
      </c>
      <c r="H18" s="20" t="s">
        <v>70</v>
      </c>
    </row>
    <row r="19" spans="1:8" ht="75" x14ac:dyDescent="0.25">
      <c r="A19" s="12">
        <f>IF(A18&lt;&gt;"",IF(OR(G23&lt;&gt;"",B19&lt;&gt;""),1+A18,""),"")</f>
        <v>9</v>
      </c>
      <c r="B19" s="7" t="s">
        <v>14</v>
      </c>
      <c r="C19" s="7" t="s">
        <v>47</v>
      </c>
      <c r="D19" s="7"/>
      <c r="E19" s="7">
        <v>7</v>
      </c>
      <c r="F19" s="7" t="s">
        <v>48</v>
      </c>
      <c r="G19" s="7" t="s">
        <v>49</v>
      </c>
      <c r="H19" s="20" t="s">
        <v>71</v>
      </c>
    </row>
    <row r="20" spans="1:8" ht="135" x14ac:dyDescent="0.25">
      <c r="A20" s="12">
        <f>IF(A19&lt;&gt;"",IF(OR(G19&lt;&gt;"",B20&lt;&gt;""),1+A19,""),"")</f>
        <v>10</v>
      </c>
      <c r="B20" s="7" t="s">
        <v>14</v>
      </c>
      <c r="C20" s="7" t="s">
        <v>50</v>
      </c>
      <c r="D20" s="7"/>
      <c r="E20" s="7">
        <v>8</v>
      </c>
      <c r="F20" s="7" t="s">
        <v>51</v>
      </c>
      <c r="G20" s="7" t="s">
        <v>52</v>
      </c>
      <c r="H20" s="20" t="s">
        <v>77</v>
      </c>
    </row>
    <row r="21" spans="1:8" ht="45" x14ac:dyDescent="0.25">
      <c r="A21" s="12">
        <f>IF(A20&lt;&gt;"",IF(OR(G20&lt;&gt;"",B21&lt;&gt;""),1+A20,""),"")</f>
        <v>11</v>
      </c>
      <c r="B21" s="7" t="s">
        <v>14</v>
      </c>
      <c r="C21" s="7" t="s">
        <v>53</v>
      </c>
      <c r="D21" s="7"/>
      <c r="E21" s="7">
        <v>8</v>
      </c>
      <c r="F21" s="7" t="s">
        <v>54</v>
      </c>
      <c r="G21" s="7" t="s">
        <v>55</v>
      </c>
      <c r="H21" s="20" t="s">
        <v>78</v>
      </c>
    </row>
    <row r="22" spans="1:8" ht="45" x14ac:dyDescent="0.25">
      <c r="A22" s="12">
        <f t="shared" si="0"/>
        <v>12</v>
      </c>
      <c r="B22" s="7" t="s">
        <v>14</v>
      </c>
      <c r="C22" s="7" t="s">
        <v>56</v>
      </c>
      <c r="D22" s="7"/>
      <c r="E22" s="7">
        <v>10</v>
      </c>
      <c r="F22" s="7" t="s">
        <v>57</v>
      </c>
      <c r="G22" s="7" t="s">
        <v>58</v>
      </c>
      <c r="H22" s="20" t="s">
        <v>71</v>
      </c>
    </row>
    <row r="23" spans="1:8" ht="122.25" x14ac:dyDescent="0.25">
      <c r="A23" s="12">
        <f>IF(A22&lt;&gt;"",IF(OR(G21&lt;&gt;"",B23&lt;&gt;""),1+A22,""),"")</f>
        <v>13</v>
      </c>
      <c r="B23" s="7" t="s">
        <v>14</v>
      </c>
      <c r="C23" s="7" t="s">
        <v>56</v>
      </c>
      <c r="D23" s="7"/>
      <c r="E23" s="7">
        <v>10</v>
      </c>
      <c r="F23" s="7" t="s">
        <v>57</v>
      </c>
      <c r="G23" s="7" t="s">
        <v>59</v>
      </c>
      <c r="H23" s="22" t="s">
        <v>81</v>
      </c>
    </row>
    <row r="24" spans="1:8" ht="60" x14ac:dyDescent="0.25">
      <c r="A24" s="12">
        <f t="shared" si="0"/>
        <v>14</v>
      </c>
      <c r="B24" s="7" t="s">
        <v>14</v>
      </c>
      <c r="C24" s="7" t="s">
        <v>60</v>
      </c>
      <c r="D24" s="7"/>
      <c r="E24" s="7">
        <v>14</v>
      </c>
      <c r="F24" s="7" t="s">
        <v>61</v>
      </c>
      <c r="G24" s="7" t="s">
        <v>62</v>
      </c>
      <c r="H24" s="20" t="s">
        <v>71</v>
      </c>
    </row>
    <row r="25" spans="1:8" ht="60" x14ac:dyDescent="0.25">
      <c r="A25" s="12">
        <f t="shared" si="0"/>
        <v>15</v>
      </c>
      <c r="B25" s="7" t="s">
        <v>14</v>
      </c>
      <c r="C25" s="7" t="s">
        <v>63</v>
      </c>
      <c r="D25" s="7"/>
      <c r="E25" s="7">
        <v>15</v>
      </c>
      <c r="F25" s="7" t="s">
        <v>64</v>
      </c>
      <c r="G25" s="7" t="s">
        <v>65</v>
      </c>
      <c r="H25" s="20" t="s">
        <v>71</v>
      </c>
    </row>
    <row r="26" spans="1:8" ht="165" x14ac:dyDescent="0.25">
      <c r="A26" s="12">
        <f>IF(A25&lt;&gt;"",IF(OR(G26&lt;&gt;"",B26&lt;&gt;""),1+A25,""),"")</f>
        <v>16</v>
      </c>
      <c r="B26" s="7" t="s">
        <v>16</v>
      </c>
      <c r="C26" s="7"/>
      <c r="D26" s="7"/>
      <c r="E26" s="7"/>
      <c r="F26" s="7" t="s">
        <v>66</v>
      </c>
      <c r="G26" s="7" t="s">
        <v>67</v>
      </c>
      <c r="H26" s="21" t="s">
        <v>73</v>
      </c>
    </row>
    <row r="27" spans="1:8" ht="105" x14ac:dyDescent="0.25">
      <c r="A27" s="23">
        <v>17</v>
      </c>
      <c r="B27" s="24" t="s">
        <v>14</v>
      </c>
      <c r="C27" s="24" t="s">
        <v>80</v>
      </c>
      <c r="D27" s="24"/>
      <c r="E27" s="24"/>
      <c r="F27" s="24"/>
      <c r="G27" s="24" t="s">
        <v>79</v>
      </c>
      <c r="H27" s="25" t="s">
        <v>82</v>
      </c>
    </row>
    <row r="28" spans="1:8" x14ac:dyDescent="0.25">
      <c r="H28" s="19"/>
    </row>
    <row r="29" spans="1:8" x14ac:dyDescent="0.25">
      <c r="B29" s="17"/>
    </row>
    <row r="30" spans="1:8" ht="15.75" x14ac:dyDescent="0.25">
      <c r="B30" s="18"/>
    </row>
    <row r="31" spans="1:8" ht="15.75" x14ac:dyDescent="0.25">
      <c r="B31" s="18"/>
    </row>
  </sheetData>
  <mergeCells count="2">
    <mergeCell ref="A4:A10"/>
    <mergeCell ref="A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Kok, C de (ink)</dc:creator>
  <cp:lastModifiedBy>Kok, C de (ink)</cp:lastModifiedBy>
  <dcterms:created xsi:type="dcterms:W3CDTF">2025-06-18T14:33:31Z</dcterms:created>
  <dcterms:modified xsi:type="dcterms:W3CDTF">2025-07-10T07:15:46Z</dcterms:modified>
</cp:coreProperties>
</file>