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arnl.sharepoint.com/sites/Inkoop/Inkoop/02. Aanbestedingen/05. IBOR/2025 - Winterdienst/01. Aanbestedingsdocumenten/"/>
    </mc:Choice>
  </mc:AlternateContent>
  <xr:revisionPtr revIDLastSave="254" documentId="8_{A6DFFC44-C091-4449-A9B2-374971935F22}" xr6:coauthVersionLast="47" xr6:coauthVersionMax="47" xr10:uidLastSave="{234E76D8-AC8F-4963-B629-DA72472EE2C3}"/>
  <bookViews>
    <workbookView xWindow="-108" yWindow="-108" windowWidth="30936" windowHeight="12576" activeTab="3" xr2:uid="{84C0AAED-54EE-4B6A-ACC1-CBE841BE41AC}"/>
  </bookViews>
  <sheets>
    <sheet name="Perceel 1" sheetId="5" r:id="rId1"/>
    <sheet name="Perceel 2" sheetId="2" r:id="rId2"/>
    <sheet name="Perceel 3" sheetId="3" r:id="rId3"/>
    <sheet name="Perceel 4"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 i="4" l="1"/>
  <c r="O11" i="4"/>
  <c r="L11" i="4"/>
  <c r="I11" i="4"/>
  <c r="F11" i="4"/>
  <c r="U11" i="5" l="1"/>
  <c r="R11" i="5"/>
  <c r="O11" i="5"/>
  <c r="L11" i="5"/>
  <c r="I11" i="5"/>
  <c r="U8" i="5"/>
  <c r="R8" i="5"/>
  <c r="O8" i="5"/>
  <c r="L8" i="5"/>
  <c r="I8" i="5"/>
  <c r="U7" i="5"/>
  <c r="U12" i="5" s="1"/>
  <c r="R7" i="5"/>
  <c r="O7" i="5"/>
  <c r="L7" i="5"/>
  <c r="I7" i="5"/>
  <c r="F7" i="5"/>
  <c r="F12" i="5" s="1"/>
  <c r="I12" i="5" l="1"/>
  <c r="L12" i="5"/>
  <c r="R12" i="5"/>
  <c r="O12" i="5"/>
  <c r="R14" i="4" l="1"/>
  <c r="O14" i="4"/>
  <c r="L14" i="4"/>
  <c r="I14" i="4"/>
  <c r="F14" i="4"/>
  <c r="R13" i="4"/>
  <c r="O13" i="4"/>
  <c r="L13" i="4"/>
  <c r="I13" i="4"/>
  <c r="F13" i="4"/>
  <c r="R15" i="4" l="1"/>
  <c r="L15" i="4"/>
  <c r="F15" i="4"/>
  <c r="I15" i="4"/>
  <c r="O15" i="4"/>
  <c r="R13" i="3"/>
  <c r="O13" i="3"/>
  <c r="L13" i="3"/>
  <c r="I13" i="3"/>
  <c r="F13" i="3"/>
  <c r="R12" i="3"/>
  <c r="O12" i="3"/>
  <c r="L12" i="3"/>
  <c r="I12" i="3"/>
  <c r="F12" i="3"/>
  <c r="R11" i="3"/>
  <c r="O11" i="3"/>
  <c r="L11" i="3"/>
  <c r="I11" i="3"/>
  <c r="F11" i="3"/>
  <c r="R10" i="3"/>
  <c r="O10" i="3"/>
  <c r="L10" i="3"/>
  <c r="I10" i="3"/>
  <c r="F10" i="3"/>
  <c r="R9" i="3"/>
  <c r="O9" i="3"/>
  <c r="L9" i="3"/>
  <c r="I9" i="3"/>
  <c r="F9" i="3"/>
  <c r="R8" i="3"/>
  <c r="O8" i="3"/>
  <c r="L8" i="3"/>
  <c r="I8" i="3"/>
  <c r="F8" i="3"/>
  <c r="O14" i="3" l="1"/>
  <c r="L14" i="3"/>
  <c r="R14" i="3"/>
  <c r="F14" i="3"/>
  <c r="I14" i="3"/>
  <c r="U11" i="2" l="1"/>
  <c r="R11" i="2"/>
  <c r="O11" i="2"/>
  <c r="L11" i="2"/>
  <c r="I11" i="2"/>
  <c r="U9" i="2"/>
  <c r="R9" i="2"/>
  <c r="O9" i="2"/>
  <c r="L9" i="2"/>
  <c r="I9" i="2"/>
  <c r="F9" i="2"/>
  <c r="U8" i="2"/>
  <c r="R8" i="2"/>
  <c r="O8" i="2"/>
  <c r="L8" i="2"/>
  <c r="I8" i="2"/>
  <c r="U7" i="2"/>
  <c r="R7" i="2"/>
  <c r="R12" i="2" s="1"/>
  <c r="O7" i="2"/>
  <c r="L7" i="2"/>
  <c r="L12" i="2" s="1"/>
  <c r="I7" i="2"/>
  <c r="I12" i="2" s="1"/>
  <c r="F7" i="2"/>
  <c r="F12" i="2" l="1"/>
  <c r="U12" i="2"/>
  <c r="O12" i="2"/>
</calcChain>
</file>

<file path=xl/sharedStrings.xml><?xml version="1.0" encoding="utf-8"?>
<sst xmlns="http://schemas.openxmlformats.org/spreadsheetml/2006/main" count="134" uniqueCount="56">
  <si>
    <t>Perceel 1 - Hoofdwegen</t>
  </si>
  <si>
    <t>Type tractie</t>
  </si>
  <si>
    <t>Geoffreerde hoeveelheid</t>
  </si>
  <si>
    <t>€ / uur op werkdagen (ma t/m vrij) van 07.30 - 16.00 uur</t>
  </si>
  <si>
    <t>€ / uur op werkdagen (ma t/m vrij) van 16.00 - 24.00 uur</t>
  </si>
  <si>
    <t>€ / uur op werkdagen (ma t/m vrij) van 00.00 - 07.30 uur</t>
  </si>
  <si>
    <t>Inhuur tractie inclusief bediening</t>
  </si>
  <si>
    <t>Hoofdweg tractor</t>
  </si>
  <si>
    <t>Inhuur chauffeur (tractie Dar)</t>
  </si>
  <si>
    <t>Hoofdweg tractor, Fendt</t>
  </si>
  <si>
    <t xml:space="preserve">Perceel 2 - Fietspaden &amp; centrum </t>
  </si>
  <si>
    <t>in te vullen cellen</t>
  </si>
  <si>
    <t xml:space="preserve">* LET OP: ivm de mogelijkheid tot inzet van de volledige vloot van perceel 1 gedurende de dag (07.30 - 16.00 uur), in geval van Code Rood, dient inschrijver zich te realiseren dat de tractie die overdag ingezet wordt, technisch gelijk moet zijn aan de tractie die 'savonds ingezet wordt. Dit in verband met het materieel dat op de tractie moet passen. </t>
  </si>
  <si>
    <t>Fictief aantal uren/seizoen</t>
  </si>
  <si>
    <t>SOM</t>
  </si>
  <si>
    <r>
      <t xml:space="preserve">€ / uur op zaterdag van 00.00 - 24.00 uur </t>
    </r>
    <r>
      <rPr>
        <b/>
        <sz val="9"/>
        <color theme="1"/>
        <rFont val="Calibri"/>
        <family val="2"/>
        <scheme val="minor"/>
      </rPr>
      <t>(maximale opslag conform CAO 150%)</t>
    </r>
  </si>
  <si>
    <r>
      <t xml:space="preserve">€ / uur op zon- en feestdagen van 00.00 - 24.00 uur </t>
    </r>
    <r>
      <rPr>
        <b/>
        <sz val="9"/>
        <color theme="1"/>
        <rFont val="Calibri"/>
        <family val="2"/>
        <scheme val="minor"/>
      </rPr>
      <t>(maximale opslag conform CAO 200%)</t>
    </r>
  </si>
  <si>
    <t>€ / uur op werkdagen (ma t/m vrij) van 07.30 - 16.00 uur
Code Rood</t>
  </si>
  <si>
    <t>Smalspoor tractor, John Deere</t>
  </si>
  <si>
    <t xml:space="preserve">* Alle geoffreerde prijzen zijn EXCLUSIEF BTW., strooimaterieel wordt verstrekt door Opdrachtgever. </t>
  </si>
  <si>
    <t xml:space="preserve">** De genoemde uren zijn fictief, hieraan kunnen door Opdrachtnemer geen rechten worden ontleend. </t>
  </si>
  <si>
    <t xml:space="preserve">Geoffreerde hoeveelheid </t>
  </si>
  <si>
    <t>Dit perceel bestaat uit 14 fietspadroutes en 1 centrumroute. De routes hebben een totale lengte van ongeveer 450KM, waarbij de gemiddelde lengte van een route 33KM is. De centrumroute is 17,5KM.</t>
  </si>
  <si>
    <t xml:space="preserve">Smalspoor tractor </t>
  </si>
  <si>
    <t>Smalspoor tractor - voor het strooien met een CSP sproeier die op de achter hefarmen wordt gemonteerd</t>
  </si>
  <si>
    <t xml:space="preserve">Perceel 3 - Code Rood  </t>
  </si>
  <si>
    <t xml:space="preserve">Dit perceel bestaat uit een combinatie van de hoofdweg- en fietspadroutes zoals omschreven in percelen 1 &amp; 2 van deze aanbesteding. Noch de totale lengte is vooraf aan te geven, noch het gemiddelde aantal kilometers per route. </t>
  </si>
  <si>
    <t xml:space="preserve">Dit hangt af van de weeromstandigheden van dat moment. De inzet uit dit perceel wordt toevoeging aan de inzet zoals omschreven in percelen 1 &amp; 2. Het is dus een uitbreiding van inzet, geen vervanging van inzet. </t>
  </si>
  <si>
    <t xml:space="preserve">LET OP: Bij inschrijven op dit perceel moet gelet worden op het kunnen borgen van de ingeschreven aantallen in de percelen 1 en 2. Als naast deze geoffereerde inzet nog ruimte is, dan kan op perceel 3 ingeschreven worden. </t>
  </si>
  <si>
    <t xml:space="preserve">Borging van deze inzetbaarheid is de verantwoordelijkheid van de aannemer. </t>
  </si>
  <si>
    <t>€ / uur op  zaterdag van 00.00 - 24.00 uur</t>
  </si>
  <si>
    <t>€ / uur op zon- en feestdagen van 00.00 - 24.00</t>
  </si>
  <si>
    <t>Smalspoor tractor</t>
  </si>
  <si>
    <t>Smalspoor tractor incl. fietspad sneeuwschuiver</t>
  </si>
  <si>
    <t>Shovel groot</t>
  </si>
  <si>
    <t>Shovel klein</t>
  </si>
  <si>
    <t>Vrachtauto incl. DIN plaat</t>
  </si>
  <si>
    <t>Dit perceel bestaat uit inhuur van chauffeurs die kunnen rijden op een combinatie van tractie die nodig is voor de gladheidsbestrijding op hoofdweg- en fietspadroutes, waarbij de inzet zowel binnen als buiten kantooruren kan plaats vinden, zowel op werkdagen als in weekenden, als ook bij Code Rood.</t>
  </si>
  <si>
    <t>Vrachtauto, DAF</t>
  </si>
  <si>
    <t xml:space="preserve">* Alle geoffreerde prijzen zijn EXCLUSIEF BTW., tractie en strooimaterieel wordt verstrekt door Opdrachtgever. </t>
  </si>
  <si>
    <t>Perceel 4 - inhuur (reserve) chauffeurs</t>
  </si>
  <si>
    <t xml:space="preserve">LET OP: Bij inschrijven op dit perceel moet gelet worden op het kunnen borgen van de ingeschreven aantallen in de percelen 1 t/m 3. Als naast deze geoffereerde inzet nog ruimte is, dan kan op perceel 4 ingeschreven worden. </t>
  </si>
  <si>
    <t>Uitvraag</t>
  </si>
  <si>
    <t xml:space="preserve">Dit perceel bestaat uit 12 routes met een totale lengte van ongeveer 635KM, waarbij de gemiddelde lengte van een route 53KM is.  </t>
  </si>
  <si>
    <t xml:space="preserve">Het doel van dit perceel is het kunnen inhuren van chauffeurs die rijden met tractie van Dar in geval van nood, bijv. bij uitval van personeel gedurende of net voor een strooiroute, of bij bijv. onvoorziene omstandigheden. </t>
  </si>
  <si>
    <t xml:space="preserve">Borging van deze inzetbaarheid is de verantwoordelijkheid van de aannemer. Over dit perceel wordt voor de reserve chauffeurs consignatievergoeding betaald. </t>
  </si>
  <si>
    <t>Inhuur vaste chauffeurs</t>
  </si>
  <si>
    <t>Inhuur reserve chauffeurs</t>
  </si>
  <si>
    <t xml:space="preserve">vrachtauto, DAF </t>
  </si>
  <si>
    <t>hoofdweg tractor, Fendt</t>
  </si>
  <si>
    <t xml:space="preserve">smalspoor voertuig (tractor John Deere, Muvo) </t>
  </si>
  <si>
    <t>smalspoor tractor, John Deere</t>
  </si>
  <si>
    <t xml:space="preserve">shovel </t>
  </si>
  <si>
    <t>€</t>
  </si>
  <si>
    <t>Geoffreerde hoeveelheid (maximaal 50% van uitgevraagd)</t>
  </si>
  <si>
    <t>Uitgevraagde hoeveelheid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</si>
</sst>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9"/>
      <color theme="1"/>
      <name val="Calibri"/>
      <family val="2"/>
      <scheme val="minor"/>
    </font>
    <font>
      <sz val="11"/>
      <name val="Calibri"/>
      <family val="2"/>
      <scheme val="minor"/>
    </font>
  </fonts>
  <fills count="5">
    <fill>
      <patternFill patternType="none"/>
    </fill>
    <fill>
      <patternFill patternType="gray125"/>
    </fill>
    <fill>
      <patternFill patternType="mediumGray"/>
    </fill>
    <fill>
      <patternFill patternType="solid">
        <fgColor theme="8" tint="0.59999389629810485"/>
        <bgColor indexed="64"/>
      </patternFill>
    </fill>
    <fill>
      <patternFill patternType="solid">
        <fgColor theme="7" tint="0.59999389629810485"/>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3" fillId="0" borderId="0" xfId="0" applyFont="1"/>
    <xf numFmtId="0" fontId="2" fillId="0" borderId="2" xfId="0" applyFont="1" applyBorder="1"/>
    <xf numFmtId="0" fontId="2" fillId="0" borderId="2" xfId="0" applyFont="1" applyBorder="1" applyAlignment="1">
      <alignment wrapText="1"/>
    </xf>
    <xf numFmtId="0" fontId="0" fillId="0" borderId="2" xfId="0" applyBorder="1"/>
    <xf numFmtId="0" fontId="0" fillId="2" borderId="2" xfId="0" applyFill="1" applyBorder="1"/>
    <xf numFmtId="44" fontId="0" fillId="0" borderId="0" xfId="1" applyFont="1" applyBorder="1"/>
    <xf numFmtId="0" fontId="4" fillId="0" borderId="0" xfId="0" applyFont="1"/>
    <xf numFmtId="44" fontId="4" fillId="0" borderId="0" xfId="0" applyNumberFormat="1" applyFont="1"/>
    <xf numFmtId="0" fontId="4" fillId="0" borderId="0" xfId="0" applyFont="1" applyAlignment="1">
      <alignment horizontal="left" wrapText="1"/>
    </xf>
    <xf numFmtId="0" fontId="2" fillId="0" borderId="3"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wrapText="1"/>
    </xf>
    <xf numFmtId="0" fontId="2" fillId="0" borderId="4" xfId="0" applyFont="1" applyBorder="1" applyAlignment="1">
      <alignment horizontal="left" wrapText="1"/>
    </xf>
    <xf numFmtId="0" fontId="0" fillId="3" borderId="0" xfId="0" applyFill="1"/>
    <xf numFmtId="0" fontId="2" fillId="0" borderId="3" xfId="0" applyFont="1" applyBorder="1" applyAlignment="1">
      <alignment wrapText="1"/>
    </xf>
    <xf numFmtId="0" fontId="2" fillId="0" borderId="6" xfId="0" applyFont="1" applyBorder="1" applyAlignment="1">
      <alignment horizontal="left" vertical="center" wrapText="1"/>
    </xf>
    <xf numFmtId="0" fontId="2" fillId="0" borderId="7" xfId="0" applyFont="1" applyBorder="1" applyAlignment="1">
      <alignment wrapText="1"/>
    </xf>
    <xf numFmtId="0" fontId="2" fillId="0" borderId="8" xfId="0" applyFont="1" applyBorder="1" applyAlignment="1">
      <alignment horizontal="center" vertical="center" wrapText="1"/>
    </xf>
    <xf numFmtId="0" fontId="2" fillId="0" borderId="7" xfId="0" applyFont="1" applyBorder="1" applyAlignment="1">
      <alignment horizontal="left" vertical="center" wrapText="1"/>
    </xf>
    <xf numFmtId="0" fontId="2" fillId="0" borderId="4"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 xfId="0" applyFont="1" applyBorder="1" applyAlignment="1">
      <alignment wrapText="1"/>
    </xf>
    <xf numFmtId="0" fontId="0" fillId="0" borderId="11" xfId="0" applyBorder="1"/>
    <xf numFmtId="0" fontId="0" fillId="0" borderId="2" xfId="0" applyBorder="1" applyAlignment="1">
      <alignment wrapText="1"/>
    </xf>
    <xf numFmtId="0" fontId="0" fillId="0" borderId="12" xfId="0" applyBorder="1"/>
    <xf numFmtId="0" fontId="0" fillId="3" borderId="0" xfId="0" applyFill="1" applyProtection="1">
      <protection locked="0"/>
    </xf>
    <xf numFmtId="44" fontId="0" fillId="0" borderId="13" xfId="0" applyNumberFormat="1" applyBorder="1"/>
    <xf numFmtId="44" fontId="0" fillId="3" borderId="2" xfId="1" applyFont="1" applyFill="1" applyBorder="1" applyProtection="1">
      <protection locked="0"/>
    </xf>
    <xf numFmtId="44" fontId="0" fillId="0" borderId="13" xfId="1" applyFont="1" applyBorder="1" applyProtection="1"/>
    <xf numFmtId="0" fontId="0" fillId="2" borderId="12" xfId="0" applyFill="1" applyBorder="1"/>
    <xf numFmtId="0" fontId="0" fillId="2" borderId="13" xfId="0" applyFill="1" applyBorder="1"/>
    <xf numFmtId="0" fontId="0" fillId="0" borderId="12" xfId="1" applyNumberFormat="1" applyFont="1" applyBorder="1" applyProtection="1"/>
    <xf numFmtId="0" fontId="0" fillId="0" borderId="14" xfId="1" applyNumberFormat="1" applyFont="1" applyBorder="1" applyProtection="1"/>
    <xf numFmtId="0" fontId="0" fillId="2" borderId="14" xfId="0" applyFill="1" applyBorder="1"/>
    <xf numFmtId="0" fontId="0" fillId="2" borderId="15" xfId="0" applyFill="1" applyBorder="1"/>
    <xf numFmtId="0" fontId="0" fillId="2" borderId="16" xfId="0" applyFill="1" applyBorder="1"/>
    <xf numFmtId="44" fontId="0" fillId="0" borderId="16" xfId="1" applyFont="1" applyBorder="1" applyProtection="1"/>
    <xf numFmtId="0" fontId="0" fillId="0" borderId="0" xfId="0" applyProtection="1">
      <protection locked="0"/>
    </xf>
    <xf numFmtId="44" fontId="2" fillId="4" borderId="17" xfId="1" applyFont="1" applyFill="1" applyBorder="1" applyProtection="1"/>
    <xf numFmtId="0" fontId="0" fillId="0" borderId="0" xfId="1" applyNumberFormat="1" applyFont="1" applyFill="1" applyBorder="1" applyProtection="1">
      <protection locked="0"/>
    </xf>
    <xf numFmtId="44" fontId="0" fillId="0" borderId="0" xfId="1" applyFont="1" applyFill="1" applyBorder="1" applyProtection="1">
      <protection locked="0"/>
    </xf>
    <xf numFmtId="44" fontId="2" fillId="4" borderId="18" xfId="1" applyFont="1" applyFill="1" applyBorder="1" applyProtection="1"/>
    <xf numFmtId="44" fontId="0" fillId="0" borderId="0" xfId="1" applyFont="1" applyFill="1" applyBorder="1"/>
    <xf numFmtId="0" fontId="2" fillId="0" borderId="12" xfId="0" applyFont="1" applyBorder="1" applyAlignment="1">
      <alignment wrapText="1"/>
    </xf>
    <xf numFmtId="0" fontId="2" fillId="0" borderId="13" xfId="0" applyFont="1" applyBorder="1" applyAlignment="1">
      <alignment wrapText="1"/>
    </xf>
    <xf numFmtId="0" fontId="0" fillId="0" borderId="14" xfId="0" applyBorder="1"/>
    <xf numFmtId="44" fontId="0" fillId="3" borderId="15" xfId="1" applyFont="1" applyFill="1" applyBorder="1" applyProtection="1">
      <protection locked="0"/>
    </xf>
    <xf numFmtId="0" fontId="2" fillId="0" borderId="19" xfId="0" applyFont="1" applyBorder="1" applyAlignment="1">
      <alignment horizontal="center" vertical="center" wrapText="1"/>
    </xf>
    <xf numFmtId="0" fontId="2" fillId="0" borderId="20" xfId="0" applyFont="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0" fontId="4" fillId="0" borderId="0" xfId="0" applyFont="1" applyAlignment="1">
      <alignment wrapText="1"/>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9" xfId="0" applyFont="1" applyBorder="1" applyAlignment="1">
      <alignment horizontal="left"/>
    </xf>
    <xf numFmtId="0" fontId="2" fillId="0" borderId="10" xfId="0" applyFont="1" applyBorder="1" applyAlignment="1">
      <alignment horizontal="left"/>
    </xf>
    <xf numFmtId="44" fontId="0" fillId="0" borderId="3" xfId="1" applyFont="1" applyBorder="1" applyProtection="1"/>
    <xf numFmtId="0" fontId="0" fillId="3" borderId="2" xfId="0" applyFill="1" applyBorder="1" applyProtection="1">
      <protection locked="0"/>
    </xf>
    <xf numFmtId="0" fontId="2" fillId="0" borderId="9" xfId="0" applyFont="1" applyBorder="1" applyAlignment="1">
      <alignment horizontal="left" wrapText="1"/>
    </xf>
    <xf numFmtId="0" fontId="2" fillId="0" borderId="10" xfId="0" applyFont="1" applyBorder="1" applyAlignment="1">
      <alignment horizontal="left" wrapText="1"/>
    </xf>
    <xf numFmtId="44" fontId="0" fillId="0" borderId="24" xfId="1" applyFont="1" applyBorder="1" applyProtection="1"/>
    <xf numFmtId="0" fontId="0" fillId="0" borderId="25" xfId="0" applyBorder="1"/>
    <xf numFmtId="0" fontId="0" fillId="3" borderId="15" xfId="0" applyFill="1" applyBorder="1" applyProtection="1">
      <protection locked="0"/>
    </xf>
    <xf numFmtId="44" fontId="0" fillId="0" borderId="16" xfId="0" applyNumberFormat="1" applyBorder="1"/>
    <xf numFmtId="44" fontId="2" fillId="4" borderId="17" xfId="0" applyNumberFormat="1" applyFont="1" applyFill="1" applyBorder="1"/>
    <xf numFmtId="44" fontId="2" fillId="0" borderId="0" xfId="0" applyNumberFormat="1" applyFont="1"/>
    <xf numFmtId="0" fontId="6" fillId="0" borderId="2" xfId="0" applyFont="1" applyBorder="1"/>
    <xf numFmtId="0" fontId="6" fillId="0" borderId="3" xfId="0" applyFont="1" applyBorder="1" applyAlignment="1">
      <alignment horizontal="left" wrapText="1"/>
    </xf>
    <xf numFmtId="0" fontId="4" fillId="0" borderId="0" xfId="0" applyFont="1" applyAlignment="1">
      <alignment horizontal="left" wrapText="1"/>
    </xf>
    <xf numFmtId="0" fontId="4" fillId="0" borderId="1"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0" xfId="0" applyFont="1" applyBorder="1" applyAlignment="1">
      <alignment horizontal="left" wrapText="1"/>
    </xf>
    <xf numFmtId="0" fontId="2" fillId="0" borderId="2" xfId="0" applyFont="1" applyBorder="1" applyAlignment="1">
      <alignment horizontal="left" wrapText="1"/>
    </xf>
    <xf numFmtId="0" fontId="0" fillId="3" borderId="0" xfId="0" applyFill="1" applyProtection="1"/>
    <xf numFmtId="0" fontId="0" fillId="3" borderId="3" xfId="0"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359B1-686F-44B9-AF7A-EC68B478E1F1}">
  <dimension ref="A1:U14"/>
  <sheetViews>
    <sheetView zoomScaleNormal="100" workbookViewId="0">
      <selection activeCell="D10" sqref="D10"/>
    </sheetView>
  </sheetViews>
  <sheetFormatPr defaultRowHeight="14.4" x14ac:dyDescent="0.3"/>
  <cols>
    <col min="1" max="1" width="32.5546875" customWidth="1"/>
    <col min="2" max="2" width="12.21875" bestFit="1" customWidth="1"/>
    <col min="3" max="3" width="29.44140625" customWidth="1"/>
    <col min="4" max="4" width="14.6640625" customWidth="1"/>
    <col min="5" max="5" width="31.5546875" customWidth="1"/>
    <col min="6" max="6" width="11.44140625" customWidth="1"/>
    <col min="7" max="7" width="15.109375" customWidth="1"/>
    <col min="8" max="8" width="31.6640625" customWidth="1"/>
    <col min="9" max="9" width="11.6640625" customWidth="1"/>
    <col min="10" max="10" width="13.44140625" customWidth="1"/>
    <col min="11" max="11" width="31.44140625" customWidth="1"/>
    <col min="12" max="13" width="14.6640625" customWidth="1"/>
    <col min="14" max="14" width="19.109375" customWidth="1"/>
    <col min="15" max="15" width="15.6640625" customWidth="1"/>
    <col min="16" max="16" width="19.109375" customWidth="1"/>
    <col min="17" max="17" width="27.109375" customWidth="1"/>
    <col min="18" max="18" width="12.88671875" customWidth="1"/>
    <col min="19" max="19" width="15.109375" customWidth="1"/>
    <col min="20" max="20" width="27.88671875" bestFit="1" customWidth="1"/>
    <col min="21" max="21" width="16.44140625" customWidth="1"/>
  </cols>
  <sheetData>
    <row r="1" spans="1:21" ht="18" x14ac:dyDescent="0.35">
      <c r="A1" s="1" t="s">
        <v>0</v>
      </c>
      <c r="C1" s="77"/>
      <c r="D1" t="s">
        <v>11</v>
      </c>
    </row>
    <row r="2" spans="1:21" x14ac:dyDescent="0.3">
      <c r="A2" t="s">
        <v>43</v>
      </c>
    </row>
    <row r="3" spans="1:21" ht="15" customHeight="1" x14ac:dyDescent="0.3">
      <c r="A3" s="71" t="s">
        <v>12</v>
      </c>
      <c r="B3" s="71"/>
      <c r="C3" s="71"/>
      <c r="D3" s="71"/>
      <c r="E3" s="71"/>
      <c r="F3" s="71"/>
      <c r="G3" s="71"/>
      <c r="H3" s="71"/>
      <c r="I3" s="54"/>
      <c r="J3" s="54"/>
      <c r="K3" s="54"/>
      <c r="L3" s="54"/>
      <c r="M3" s="9"/>
      <c r="N3" s="9"/>
      <c r="O3" s="9"/>
      <c r="P3" s="9"/>
      <c r="Q3" s="9"/>
      <c r="R3" s="9"/>
      <c r="S3" s="9"/>
      <c r="T3" s="9"/>
    </row>
    <row r="4" spans="1:21" ht="15" thickBot="1" x14ac:dyDescent="0.35">
      <c r="A4" s="71"/>
      <c r="B4" s="71"/>
      <c r="C4" s="71"/>
      <c r="D4" s="71"/>
      <c r="E4" s="71"/>
      <c r="F4" s="71"/>
      <c r="G4" s="71"/>
      <c r="H4" s="71"/>
      <c r="I4" s="54"/>
      <c r="J4" s="54"/>
      <c r="K4" s="54"/>
      <c r="L4" s="54"/>
      <c r="M4" s="9"/>
      <c r="N4" s="9"/>
      <c r="O4" s="9"/>
      <c r="P4" s="9"/>
      <c r="Q4" s="9"/>
      <c r="R4" s="9"/>
      <c r="S4" s="9"/>
      <c r="T4" s="9"/>
    </row>
    <row r="5" spans="1:21" ht="52.8" x14ac:dyDescent="0.3">
      <c r="A5" s="55" t="s">
        <v>42</v>
      </c>
      <c r="B5" s="76" t="s">
        <v>55</v>
      </c>
      <c r="C5" s="56" t="s">
        <v>54</v>
      </c>
      <c r="D5" s="16" t="s">
        <v>13</v>
      </c>
      <c r="E5" s="19" t="s">
        <v>3</v>
      </c>
      <c r="F5" s="18" t="s">
        <v>14</v>
      </c>
      <c r="G5" s="16" t="s">
        <v>13</v>
      </c>
      <c r="H5" s="19" t="s">
        <v>4</v>
      </c>
      <c r="I5" s="18" t="s">
        <v>14</v>
      </c>
      <c r="J5" s="16" t="s">
        <v>13</v>
      </c>
      <c r="K5" s="19" t="s">
        <v>5</v>
      </c>
      <c r="L5" s="49" t="s">
        <v>14</v>
      </c>
      <c r="M5" s="16" t="s">
        <v>13</v>
      </c>
      <c r="N5" s="19" t="s">
        <v>15</v>
      </c>
      <c r="O5" s="18" t="s">
        <v>14</v>
      </c>
      <c r="P5" s="16" t="s">
        <v>13</v>
      </c>
      <c r="Q5" s="19" t="s">
        <v>16</v>
      </c>
      <c r="R5" s="18" t="s">
        <v>14</v>
      </c>
      <c r="S5" s="16" t="s">
        <v>13</v>
      </c>
      <c r="T5" s="19" t="s">
        <v>17</v>
      </c>
      <c r="U5" s="18" t="s">
        <v>14</v>
      </c>
    </row>
    <row r="6" spans="1:21" ht="15" customHeight="1" x14ac:dyDescent="0.3">
      <c r="A6" s="10" t="s">
        <v>6</v>
      </c>
      <c r="B6" s="11"/>
      <c r="C6" s="11"/>
      <c r="D6" s="57"/>
      <c r="E6" s="11"/>
      <c r="F6" s="58"/>
      <c r="G6" s="57"/>
      <c r="H6" s="11"/>
      <c r="I6" s="58"/>
      <c r="J6" s="57"/>
      <c r="K6" s="11"/>
      <c r="L6" s="11"/>
      <c r="M6" s="57"/>
      <c r="N6" s="11"/>
      <c r="O6" s="58"/>
      <c r="P6" s="57"/>
      <c r="Q6" s="11"/>
      <c r="R6" s="58"/>
      <c r="S6" s="11"/>
      <c r="T6" s="11"/>
      <c r="U6" s="58"/>
    </row>
    <row r="7" spans="1:21" x14ac:dyDescent="0.3">
      <c r="A7" s="4" t="s">
        <v>7</v>
      </c>
      <c r="B7" s="4">
        <v>2</v>
      </c>
      <c r="C7" s="78"/>
      <c r="D7" s="26">
        <v>19.5</v>
      </c>
      <c r="E7" s="29"/>
      <c r="F7" s="30">
        <f>D7*E7</f>
        <v>0</v>
      </c>
      <c r="G7" s="33">
        <v>19.5</v>
      </c>
      <c r="H7" s="29"/>
      <c r="I7" s="30">
        <f>G7*H7</f>
        <v>0</v>
      </c>
      <c r="J7" s="33">
        <v>19.5</v>
      </c>
      <c r="K7" s="29"/>
      <c r="L7" s="59">
        <f>J7*K7</f>
        <v>0</v>
      </c>
      <c r="M7" s="33">
        <v>19.5</v>
      </c>
      <c r="N7" s="29"/>
      <c r="O7" s="30">
        <f>M7*N7</f>
        <v>0</v>
      </c>
      <c r="P7" s="33">
        <v>19.5</v>
      </c>
      <c r="Q7" s="29"/>
      <c r="R7" s="30">
        <f>P7*Q7</f>
        <v>0</v>
      </c>
      <c r="S7" s="33">
        <v>19.5</v>
      </c>
      <c r="T7" s="60"/>
      <c r="U7" s="28">
        <f>S7*T7</f>
        <v>0</v>
      </c>
    </row>
    <row r="8" spans="1:21" x14ac:dyDescent="0.3">
      <c r="A8" s="4" t="s">
        <v>7</v>
      </c>
      <c r="B8" s="4">
        <v>6</v>
      </c>
      <c r="C8" s="78"/>
      <c r="D8" s="31"/>
      <c r="E8" s="5"/>
      <c r="F8" s="32"/>
      <c r="G8" s="26">
        <v>19.5</v>
      </c>
      <c r="H8" s="29"/>
      <c r="I8" s="30">
        <f>G8*H8</f>
        <v>0</v>
      </c>
      <c r="J8" s="26">
        <v>19.5</v>
      </c>
      <c r="K8" s="29"/>
      <c r="L8" s="59">
        <f>J8*K8</f>
        <v>0</v>
      </c>
      <c r="M8" s="26">
        <v>19.5</v>
      </c>
      <c r="N8" s="29"/>
      <c r="O8" s="30">
        <f>M8*N8</f>
        <v>0</v>
      </c>
      <c r="P8" s="26">
        <v>19.5</v>
      </c>
      <c r="Q8" s="29"/>
      <c r="R8" s="30">
        <f>P8*Q8</f>
        <v>0</v>
      </c>
      <c r="S8" s="26">
        <v>19.5</v>
      </c>
      <c r="T8" s="60"/>
      <c r="U8" s="28">
        <f>S8*T8</f>
        <v>0</v>
      </c>
    </row>
    <row r="9" spans="1:21" x14ac:dyDescent="0.3">
      <c r="A9" s="12" t="s">
        <v>8</v>
      </c>
      <c r="B9" s="13"/>
      <c r="C9" s="13"/>
      <c r="D9" s="61"/>
      <c r="E9" s="13"/>
      <c r="F9" s="62"/>
      <c r="G9" s="61"/>
      <c r="H9" s="13"/>
      <c r="I9" s="62"/>
      <c r="J9" s="61"/>
      <c r="K9" s="13"/>
      <c r="L9" s="13"/>
      <c r="M9" s="61"/>
      <c r="N9" s="13"/>
      <c r="O9" s="62"/>
      <c r="P9" s="61"/>
      <c r="Q9" s="13"/>
      <c r="R9" s="62"/>
      <c r="S9" s="13"/>
      <c r="T9" s="13"/>
      <c r="U9" s="62"/>
    </row>
    <row r="10" spans="1:21" ht="15" thickBot="1" x14ac:dyDescent="0.35">
      <c r="A10" s="70" t="s">
        <v>9</v>
      </c>
      <c r="B10" s="4">
        <v>1</v>
      </c>
      <c r="C10" s="78"/>
      <c r="D10" s="47">
        <v>48.5</v>
      </c>
      <c r="E10" s="29"/>
      <c r="F10" s="30" t="s">
        <v>53</v>
      </c>
      <c r="G10" s="47">
        <v>48.5</v>
      </c>
      <c r="H10" s="48"/>
      <c r="I10" s="38"/>
      <c r="J10" s="47">
        <v>48.5</v>
      </c>
      <c r="K10" s="48"/>
      <c r="L10" s="63"/>
      <c r="M10" s="47">
        <v>48.5</v>
      </c>
      <c r="N10" s="48"/>
      <c r="O10" s="38"/>
      <c r="P10" s="47">
        <v>48.5</v>
      </c>
      <c r="Q10" s="48"/>
      <c r="R10" s="38"/>
      <c r="S10" s="64">
        <v>48.5</v>
      </c>
      <c r="T10" s="65"/>
      <c r="U10" s="66"/>
    </row>
    <row r="11" spans="1:21" ht="15" thickBot="1" x14ac:dyDescent="0.35">
      <c r="A11" s="4" t="s">
        <v>38</v>
      </c>
      <c r="B11" s="4">
        <v>2</v>
      </c>
      <c r="C11" s="78"/>
      <c r="D11" s="35"/>
      <c r="E11" s="36"/>
      <c r="F11" s="37"/>
      <c r="G11" s="47">
        <v>48.5</v>
      </c>
      <c r="H11" s="48"/>
      <c r="I11" s="38">
        <f>G11*H11</f>
        <v>0</v>
      </c>
      <c r="J11" s="47">
        <v>48.5</v>
      </c>
      <c r="K11" s="48"/>
      <c r="L11" s="63">
        <f>J11*K11</f>
        <v>0</v>
      </c>
      <c r="M11" s="47">
        <v>48.5</v>
      </c>
      <c r="N11" s="48"/>
      <c r="O11" s="38">
        <f>M11*N11</f>
        <v>0</v>
      </c>
      <c r="P11" s="47">
        <v>48.5</v>
      </c>
      <c r="Q11" s="48"/>
      <c r="R11" s="38">
        <f>P11*Q11</f>
        <v>0</v>
      </c>
      <c r="S11" s="64">
        <v>48.5</v>
      </c>
      <c r="T11" s="65"/>
      <c r="U11" s="66">
        <f>S11*T11</f>
        <v>0</v>
      </c>
    </row>
    <row r="12" spans="1:21" ht="15" thickBot="1" x14ac:dyDescent="0.35">
      <c r="E12" s="6"/>
      <c r="F12" s="40">
        <f>SUM(F7:F11)</f>
        <v>0</v>
      </c>
      <c r="G12" s="6"/>
      <c r="H12" s="6"/>
      <c r="I12" s="40">
        <f>SUM(I7:I11)</f>
        <v>0</v>
      </c>
      <c r="J12" s="6"/>
      <c r="K12" s="6"/>
      <c r="L12" s="40">
        <f>SUM(L7:L11)</f>
        <v>0</v>
      </c>
      <c r="M12" s="6"/>
      <c r="N12" s="6"/>
      <c r="O12" s="40">
        <f>SUM(O7:O11)</f>
        <v>0</v>
      </c>
      <c r="P12" s="6"/>
      <c r="Q12" s="6"/>
      <c r="R12" s="40">
        <f>SUM(R7:R11)</f>
        <v>0</v>
      </c>
      <c r="S12" s="6"/>
      <c r="U12" s="67">
        <f>SUM(U7:U11)</f>
        <v>0</v>
      </c>
    </row>
    <row r="13" spans="1:21" x14ac:dyDescent="0.3">
      <c r="A13" s="7" t="s">
        <v>19</v>
      </c>
      <c r="E13" s="6"/>
      <c r="F13" s="6"/>
      <c r="G13" s="6"/>
      <c r="H13" s="6"/>
      <c r="I13" s="6"/>
      <c r="J13" s="6"/>
      <c r="K13" s="6"/>
      <c r="L13" s="6"/>
      <c r="M13" s="6"/>
      <c r="N13" s="6"/>
      <c r="O13" s="6"/>
      <c r="P13" s="6"/>
      <c r="Q13" s="6"/>
      <c r="R13" s="6"/>
      <c r="S13" s="6"/>
      <c r="U13" s="68"/>
    </row>
    <row r="14" spans="1:21" x14ac:dyDescent="0.3">
      <c r="A14" s="7" t="s">
        <v>20</v>
      </c>
    </row>
  </sheetData>
  <sheetProtection algorithmName="SHA-512" hashValue="zPuqbwVzk97YOfsH9o4pR1tL2p7/B1xbLzSsLAhdgEYeHDuqvQETEOq5Q9HG9a8JrpWC3Ri5JTuq+PpsI+h9+w==" saltValue="G2dqUAqsObkYqs6kRMpprg==" spinCount="100000" sheet="1" objects="1" scenarios="1"/>
  <mergeCells count="1">
    <mergeCell ref="A3: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FB03-9A1F-4866-8284-4AB2D56964A4}">
  <dimension ref="A1:V14"/>
  <sheetViews>
    <sheetView workbookViewId="0">
      <selection activeCell="D9" sqref="D9"/>
    </sheetView>
  </sheetViews>
  <sheetFormatPr defaultRowHeight="14.4" x14ac:dyDescent="0.3"/>
  <cols>
    <col min="1" max="1" width="39.44140625" customWidth="1"/>
    <col min="2" max="2" width="12.21875" bestFit="1" customWidth="1"/>
    <col min="3" max="3" width="19.33203125" customWidth="1"/>
    <col min="4" max="4" width="13.44140625" customWidth="1"/>
    <col min="5" max="5" width="32.109375" customWidth="1"/>
    <col min="7" max="7" width="13.6640625" customWidth="1"/>
    <col min="8" max="8" width="31.44140625" customWidth="1"/>
    <col min="10" max="10" width="13.33203125" customWidth="1"/>
    <col min="11" max="11" width="31.6640625" customWidth="1"/>
    <col min="13" max="13" width="13.109375" customWidth="1"/>
    <col min="14" max="14" width="18.33203125" customWidth="1"/>
    <col min="16" max="16" width="13.109375" customWidth="1"/>
    <col min="17" max="17" width="26.5546875" customWidth="1"/>
    <col min="19" max="19" width="13.109375" customWidth="1"/>
    <col min="20" max="20" width="31.5546875" customWidth="1"/>
  </cols>
  <sheetData>
    <row r="1" spans="1:22" ht="18" x14ac:dyDescent="0.35">
      <c r="A1" s="1" t="s">
        <v>10</v>
      </c>
      <c r="C1" s="14"/>
      <c r="D1" t="s">
        <v>11</v>
      </c>
    </row>
    <row r="2" spans="1:22" x14ac:dyDescent="0.3">
      <c r="A2" t="s">
        <v>22</v>
      </c>
    </row>
    <row r="3" spans="1:22" x14ac:dyDescent="0.3">
      <c r="A3" s="71" t="s">
        <v>12</v>
      </c>
      <c r="B3" s="71"/>
      <c r="C3" s="71"/>
      <c r="D3" s="71"/>
      <c r="E3" s="71"/>
      <c r="F3" s="71"/>
      <c r="G3" s="71"/>
      <c r="H3" s="71"/>
      <c r="I3" s="71"/>
      <c r="J3" s="71"/>
      <c r="K3" s="71"/>
      <c r="L3" s="71"/>
      <c r="M3" s="71"/>
      <c r="N3" s="71"/>
      <c r="O3" s="9"/>
      <c r="P3" s="9"/>
    </row>
    <row r="4" spans="1:22" ht="15" thickBot="1" x14ac:dyDescent="0.35">
      <c r="A4" s="72"/>
      <c r="B4" s="72"/>
      <c r="C4" s="72"/>
      <c r="D4" s="71"/>
      <c r="E4" s="71"/>
      <c r="F4" s="71"/>
      <c r="G4" s="71"/>
      <c r="H4" s="71"/>
      <c r="I4" s="71"/>
      <c r="J4" s="71"/>
      <c r="K4" s="71"/>
      <c r="L4" s="71"/>
      <c r="M4" s="71"/>
      <c r="N4" s="71"/>
      <c r="O4" s="9"/>
      <c r="P4" s="9"/>
    </row>
    <row r="5" spans="1:22" ht="60.75" customHeight="1" x14ac:dyDescent="0.3">
      <c r="A5" s="2" t="s">
        <v>1</v>
      </c>
      <c r="B5" s="76" t="s">
        <v>55</v>
      </c>
      <c r="C5" s="56" t="s">
        <v>54</v>
      </c>
      <c r="D5" s="16" t="s">
        <v>13</v>
      </c>
      <c r="E5" s="17" t="s">
        <v>3</v>
      </c>
      <c r="F5" s="18" t="s">
        <v>14</v>
      </c>
      <c r="G5" s="16" t="s">
        <v>13</v>
      </c>
      <c r="H5" s="17" t="s">
        <v>4</v>
      </c>
      <c r="I5" s="18" t="s">
        <v>14</v>
      </c>
      <c r="J5" s="16" t="s">
        <v>13</v>
      </c>
      <c r="K5" s="17" t="s">
        <v>5</v>
      </c>
      <c r="L5" s="18" t="s">
        <v>14</v>
      </c>
      <c r="M5" s="16" t="s">
        <v>13</v>
      </c>
      <c r="N5" s="19" t="s">
        <v>15</v>
      </c>
      <c r="O5" s="18" t="s">
        <v>14</v>
      </c>
      <c r="P5" s="16" t="s">
        <v>13</v>
      </c>
      <c r="Q5" s="19" t="s">
        <v>16</v>
      </c>
      <c r="R5" s="18" t="s">
        <v>14</v>
      </c>
      <c r="S5" s="16" t="s">
        <v>13</v>
      </c>
      <c r="T5" s="17" t="s">
        <v>17</v>
      </c>
      <c r="U5" s="18" t="s">
        <v>14</v>
      </c>
    </row>
    <row r="6" spans="1:22" x14ac:dyDescent="0.3">
      <c r="A6" s="15" t="s">
        <v>6</v>
      </c>
      <c r="B6" s="20"/>
      <c r="C6" s="20"/>
      <c r="D6" s="21"/>
      <c r="E6" s="20"/>
      <c r="F6" s="22"/>
      <c r="G6" s="21"/>
      <c r="H6" s="20"/>
      <c r="I6" s="22"/>
      <c r="J6" s="21"/>
      <c r="K6" s="20"/>
      <c r="L6" s="22"/>
      <c r="M6" s="21"/>
      <c r="N6" s="20"/>
      <c r="O6" s="22"/>
      <c r="P6" s="21"/>
      <c r="Q6" s="20"/>
      <c r="R6" s="22"/>
      <c r="S6" s="21"/>
      <c r="T6" s="23"/>
      <c r="U6" s="24"/>
    </row>
    <row r="7" spans="1:22" x14ac:dyDescent="0.3">
      <c r="A7" s="25" t="s">
        <v>23</v>
      </c>
      <c r="B7" s="4">
        <v>2</v>
      </c>
      <c r="C7" s="78"/>
      <c r="D7" s="26">
        <v>32</v>
      </c>
      <c r="E7" s="27"/>
      <c r="F7" s="28">
        <f>D7*E7</f>
        <v>0</v>
      </c>
      <c r="G7" s="26">
        <v>32</v>
      </c>
      <c r="H7" s="29"/>
      <c r="I7" s="30">
        <f>G7*H7</f>
        <v>0</v>
      </c>
      <c r="J7" s="26">
        <v>32</v>
      </c>
      <c r="K7" s="29"/>
      <c r="L7" s="30">
        <f>J7*K7</f>
        <v>0</v>
      </c>
      <c r="M7" s="26">
        <v>32</v>
      </c>
      <c r="N7" s="29"/>
      <c r="O7" s="30">
        <f>M7*N7</f>
        <v>0</v>
      </c>
      <c r="P7" s="26">
        <v>32</v>
      </c>
      <c r="Q7" s="29"/>
      <c r="R7" s="30">
        <f>P7*Q7</f>
        <v>0</v>
      </c>
      <c r="S7" s="26">
        <v>32</v>
      </c>
      <c r="T7" s="29"/>
      <c r="U7" s="30">
        <f>S7*T7</f>
        <v>0</v>
      </c>
    </row>
    <row r="8" spans="1:22" x14ac:dyDescent="0.3">
      <c r="A8" s="25" t="s">
        <v>23</v>
      </c>
      <c r="B8" s="4">
        <v>8</v>
      </c>
      <c r="C8" s="78"/>
      <c r="D8" s="31"/>
      <c r="E8" s="5"/>
      <c r="F8" s="32"/>
      <c r="G8" s="26">
        <v>32</v>
      </c>
      <c r="H8" s="29"/>
      <c r="I8" s="30">
        <f t="shared" ref="I8:I9" si="0">G8*H8</f>
        <v>0</v>
      </c>
      <c r="J8" s="26">
        <v>32</v>
      </c>
      <c r="K8" s="29"/>
      <c r="L8" s="30">
        <f t="shared" ref="L8:L9" si="1">J8*K8</f>
        <v>0</v>
      </c>
      <c r="M8" s="26">
        <v>32</v>
      </c>
      <c r="N8" s="29"/>
      <c r="O8" s="30">
        <f t="shared" ref="O8:O9" si="2">M8*N8</f>
        <v>0</v>
      </c>
      <c r="P8" s="26">
        <v>32</v>
      </c>
      <c r="Q8" s="29"/>
      <c r="R8" s="30">
        <f t="shared" ref="R8:R9" si="3">P8*Q8</f>
        <v>0</v>
      </c>
      <c r="S8" s="26">
        <v>32</v>
      </c>
      <c r="T8" s="29"/>
      <c r="U8" s="30">
        <f t="shared" ref="U8:U9" si="4">S8*T8</f>
        <v>0</v>
      </c>
      <c r="V8" s="8"/>
    </row>
    <row r="9" spans="1:22" ht="43.2" x14ac:dyDescent="0.3">
      <c r="A9" s="25" t="s">
        <v>24</v>
      </c>
      <c r="B9" s="4">
        <v>1</v>
      </c>
      <c r="C9" s="78"/>
      <c r="D9" s="26">
        <v>32</v>
      </c>
      <c r="E9" s="27"/>
      <c r="F9" s="28">
        <f>D9*E9</f>
        <v>0</v>
      </c>
      <c r="G9" s="26">
        <v>32</v>
      </c>
      <c r="H9" s="29"/>
      <c r="I9" s="30">
        <f t="shared" si="0"/>
        <v>0</v>
      </c>
      <c r="J9" s="26">
        <v>32</v>
      </c>
      <c r="K9" s="29"/>
      <c r="L9" s="30">
        <f t="shared" si="1"/>
        <v>0</v>
      </c>
      <c r="M9" s="26">
        <v>32</v>
      </c>
      <c r="N9" s="29"/>
      <c r="O9" s="30">
        <f t="shared" si="2"/>
        <v>0</v>
      </c>
      <c r="P9" s="26">
        <v>32</v>
      </c>
      <c r="Q9" s="29"/>
      <c r="R9" s="30">
        <f t="shared" si="3"/>
        <v>0</v>
      </c>
      <c r="S9" s="26">
        <v>32</v>
      </c>
      <c r="T9" s="29"/>
      <c r="U9" s="30">
        <f t="shared" si="4"/>
        <v>0</v>
      </c>
      <c r="V9" s="8"/>
    </row>
    <row r="10" spans="1:22" x14ac:dyDescent="0.3">
      <c r="A10" s="15" t="s">
        <v>8</v>
      </c>
      <c r="B10" s="20"/>
      <c r="C10" s="20"/>
      <c r="D10" s="21"/>
      <c r="E10" s="20"/>
      <c r="F10" s="22"/>
      <c r="G10" s="21"/>
      <c r="H10" s="20"/>
      <c r="I10" s="22"/>
      <c r="J10" s="21"/>
      <c r="K10" s="20"/>
      <c r="L10" s="22"/>
      <c r="M10" s="21"/>
      <c r="N10" s="20"/>
      <c r="O10" s="22"/>
      <c r="P10" s="21"/>
      <c r="Q10" s="20"/>
      <c r="R10" s="22"/>
      <c r="S10" s="21"/>
      <c r="T10" s="23"/>
      <c r="U10" s="24"/>
    </row>
    <row r="11" spans="1:22" ht="15" thickBot="1" x14ac:dyDescent="0.35">
      <c r="A11" s="4" t="s">
        <v>18</v>
      </c>
      <c r="B11" s="4">
        <v>1</v>
      </c>
      <c r="C11" s="78"/>
      <c r="D11" s="31"/>
      <c r="E11" s="5"/>
      <c r="F11" s="32"/>
      <c r="G11" s="33">
        <v>48.75</v>
      </c>
      <c r="H11" s="29"/>
      <c r="I11" s="30">
        <f>G11*H11</f>
        <v>0</v>
      </c>
      <c r="J11" s="33">
        <v>48.75</v>
      </c>
      <c r="K11" s="29"/>
      <c r="L11" s="30">
        <f>J11*K11</f>
        <v>0</v>
      </c>
      <c r="M11" s="33">
        <v>48.75</v>
      </c>
      <c r="N11" s="29"/>
      <c r="O11" s="30">
        <f>M11*N11</f>
        <v>0</v>
      </c>
      <c r="P11" s="33">
        <v>48.75</v>
      </c>
      <c r="Q11" s="29"/>
      <c r="R11" s="30">
        <f>P11*Q11</f>
        <v>0</v>
      </c>
      <c r="S11" s="34">
        <v>48.75</v>
      </c>
      <c r="T11" s="29"/>
      <c r="U11" s="30">
        <f>S11*T11</f>
        <v>0</v>
      </c>
    </row>
    <row r="12" spans="1:22" ht="15" thickBot="1" x14ac:dyDescent="0.35">
      <c r="C12" s="39"/>
      <c r="F12" s="40">
        <f>SUM(F7:F11)</f>
        <v>0</v>
      </c>
      <c r="G12" s="41"/>
      <c r="H12" s="42"/>
      <c r="I12" s="40">
        <f>SUM(I7:I11)</f>
        <v>0</v>
      </c>
      <c r="J12" s="41"/>
      <c r="K12" s="42"/>
      <c r="L12" s="40">
        <f>SUM(L7:L11)</f>
        <v>0</v>
      </c>
      <c r="M12" s="41"/>
      <c r="N12" s="42"/>
      <c r="O12" s="40">
        <f>SUM(O7:O11)</f>
        <v>0</v>
      </c>
      <c r="P12" s="41"/>
      <c r="Q12" s="39"/>
      <c r="R12" s="43">
        <f>SUM(R7:R11)</f>
        <v>0</v>
      </c>
      <c r="S12" s="41"/>
      <c r="T12" s="39"/>
      <c r="U12" s="40">
        <f>SUM(U7:U11)</f>
        <v>0</v>
      </c>
    </row>
    <row r="13" spans="1:22" x14ac:dyDescent="0.3">
      <c r="A13" s="7" t="s">
        <v>19</v>
      </c>
      <c r="H13" s="44"/>
      <c r="I13" s="44"/>
      <c r="J13" s="44"/>
      <c r="K13" s="44"/>
      <c r="L13" s="44"/>
      <c r="M13" s="44"/>
      <c r="N13" s="44"/>
      <c r="O13" s="44"/>
      <c r="P13" s="44"/>
    </row>
    <row r="14" spans="1:22" x14ac:dyDescent="0.3">
      <c r="A14" s="7" t="s">
        <v>20</v>
      </c>
      <c r="H14" s="44"/>
      <c r="I14" s="44"/>
      <c r="J14" s="44"/>
      <c r="K14" s="44"/>
      <c r="L14" s="44"/>
      <c r="M14" s="44"/>
      <c r="N14" s="44"/>
      <c r="O14" s="44"/>
      <c r="P14" s="44"/>
    </row>
  </sheetData>
  <sheetProtection algorithmName="SHA-512" hashValue="vpo3uRCMtwkOTJUU9VEPaunf5X/4Mhk882JzOBVYFHtAQCYmmSEPrfmsM1iEgVsm1GClWrNW3Dcr5qYxqwGHIA==" saltValue="EZlcc4YrXyWntQIau/gRIw==" spinCount="100000" sheet="1" objects="1" scenarios="1"/>
  <mergeCells count="1">
    <mergeCell ref="A3: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D908C-429A-4111-9D85-2EB18F914405}">
  <dimension ref="A1:R16"/>
  <sheetViews>
    <sheetView workbookViewId="0">
      <selection activeCell="B10" sqref="B10"/>
    </sheetView>
  </sheetViews>
  <sheetFormatPr defaultRowHeight="14.4" x14ac:dyDescent="0.3"/>
  <cols>
    <col min="1" max="1" width="40.88671875" customWidth="1"/>
    <col min="2" max="2" width="12.21875" bestFit="1" customWidth="1"/>
    <col min="3" max="4" width="12.6640625" customWidth="1"/>
    <col min="5" max="5" width="30" customWidth="1"/>
    <col min="6" max="6" width="15.109375" customWidth="1"/>
    <col min="7" max="7" width="13.44140625" customWidth="1"/>
    <col min="8" max="8" width="30" customWidth="1"/>
    <col min="9" max="9" width="13.33203125" customWidth="1"/>
    <col min="10" max="10" width="14.33203125" customWidth="1"/>
    <col min="11" max="11" width="30" customWidth="1"/>
    <col min="12" max="12" width="13.88671875" customWidth="1"/>
    <col min="13" max="13" width="13.109375" customWidth="1"/>
    <col min="14" max="14" width="21.5546875" customWidth="1"/>
    <col min="15" max="15" width="12.88671875" customWidth="1"/>
    <col min="16" max="16" width="13.6640625" customWidth="1"/>
    <col min="17" max="17" width="30.6640625" customWidth="1"/>
    <col min="18" max="18" width="12.88671875" customWidth="1"/>
  </cols>
  <sheetData>
    <row r="1" spans="1:18" ht="18" x14ac:dyDescent="0.35">
      <c r="A1" s="1" t="s">
        <v>25</v>
      </c>
      <c r="C1" s="14"/>
      <c r="D1" t="s">
        <v>11</v>
      </c>
    </row>
    <row r="2" spans="1:18" x14ac:dyDescent="0.3">
      <c r="A2" t="s">
        <v>26</v>
      </c>
    </row>
    <row r="3" spans="1:18" x14ac:dyDescent="0.3">
      <c r="A3" t="s">
        <v>27</v>
      </c>
    </row>
    <row r="4" spans="1:18" x14ac:dyDescent="0.3">
      <c r="A4" s="7" t="s">
        <v>28</v>
      </c>
    </row>
    <row r="5" spans="1:18" ht="15" thickBot="1" x14ac:dyDescent="0.35">
      <c r="A5" s="7" t="s">
        <v>29</v>
      </c>
    </row>
    <row r="6" spans="1:18" ht="28.8" x14ac:dyDescent="0.3">
      <c r="A6" s="2" t="s">
        <v>1</v>
      </c>
      <c r="B6" s="76" t="s">
        <v>55</v>
      </c>
      <c r="C6" s="15" t="s">
        <v>2</v>
      </c>
      <c r="D6" s="16" t="s">
        <v>13</v>
      </c>
      <c r="E6" s="17" t="s">
        <v>3</v>
      </c>
      <c r="F6" s="18" t="s">
        <v>14</v>
      </c>
      <c r="G6" s="16" t="s">
        <v>13</v>
      </c>
      <c r="H6" s="17" t="s">
        <v>4</v>
      </c>
      <c r="I6" s="18" t="s">
        <v>14</v>
      </c>
      <c r="J6" s="16" t="s">
        <v>13</v>
      </c>
      <c r="K6" s="17" t="s">
        <v>5</v>
      </c>
      <c r="L6" s="18" t="s">
        <v>14</v>
      </c>
      <c r="M6" s="16" t="s">
        <v>13</v>
      </c>
      <c r="N6" s="17" t="s">
        <v>30</v>
      </c>
      <c r="O6" s="18" t="s">
        <v>14</v>
      </c>
      <c r="P6" s="16" t="s">
        <v>13</v>
      </c>
      <c r="Q6" s="17" t="s">
        <v>31</v>
      </c>
      <c r="R6" s="18" t="s">
        <v>14</v>
      </c>
    </row>
    <row r="7" spans="1:18" x14ac:dyDescent="0.3">
      <c r="A7" s="73" t="s">
        <v>6</v>
      </c>
      <c r="B7" s="74"/>
      <c r="C7" s="75"/>
      <c r="D7" s="45"/>
      <c r="E7" s="3"/>
      <c r="F7" s="46"/>
      <c r="G7" s="45"/>
      <c r="H7" s="3"/>
      <c r="I7" s="46"/>
      <c r="J7" s="45"/>
      <c r="K7" s="3"/>
      <c r="L7" s="46"/>
      <c r="M7" s="45"/>
      <c r="N7" s="3"/>
      <c r="O7" s="46"/>
      <c r="P7" s="45"/>
      <c r="Q7" s="3"/>
      <c r="R7" s="24"/>
    </row>
    <row r="8" spans="1:18" x14ac:dyDescent="0.3">
      <c r="A8" s="4" t="s">
        <v>7</v>
      </c>
      <c r="B8" s="4">
        <v>4</v>
      </c>
      <c r="C8" s="78"/>
      <c r="D8" s="26">
        <v>19.5</v>
      </c>
      <c r="E8" s="27"/>
      <c r="F8" s="30">
        <f>D8*E8</f>
        <v>0</v>
      </c>
      <c r="G8" s="33">
        <v>19.5</v>
      </c>
      <c r="H8" s="29"/>
      <c r="I8" s="30">
        <f>G8*H8</f>
        <v>0</v>
      </c>
      <c r="J8" s="33">
        <v>19.5</v>
      </c>
      <c r="K8" s="29"/>
      <c r="L8" s="30">
        <f>J8*K8</f>
        <v>0</v>
      </c>
      <c r="M8" s="33">
        <v>19.5</v>
      </c>
      <c r="N8" s="29"/>
      <c r="O8" s="30">
        <f>M8*N8</f>
        <v>0</v>
      </c>
      <c r="P8" s="33">
        <v>19.5</v>
      </c>
      <c r="Q8" s="29"/>
      <c r="R8" s="30">
        <f>P8*Q8</f>
        <v>0</v>
      </c>
    </row>
    <row r="9" spans="1:18" x14ac:dyDescent="0.3">
      <c r="A9" s="4" t="s">
        <v>32</v>
      </c>
      <c r="B9" s="4">
        <v>1</v>
      </c>
      <c r="C9" s="78"/>
      <c r="D9" s="26">
        <v>32</v>
      </c>
      <c r="E9" s="29"/>
      <c r="F9" s="30">
        <f t="shared" ref="F9:F13" si="0">D9*E9</f>
        <v>0</v>
      </c>
      <c r="G9" s="33">
        <v>32</v>
      </c>
      <c r="H9" s="29"/>
      <c r="I9" s="30">
        <f t="shared" ref="I9:I13" si="1">G9*H9</f>
        <v>0</v>
      </c>
      <c r="J9" s="33">
        <v>32</v>
      </c>
      <c r="K9" s="29"/>
      <c r="L9" s="30">
        <f t="shared" ref="L9:L13" si="2">J9*K9</f>
        <v>0</v>
      </c>
      <c r="M9" s="33">
        <v>32</v>
      </c>
      <c r="N9" s="29"/>
      <c r="O9" s="30">
        <f t="shared" ref="O9:O13" si="3">M9*N9</f>
        <v>0</v>
      </c>
      <c r="P9" s="33">
        <v>32</v>
      </c>
      <c r="Q9" s="29"/>
      <c r="R9" s="30">
        <f t="shared" ref="R9:R13" si="4">P9*Q9</f>
        <v>0</v>
      </c>
    </row>
    <row r="10" spans="1:18" x14ac:dyDescent="0.3">
      <c r="A10" s="4" t="s">
        <v>33</v>
      </c>
      <c r="B10" s="4">
        <v>1</v>
      </c>
      <c r="C10" s="78"/>
      <c r="D10" s="26">
        <v>30</v>
      </c>
      <c r="E10" s="29"/>
      <c r="F10" s="30">
        <f t="shared" si="0"/>
        <v>0</v>
      </c>
      <c r="G10" s="33">
        <v>30</v>
      </c>
      <c r="H10" s="29"/>
      <c r="I10" s="30">
        <f t="shared" si="1"/>
        <v>0</v>
      </c>
      <c r="J10" s="33">
        <v>30</v>
      </c>
      <c r="K10" s="29"/>
      <c r="L10" s="30">
        <f t="shared" si="2"/>
        <v>0</v>
      </c>
      <c r="M10" s="33">
        <v>30</v>
      </c>
      <c r="N10" s="29"/>
      <c r="O10" s="30">
        <f t="shared" si="3"/>
        <v>0</v>
      </c>
      <c r="P10" s="33">
        <v>30</v>
      </c>
      <c r="Q10" s="29"/>
      <c r="R10" s="30">
        <f t="shared" si="4"/>
        <v>0</v>
      </c>
    </row>
    <row r="11" spans="1:18" x14ac:dyDescent="0.3">
      <c r="A11" s="4" t="s">
        <v>34</v>
      </c>
      <c r="B11" s="4">
        <v>2</v>
      </c>
      <c r="C11" s="78"/>
      <c r="D11" s="26">
        <v>45</v>
      </c>
      <c r="E11" s="29"/>
      <c r="F11" s="30">
        <f t="shared" si="0"/>
        <v>0</v>
      </c>
      <c r="G11" s="26">
        <v>45</v>
      </c>
      <c r="H11" s="29"/>
      <c r="I11" s="30">
        <f t="shared" si="1"/>
        <v>0</v>
      </c>
      <c r="J11" s="26">
        <v>45</v>
      </c>
      <c r="K11" s="29"/>
      <c r="L11" s="30">
        <f t="shared" si="2"/>
        <v>0</v>
      </c>
      <c r="M11" s="26">
        <v>45</v>
      </c>
      <c r="N11" s="29"/>
      <c r="O11" s="30">
        <f t="shared" si="3"/>
        <v>0</v>
      </c>
      <c r="P11" s="26">
        <v>45</v>
      </c>
      <c r="Q11" s="29"/>
      <c r="R11" s="30">
        <f t="shared" si="4"/>
        <v>0</v>
      </c>
    </row>
    <row r="12" spans="1:18" x14ac:dyDescent="0.3">
      <c r="A12" s="4" t="s">
        <v>35</v>
      </c>
      <c r="B12" s="4">
        <v>2</v>
      </c>
      <c r="C12" s="78"/>
      <c r="D12" s="26">
        <v>21</v>
      </c>
      <c r="E12" s="29"/>
      <c r="F12" s="30">
        <f t="shared" si="0"/>
        <v>0</v>
      </c>
      <c r="G12" s="26">
        <v>21</v>
      </c>
      <c r="H12" s="29"/>
      <c r="I12" s="30">
        <f t="shared" si="1"/>
        <v>0</v>
      </c>
      <c r="J12" s="26">
        <v>21</v>
      </c>
      <c r="K12" s="29"/>
      <c r="L12" s="30">
        <f t="shared" si="2"/>
        <v>0</v>
      </c>
      <c r="M12" s="26">
        <v>21</v>
      </c>
      <c r="N12" s="29"/>
      <c r="O12" s="30">
        <f t="shared" si="3"/>
        <v>0</v>
      </c>
      <c r="P12" s="26">
        <v>21</v>
      </c>
      <c r="Q12" s="29"/>
      <c r="R12" s="30">
        <f t="shared" si="4"/>
        <v>0</v>
      </c>
    </row>
    <row r="13" spans="1:18" ht="15" thickBot="1" x14ac:dyDescent="0.35">
      <c r="A13" s="4" t="s">
        <v>36</v>
      </c>
      <c r="B13" s="4">
        <v>1</v>
      </c>
      <c r="C13" s="78"/>
      <c r="D13" s="47">
        <v>82</v>
      </c>
      <c r="E13" s="48"/>
      <c r="F13" s="38">
        <f t="shared" si="0"/>
        <v>0</v>
      </c>
      <c r="G13" s="47">
        <v>82</v>
      </c>
      <c r="H13" s="48"/>
      <c r="I13" s="30">
        <f t="shared" si="1"/>
        <v>0</v>
      </c>
      <c r="J13" s="47">
        <v>82</v>
      </c>
      <c r="K13" s="48"/>
      <c r="L13" s="30">
        <f t="shared" si="2"/>
        <v>0</v>
      </c>
      <c r="M13" s="47">
        <v>82</v>
      </c>
      <c r="N13" s="48"/>
      <c r="O13" s="30">
        <f t="shared" si="3"/>
        <v>0</v>
      </c>
      <c r="P13" s="47">
        <v>82</v>
      </c>
      <c r="Q13" s="48"/>
      <c r="R13" s="30">
        <f t="shared" si="4"/>
        <v>0</v>
      </c>
    </row>
    <row r="14" spans="1:18" ht="15" thickBot="1" x14ac:dyDescent="0.35">
      <c r="E14" s="44"/>
      <c r="F14" s="43">
        <f>SUM(F7:F13)</f>
        <v>0</v>
      </c>
      <c r="G14" s="44"/>
      <c r="H14" s="44"/>
      <c r="I14" s="43">
        <f>SUM(I7:I13)</f>
        <v>0</v>
      </c>
      <c r="J14" s="44"/>
      <c r="K14" s="44"/>
      <c r="L14" s="43">
        <f>SUM(L7:L13)</f>
        <v>0</v>
      </c>
      <c r="M14" s="44"/>
      <c r="N14" s="44"/>
      <c r="O14" s="43">
        <f>SUM(O7:O13)</f>
        <v>0</v>
      </c>
      <c r="P14" s="44"/>
      <c r="Q14" s="44"/>
      <c r="R14" s="43">
        <f>SUM(R7:R13)</f>
        <v>0</v>
      </c>
    </row>
    <row r="15" spans="1:18" x14ac:dyDescent="0.3">
      <c r="A15" s="7" t="s">
        <v>19</v>
      </c>
    </row>
    <row r="16" spans="1:18" x14ac:dyDescent="0.3">
      <c r="A16" s="7" t="s">
        <v>20</v>
      </c>
    </row>
  </sheetData>
  <sheetProtection algorithmName="SHA-512" hashValue="zfoeXYXNR37ZFtcWM6csm5jcxzYxHsgWS44+aK6pd4ACN43aNFzij0eWiXwi5RlRI9FN2CP388tW5pYUX5mcrQ==" saltValue="DULDSpk1bVOOP2JYsZTWiA==" spinCount="100000" sheet="1" objects="1" scenarios="1"/>
  <mergeCells count="1">
    <mergeCell ref="A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26FD7-AB38-40EC-B93A-999F994C5220}">
  <dimension ref="A1:R17"/>
  <sheetViews>
    <sheetView tabSelected="1" zoomScale="85" zoomScaleNormal="85" workbookViewId="0">
      <selection activeCell="G12" sqref="G12"/>
    </sheetView>
  </sheetViews>
  <sheetFormatPr defaultRowHeight="14.4" x14ac:dyDescent="0.3"/>
  <cols>
    <col min="1" max="1" width="32" customWidth="1"/>
    <col min="2" max="2" width="13.88671875" customWidth="1"/>
    <col min="3" max="4" width="12.6640625" customWidth="1"/>
    <col min="5" max="5" width="31" customWidth="1"/>
    <col min="6" max="6" width="12" customWidth="1"/>
    <col min="7" max="7" width="12.5546875" customWidth="1"/>
    <col min="8" max="8" width="31.6640625" customWidth="1"/>
    <col min="9" max="9" width="13.109375" customWidth="1"/>
    <col min="10" max="10" width="14.6640625" customWidth="1"/>
    <col min="11" max="11" width="31.6640625" customWidth="1"/>
    <col min="12" max="12" width="11.5546875" customWidth="1"/>
    <col min="13" max="13" width="13.33203125" customWidth="1"/>
    <col min="14" max="14" width="22.109375" customWidth="1"/>
    <col min="15" max="15" width="13" customWidth="1"/>
    <col min="16" max="16" width="13.44140625" customWidth="1"/>
    <col min="17" max="17" width="28" customWidth="1"/>
    <col min="18" max="18" width="13" customWidth="1"/>
  </cols>
  <sheetData>
    <row r="1" spans="1:18" ht="18" x14ac:dyDescent="0.35">
      <c r="A1" s="1" t="s">
        <v>40</v>
      </c>
      <c r="D1" s="14"/>
      <c r="E1" t="s">
        <v>11</v>
      </c>
    </row>
    <row r="2" spans="1:18" x14ac:dyDescent="0.3">
      <c r="A2" t="s">
        <v>37</v>
      </c>
    </row>
    <row r="3" spans="1:18" x14ac:dyDescent="0.3">
      <c r="A3" t="s">
        <v>44</v>
      </c>
    </row>
    <row r="4" spans="1:18" x14ac:dyDescent="0.3">
      <c r="A4" s="7" t="s">
        <v>41</v>
      </c>
    </row>
    <row r="5" spans="1:18" ht="15" thickBot="1" x14ac:dyDescent="0.35">
      <c r="A5" s="7" t="s">
        <v>45</v>
      </c>
    </row>
    <row r="6" spans="1:18" ht="28.8" x14ac:dyDescent="0.3">
      <c r="A6" s="2" t="s">
        <v>1</v>
      </c>
      <c r="B6" s="76" t="s">
        <v>55</v>
      </c>
      <c r="C6" s="15" t="s">
        <v>21</v>
      </c>
      <c r="D6" s="16" t="s">
        <v>13</v>
      </c>
      <c r="E6" s="17" t="s">
        <v>3</v>
      </c>
      <c r="F6" s="18" t="s">
        <v>14</v>
      </c>
      <c r="G6" s="16" t="s">
        <v>13</v>
      </c>
      <c r="H6" s="17" t="s">
        <v>4</v>
      </c>
      <c r="I6" s="18" t="s">
        <v>14</v>
      </c>
      <c r="J6" s="16" t="s">
        <v>13</v>
      </c>
      <c r="K6" s="17" t="s">
        <v>5</v>
      </c>
      <c r="L6" s="49" t="s">
        <v>14</v>
      </c>
      <c r="M6" s="16" t="s">
        <v>13</v>
      </c>
      <c r="N6" s="17" t="s">
        <v>30</v>
      </c>
      <c r="O6" s="18" t="s">
        <v>14</v>
      </c>
      <c r="P6" s="16" t="s">
        <v>13</v>
      </c>
      <c r="Q6" s="17" t="s">
        <v>31</v>
      </c>
      <c r="R6" s="18" t="s">
        <v>14</v>
      </c>
    </row>
    <row r="7" spans="1:18" x14ac:dyDescent="0.3">
      <c r="A7" s="50" t="s">
        <v>46</v>
      </c>
      <c r="B7" s="51"/>
      <c r="C7" s="51"/>
      <c r="D7" s="52"/>
      <c r="E7" s="51"/>
      <c r="F7" s="53"/>
      <c r="G7" s="52"/>
      <c r="H7" s="51"/>
      <c r="I7" s="53"/>
      <c r="J7" s="52"/>
      <c r="K7" s="51"/>
      <c r="L7" s="51"/>
      <c r="M7" s="52"/>
      <c r="N7" s="51"/>
      <c r="O7" s="53"/>
      <c r="P7" s="52"/>
      <c r="Q7" s="51"/>
      <c r="R7" s="24"/>
    </row>
    <row r="8" spans="1:18" x14ac:dyDescent="0.3">
      <c r="A8" s="69" t="s">
        <v>52</v>
      </c>
      <c r="B8" s="4">
        <v>1</v>
      </c>
      <c r="C8" s="78"/>
      <c r="D8" s="26">
        <v>40</v>
      </c>
      <c r="E8" s="29"/>
      <c r="F8" s="30"/>
      <c r="G8" s="26">
        <v>40</v>
      </c>
      <c r="H8" s="29"/>
      <c r="I8" s="30"/>
      <c r="J8" s="26">
        <v>40</v>
      </c>
      <c r="K8" s="29"/>
      <c r="L8" s="30"/>
      <c r="M8" s="26">
        <v>40</v>
      </c>
      <c r="N8" s="29"/>
      <c r="O8" s="30"/>
      <c r="P8" s="26">
        <v>40</v>
      </c>
      <c r="Q8" s="29"/>
      <c r="R8" s="30"/>
    </row>
    <row r="9" spans="1:18" x14ac:dyDescent="0.3">
      <c r="A9" s="69" t="s">
        <v>49</v>
      </c>
      <c r="B9" s="4">
        <v>1</v>
      </c>
      <c r="C9" s="78"/>
      <c r="D9" s="26">
        <v>40</v>
      </c>
      <c r="E9" s="29"/>
      <c r="F9" s="30"/>
      <c r="G9" s="26">
        <v>40</v>
      </c>
      <c r="H9" s="29"/>
      <c r="I9" s="30"/>
      <c r="J9" s="26">
        <v>40</v>
      </c>
      <c r="K9" s="29"/>
      <c r="L9" s="30"/>
      <c r="M9" s="26">
        <v>40</v>
      </c>
      <c r="N9" s="29"/>
      <c r="O9" s="30"/>
      <c r="P9" s="26">
        <v>40</v>
      </c>
      <c r="Q9" s="29"/>
      <c r="R9" s="30"/>
    </row>
    <row r="10" spans="1:18" x14ac:dyDescent="0.3">
      <c r="A10" s="69" t="s">
        <v>48</v>
      </c>
      <c r="B10" s="4">
        <v>2</v>
      </c>
      <c r="C10" s="78"/>
      <c r="D10" s="26">
        <v>40</v>
      </c>
      <c r="E10" s="29"/>
      <c r="F10" s="30"/>
      <c r="G10" s="26">
        <v>40</v>
      </c>
      <c r="H10" s="29"/>
      <c r="I10" s="30"/>
      <c r="J10" s="26">
        <v>40</v>
      </c>
      <c r="K10" s="29"/>
      <c r="L10" s="30"/>
      <c r="M10" s="26">
        <v>40</v>
      </c>
      <c r="N10" s="29"/>
      <c r="O10" s="30"/>
      <c r="P10" s="26">
        <v>40</v>
      </c>
      <c r="Q10" s="29"/>
      <c r="R10" s="30"/>
    </row>
    <row r="11" spans="1:18" ht="15" thickBot="1" x14ac:dyDescent="0.35">
      <c r="A11" s="25" t="s">
        <v>51</v>
      </c>
      <c r="B11" s="4">
        <v>1</v>
      </c>
      <c r="C11" s="78"/>
      <c r="D11" s="47">
        <v>40</v>
      </c>
      <c r="E11" s="48"/>
      <c r="F11" s="30">
        <f>D11*E11</f>
        <v>0</v>
      </c>
      <c r="G11" s="47">
        <v>40</v>
      </c>
      <c r="H11" s="48"/>
      <c r="I11" s="30">
        <f>G11*H11</f>
        <v>0</v>
      </c>
      <c r="J11" s="47">
        <v>40</v>
      </c>
      <c r="K11" s="48"/>
      <c r="L11" s="30">
        <f>J11*K11</f>
        <v>0</v>
      </c>
      <c r="M11" s="47">
        <v>40</v>
      </c>
      <c r="N11" s="48"/>
      <c r="O11" s="30">
        <f>M11*N11</f>
        <v>0</v>
      </c>
      <c r="P11" s="47">
        <v>40</v>
      </c>
      <c r="Q11" s="48"/>
      <c r="R11" s="30">
        <f>P11*Q11</f>
        <v>0</v>
      </c>
    </row>
    <row r="12" spans="1:18" x14ac:dyDescent="0.3">
      <c r="A12" s="50" t="s">
        <v>47</v>
      </c>
      <c r="B12" s="51"/>
      <c r="C12" s="51"/>
      <c r="D12" s="52"/>
      <c r="E12" s="51"/>
      <c r="F12" s="53"/>
      <c r="G12" s="52"/>
      <c r="H12" s="51"/>
      <c r="I12" s="53"/>
      <c r="J12" s="52"/>
      <c r="K12" s="51"/>
      <c r="L12" s="51"/>
      <c r="M12" s="52"/>
      <c r="N12" s="51"/>
      <c r="O12" s="53"/>
      <c r="P12" s="52"/>
      <c r="Q12" s="51"/>
      <c r="R12" s="24"/>
    </row>
    <row r="13" spans="1:18" x14ac:dyDescent="0.3">
      <c r="A13" s="4" t="s">
        <v>48</v>
      </c>
      <c r="B13" s="4">
        <v>1</v>
      </c>
      <c r="C13" s="78"/>
      <c r="D13" s="26">
        <v>40</v>
      </c>
      <c r="E13" s="29"/>
      <c r="F13" s="30">
        <f>D13*E13</f>
        <v>0</v>
      </c>
      <c r="G13" s="26">
        <v>40</v>
      </c>
      <c r="H13" s="29"/>
      <c r="I13" s="30">
        <f>G13*H13</f>
        <v>0</v>
      </c>
      <c r="J13" s="26">
        <v>40</v>
      </c>
      <c r="K13" s="29"/>
      <c r="L13" s="30">
        <f>J13*K13</f>
        <v>0</v>
      </c>
      <c r="M13" s="26">
        <v>40</v>
      </c>
      <c r="N13" s="29"/>
      <c r="O13" s="30">
        <f>M13*N13</f>
        <v>0</v>
      </c>
      <c r="P13" s="26">
        <v>40</v>
      </c>
      <c r="Q13" s="29"/>
      <c r="R13" s="30">
        <f>P13*Q13</f>
        <v>0</v>
      </c>
    </row>
    <row r="14" spans="1:18" ht="29.4" thickBot="1" x14ac:dyDescent="0.35">
      <c r="A14" s="25" t="s">
        <v>50</v>
      </c>
      <c r="B14" s="4">
        <v>2</v>
      </c>
      <c r="C14" s="78"/>
      <c r="D14" s="47">
        <v>40</v>
      </c>
      <c r="E14" s="48"/>
      <c r="F14" s="30">
        <f>D14*E14</f>
        <v>0</v>
      </c>
      <c r="G14" s="47">
        <v>40</v>
      </c>
      <c r="H14" s="48"/>
      <c r="I14" s="30">
        <f>G14*H14</f>
        <v>0</v>
      </c>
      <c r="J14" s="47">
        <v>40</v>
      </c>
      <c r="K14" s="48"/>
      <c r="L14" s="30">
        <f>J14*K14</f>
        <v>0</v>
      </c>
      <c r="M14" s="47">
        <v>40</v>
      </c>
      <c r="N14" s="48"/>
      <c r="O14" s="30">
        <f>M14*N14</f>
        <v>0</v>
      </c>
      <c r="P14" s="47">
        <v>40</v>
      </c>
      <c r="Q14" s="48"/>
      <c r="R14" s="30">
        <f>P14*Q14</f>
        <v>0</v>
      </c>
    </row>
    <row r="15" spans="1:18" ht="15" thickBot="1" x14ac:dyDescent="0.35">
      <c r="F15" s="43">
        <f>SUM(F4:F14)</f>
        <v>0</v>
      </c>
      <c r="H15" s="44"/>
      <c r="I15" s="43">
        <f>SUM(I4:I14)</f>
        <v>0</v>
      </c>
      <c r="J15" s="44"/>
      <c r="K15" s="44"/>
      <c r="L15" s="43">
        <f>SUM(L4:L14)</f>
        <v>0</v>
      </c>
      <c r="M15" s="44"/>
      <c r="N15" s="44"/>
      <c r="O15" s="43">
        <f>SUM(O4:O14)</f>
        <v>0</v>
      </c>
      <c r="P15" s="44"/>
      <c r="R15" s="43">
        <f>SUM(R4:R14)</f>
        <v>0</v>
      </c>
    </row>
    <row r="16" spans="1:18" x14ac:dyDescent="0.3">
      <c r="A16" s="7" t="s">
        <v>39</v>
      </c>
    </row>
    <row r="17" spans="1:1" x14ac:dyDescent="0.3">
      <c r="A17" s="7" t="s">
        <v>20</v>
      </c>
    </row>
  </sheetData>
  <sheetProtection algorithmName="SHA-512" hashValue="DSv3AIqUCd5D77LRaytWkGtdTCfI+8PDahA82lwYKpz1QEUz0GVB9Kv533GaJpC06FEl9lC+I55RwOsOpMcomg==" saltValue="I4BJNuS+U6jFdzERp17Cb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FC429BA8C33640908F71363AFC2E7A" ma:contentTypeVersion="18" ma:contentTypeDescription="Een nieuw document maken." ma:contentTypeScope="" ma:versionID="9c4a2a18992b5550d7c5dde578340666">
  <xsd:schema xmlns:xsd="http://www.w3.org/2001/XMLSchema" xmlns:xs="http://www.w3.org/2001/XMLSchema" xmlns:p="http://schemas.microsoft.com/office/2006/metadata/properties" xmlns:ns2="19d0f349-2f38-4a4d-b0ad-01c571a1bd04" xmlns:ns3="b39bece0-a7b1-41ec-8ba2-55de2f9c483c" targetNamespace="http://schemas.microsoft.com/office/2006/metadata/properties" ma:root="true" ma:fieldsID="1f937b84199411c38979f344a3397342" ns2:_="" ns3:_="">
    <xsd:import namespace="19d0f349-2f38-4a4d-b0ad-01c571a1bd04"/>
    <xsd:import namespace="b39bece0-a7b1-41ec-8ba2-55de2f9c48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d0f349-2f38-4a4d-b0ad-01c571a1b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9ef366b-eccd-432c-a3c2-5549ca1bcf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9bece0-a7b1-41ec-8ba2-55de2f9c483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4fa127b-c43b-4026-9ab5-ba0d73a695a1}" ma:internalName="TaxCatchAll" ma:showField="CatchAllData" ma:web="b39bece0-a7b1-41ec-8ba2-55de2f9c483c">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d0f349-2f38-4a4d-b0ad-01c571a1bd04">
      <Terms xmlns="http://schemas.microsoft.com/office/infopath/2007/PartnerControls"/>
    </lcf76f155ced4ddcb4097134ff3c332f>
    <TaxCatchAll xmlns="b39bece0-a7b1-41ec-8ba2-55de2f9c483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983B9A-3404-490E-A8E3-0E4F499563E9}"/>
</file>

<file path=customXml/itemProps2.xml><?xml version="1.0" encoding="utf-8"?>
<ds:datastoreItem xmlns:ds="http://schemas.openxmlformats.org/officeDocument/2006/customXml" ds:itemID="{2D27C01A-DF22-4D33-B6C6-F3E008F5D277}">
  <ds:schemaRefs>
    <ds:schemaRef ds:uri="http://www.w3.org/XML/1998/namespace"/>
    <ds:schemaRef ds:uri="b39bece0-a7b1-41ec-8ba2-55de2f9c483c"/>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19d0f349-2f38-4a4d-b0ad-01c571a1bd04"/>
    <ds:schemaRef ds:uri="http://purl.org/dc/dcmitype/"/>
  </ds:schemaRefs>
</ds:datastoreItem>
</file>

<file path=customXml/itemProps3.xml><?xml version="1.0" encoding="utf-8"?>
<ds:datastoreItem xmlns:ds="http://schemas.openxmlformats.org/officeDocument/2006/customXml" ds:itemID="{5CFB7B90-509C-4A76-91F4-BA0AD1183E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Perceel 1</vt:lpstr>
      <vt:lpstr>Perceel 2</vt:lpstr>
      <vt:lpstr>Perceel 3</vt:lpstr>
      <vt:lpstr>Perceel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 Hubers</dc:creator>
  <cp:keywords/>
  <dc:description/>
  <cp:lastModifiedBy>Inge Fiselier</cp:lastModifiedBy>
  <cp:revision/>
  <dcterms:created xsi:type="dcterms:W3CDTF">2021-05-10T13:12:49Z</dcterms:created>
  <dcterms:modified xsi:type="dcterms:W3CDTF">2025-05-23T05:47:04Z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0x010100D9FC429BA8C33640908F71363AFC2E7A</vt:lpwstr>
  </property>
  <property fmtid="{D5CDD505-2E9C-101B-9397-08002B2CF9AE}" pid="3" name="MediaServiceImageTags">
    <vt:lpwstr/>
  </property>
</Properties>
</file>