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ro8/ICT-Hardware 2024/3. Leidraad/"/>
    </mc:Choice>
  </mc:AlternateContent>
  <xr:revisionPtr revIDLastSave="388" documentId="8_{ED03D041-63F9-40A3-8486-452F0CD7DBEC}" xr6:coauthVersionLast="47" xr6:coauthVersionMax="47" xr10:uidLastSave="{C0854044-C2AA-4031-A8B8-F870BF76110F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16" i="1"/>
  <c r="I12" i="1"/>
  <c r="G9" i="1" l="1"/>
  <c r="I9" i="1" s="1"/>
  <c r="G10" i="1"/>
  <c r="I10" i="1" s="1"/>
  <c r="G11" i="1"/>
  <c r="I11" i="1" s="1"/>
  <c r="G8" i="1"/>
  <c r="G15" i="1"/>
  <c r="I15" i="1" s="1"/>
  <c r="I18" i="1" l="1"/>
</calcChain>
</file>

<file path=xl/sharedStrings.xml><?xml version="1.0" encoding="utf-8"?>
<sst xmlns="http://schemas.openxmlformats.org/spreadsheetml/2006/main" count="34" uniqueCount="30">
  <si>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</si>
  <si>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</si>
  <si>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</si>
  <si>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</si>
  <si>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</si>
  <si>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</si>
  <si>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Opslagmarge*</t>
  </si>
  <si>
    <t>Product</t>
  </si>
  <si>
    <t>Merk</t>
  </si>
  <si>
    <t>Type</t>
  </si>
  <si>
    <t>Inkoopprijs per stuk excl. BTW*</t>
  </si>
  <si>
    <t>Aantal</t>
  </si>
  <si>
    <t>Apple producten</t>
  </si>
  <si>
    <t>Adviesprijs Apple excl. BTW</t>
  </si>
  <si>
    <t xml:space="preserve">Kortingspercentage </t>
  </si>
  <si>
    <t>Apple</t>
  </si>
  <si>
    <t>Kosten 3 jaar PUR garantie per stuk excl. BTW</t>
  </si>
  <si>
    <t>Stichting PRO8</t>
  </si>
  <si>
    <t>Dockingstation</t>
  </si>
  <si>
    <t>Chromebooks 11,6" touch</t>
  </si>
  <si>
    <t>Windows devices 11,6 touch"</t>
  </si>
  <si>
    <t>Laptop medewerker</t>
  </si>
  <si>
    <t>iPad 10,9"</t>
  </si>
  <si>
    <t>Verkoopprijs excl. BTW</t>
  </si>
  <si>
    <t>Bijlage 4 Prijzenblad ICT-Hardware</t>
  </si>
  <si>
    <t xml:space="preserve">* Zie het Programma van Eisen voor de geldende voorwaarden voor de inkoopprijs en de opslagmarges. 3,0% is het minimaal te hanteren percentage. </t>
  </si>
  <si>
    <t>Verkoopprijs Excl. BTW</t>
  </si>
  <si>
    <t>Totaal excl. Btw</t>
  </si>
  <si>
    <t>Totaal excl btw</t>
  </si>
  <si>
    <t>Totaalprijs incl.btw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</si>
</sst>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4" fontId="3" fillId="4" borderId="1" xfId="0" applyNumberFormat="1" applyFont="1" applyFill="1" applyBorder="1" applyProtection="1"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165" fontId="3" fillId="4" borderId="1" xfId="0" applyNumberFormat="1" applyFont="1" applyFill="1" applyBorder="1" applyAlignment="1" applyProtection="1">
      <alignment vertical="center"/>
      <protection locked="0"/>
    </xf>
    <xf numFmtId="164" fontId="3" fillId="7" borderId="1" xfId="0" applyNumberFormat="1" applyFont="1" applyFill="1" applyBorder="1"/>
    <xf numFmtId="14" fontId="8" fillId="0" borderId="0" xfId="0" applyNumberFormat="1" applyFont="1"/>
    <xf numFmtId="0" fontId="9" fillId="4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zoomScale="85" zoomScaleNormal="85" workbookViewId="0">
      <selection activeCell="I9" sqref="I9"/>
    </sheetView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25.42578125" customWidth="1"/>
    <col min="7" max="7" width="19.7109375" customWidth="1"/>
    <col min="8" max="8" width="32.7109375" customWidth="1"/>
    <col min="9" max="9" width="22.42578125" customWidth="1"/>
  </cols>
  <sheetData>
    <row r="1" spans="1:12" x14ac:dyDescent="0.25">
      <c r="A1" s="8" t="s">
        <v>24</v>
      </c>
      <c r="B1" s="12"/>
      <c r="C1" s="13"/>
    </row>
    <row r="2" spans="1:12" x14ac:dyDescent="0.25">
      <c r="A2" s="12"/>
      <c r="B2" s="12"/>
      <c r="C2" s="13"/>
    </row>
    <row r="3" spans="1:12" x14ac:dyDescent="0.25">
      <c r="A3" s="12" t="s">
        <v>17</v>
      </c>
      <c r="B3" s="12"/>
      <c r="C3" s="13"/>
    </row>
    <row r="4" spans="1:12" ht="15" customHeight="1" x14ac:dyDescent="0.25">
      <c r="A4" s="32">
        <v>45692</v>
      </c>
      <c r="B4" s="12"/>
      <c r="C4" s="13"/>
    </row>
    <row r="5" spans="1:12" x14ac:dyDescent="0.25">
      <c r="A5" s="12"/>
      <c r="B5" s="15"/>
      <c r="C5" s="14" t="s">
        <v>1</v>
      </c>
    </row>
    <row r="6" spans="1:12" x14ac:dyDescent="0.25">
      <c r="A6" s="12"/>
      <c r="B6" s="12"/>
      <c r="C6" s="13"/>
    </row>
    <row r="7" spans="1:12" ht="25.5" x14ac:dyDescent="0.25">
      <c r="A7" s="17" t="s">
        <v>7</v>
      </c>
      <c r="B7" s="18" t="s">
        <v>11</v>
      </c>
      <c r="C7" s="18" t="s">
        <v>8</v>
      </c>
      <c r="D7" s="18" t="s">
        <v>9</v>
      </c>
      <c r="E7" s="18" t="s">
        <v>10</v>
      </c>
      <c r="F7" s="18" t="s">
        <v>6</v>
      </c>
      <c r="G7" s="18" t="s">
        <v>23</v>
      </c>
      <c r="H7" s="18" t="s">
        <v>16</v>
      </c>
      <c r="I7" s="18" t="s">
        <v>27</v>
      </c>
      <c r="J7" s="3"/>
    </row>
    <row r="8" spans="1:12" x14ac:dyDescent="0.25">
      <c r="A8" s="20" t="s">
        <v>19</v>
      </c>
      <c r="B8" s="25">
        <v>620</v>
      </c>
      <c r="C8" s="28"/>
      <c r="D8" s="29"/>
      <c r="E8" s="26"/>
      <c r="F8" s="30"/>
      <c r="G8" s="21">
        <f>E8*(1+F8)</f>
        <v>0</v>
      </c>
      <c r="H8" s="26">
        <v>0</v>
      </c>
      <c r="I8" s="6">
        <f>B8*(G8+H8)</f>
        <v>0</v>
      </c>
      <c r="J8" s="3"/>
    </row>
    <row r="9" spans="1:12" x14ac:dyDescent="0.25">
      <c r="A9" s="20" t="s">
        <v>20</v>
      </c>
      <c r="B9" s="25">
        <v>15</v>
      </c>
      <c r="C9" s="28"/>
      <c r="D9" s="29"/>
      <c r="E9" s="26"/>
      <c r="F9" s="30"/>
      <c r="G9" s="21">
        <f t="shared" ref="G9:G11" si="0">E9*(1+F9)</f>
        <v>0</v>
      </c>
      <c r="H9" s="26">
        <v>0</v>
      </c>
      <c r="I9" s="6">
        <f>B9*(G9+H9)</f>
        <v>0</v>
      </c>
      <c r="J9" s="3"/>
    </row>
    <row r="10" spans="1:12" x14ac:dyDescent="0.25">
      <c r="A10" s="20" t="s">
        <v>21</v>
      </c>
      <c r="B10" s="25">
        <v>60</v>
      </c>
      <c r="C10" s="28"/>
      <c r="D10" s="29"/>
      <c r="E10" s="26"/>
      <c r="F10" s="30"/>
      <c r="G10" s="21">
        <f t="shared" si="0"/>
        <v>0</v>
      </c>
      <c r="H10" s="26">
        <v>0</v>
      </c>
      <c r="I10" s="6">
        <f>B10*(G10+H10)</f>
        <v>0</v>
      </c>
      <c r="J10" s="3"/>
    </row>
    <row r="11" spans="1:12" x14ac:dyDescent="0.25">
      <c r="A11" s="20" t="s">
        <v>18</v>
      </c>
      <c r="B11" s="25">
        <v>155</v>
      </c>
      <c r="C11" s="28"/>
      <c r="D11" s="29"/>
      <c r="E11" s="26"/>
      <c r="F11" s="30"/>
      <c r="G11" s="21">
        <f t="shared" si="0"/>
        <v>0</v>
      </c>
      <c r="H11" s="26">
        <v>0</v>
      </c>
      <c r="I11" s="6">
        <f>B11*(G11+H11)</f>
        <v>0</v>
      </c>
      <c r="J11" s="3"/>
    </row>
    <row r="12" spans="1:12" x14ac:dyDescent="0.25">
      <c r="A12" s="11" t="s">
        <v>0</v>
      </c>
      <c r="B12" s="4"/>
      <c r="C12" s="22"/>
      <c r="D12" s="5"/>
      <c r="E12" s="5"/>
      <c r="F12" s="5"/>
      <c r="G12" s="23"/>
      <c r="H12" s="23"/>
      <c r="I12" s="10">
        <f>SUM(I8:I11)</f>
        <v>0</v>
      </c>
      <c r="J12" s="3"/>
    </row>
    <row r="13" spans="1:12" x14ac:dyDescent="0.25">
      <c r="A13" s="12"/>
      <c r="B13" s="12"/>
      <c r="C13" s="13"/>
    </row>
    <row r="14" spans="1:12" ht="25.5" x14ac:dyDescent="0.25">
      <c r="A14" s="17" t="s">
        <v>12</v>
      </c>
      <c r="B14" s="17" t="s">
        <v>11</v>
      </c>
      <c r="C14" s="17" t="s">
        <v>8</v>
      </c>
      <c r="D14" s="17" t="s">
        <v>9</v>
      </c>
      <c r="E14" s="18" t="s">
        <v>13</v>
      </c>
      <c r="F14" s="18" t="s">
        <v>14</v>
      </c>
      <c r="G14" s="18" t="s">
        <v>26</v>
      </c>
      <c r="H14" s="18"/>
      <c r="I14" s="18" t="s">
        <v>28</v>
      </c>
      <c r="J14" s="2"/>
      <c r="K14" s="2"/>
      <c r="L14" s="3"/>
    </row>
    <row r="15" spans="1:12" x14ac:dyDescent="0.25">
      <c r="A15" s="20" t="s">
        <v>22</v>
      </c>
      <c r="B15" s="24">
        <v>220</v>
      </c>
      <c r="C15" s="20" t="s">
        <v>15</v>
      </c>
      <c r="D15" s="20"/>
      <c r="E15" s="26"/>
      <c r="F15" s="27"/>
      <c r="G15" s="6">
        <f>E15*(1-F15)</f>
        <v>0</v>
      </c>
      <c r="H15" s="31"/>
      <c r="I15" s="6">
        <f>B15*G15</f>
        <v>0</v>
      </c>
      <c r="J15" s="2"/>
      <c r="K15" s="2"/>
      <c r="L15" s="3"/>
    </row>
    <row r="16" spans="1:12" x14ac:dyDescent="0.25">
      <c r="A16" s="11" t="s">
        <v>0</v>
      </c>
      <c r="B16" s="11"/>
      <c r="C16" s="11"/>
      <c r="D16" s="11"/>
      <c r="E16" s="5"/>
      <c r="F16" s="5"/>
      <c r="G16" s="5"/>
      <c r="H16" s="5"/>
      <c r="I16" s="10">
        <f>SUM(I15)</f>
        <v>0</v>
      </c>
      <c r="J16" s="2"/>
      <c r="K16" s="2"/>
      <c r="L16" s="3"/>
    </row>
    <row r="17" spans="1:9" ht="15.75" thickBot="1" x14ac:dyDescent="0.3">
      <c r="A17" s="12"/>
      <c r="B17" s="12"/>
      <c r="C17" s="13"/>
    </row>
    <row r="18" spans="1:9" ht="15.75" thickBot="1" x14ac:dyDescent="0.3">
      <c r="A18" s="7"/>
      <c r="B18" s="8"/>
      <c r="C18" s="8"/>
      <c r="D18" s="8"/>
      <c r="E18" s="8"/>
      <c r="F18" s="8"/>
      <c r="G18" s="19"/>
      <c r="H18" s="8" t="s">
        <v>29</v>
      </c>
      <c r="I18" s="9">
        <f>I12+I16</f>
        <v>0</v>
      </c>
    </row>
    <row r="19" spans="1:9" x14ac:dyDescent="0.25">
      <c r="A19" s="7"/>
      <c r="B19" s="7"/>
      <c r="C19"/>
    </row>
    <row r="20" spans="1:9" x14ac:dyDescent="0.25">
      <c r="A20" s="19" t="s">
        <v>25</v>
      </c>
      <c r="B20" s="19"/>
      <c r="C20" s="19"/>
      <c r="D20" s="19"/>
    </row>
    <row r="21" spans="1:9" x14ac:dyDescent="0.25">
      <c r="A21" s="19"/>
      <c r="B21" s="19"/>
      <c r="C21" s="19"/>
      <c r="D21" s="19"/>
    </row>
    <row r="22" spans="1:9" x14ac:dyDescent="0.25">
      <c r="A22" s="12"/>
      <c r="B22" s="12"/>
      <c r="C22" s="13"/>
    </row>
    <row r="23" spans="1:9" ht="21" customHeight="1" x14ac:dyDescent="0.25">
      <c r="A23" s="16" t="s">
        <v>2</v>
      </c>
      <c r="B23" s="33"/>
      <c r="C23" s="34"/>
      <c r="D23" s="34"/>
    </row>
    <row r="24" spans="1:9" ht="21" customHeight="1" x14ac:dyDescent="0.25">
      <c r="A24" s="16" t="s">
        <v>3</v>
      </c>
      <c r="B24" s="33"/>
      <c r="C24" s="34"/>
      <c r="D24" s="34"/>
    </row>
    <row r="25" spans="1:9" ht="57" customHeight="1" x14ac:dyDescent="0.25">
      <c r="A25" s="16" t="s">
        <v>4</v>
      </c>
      <c r="B25" s="33"/>
      <c r="C25" s="34"/>
      <c r="D25" s="34"/>
    </row>
    <row r="26" spans="1:9" ht="21" customHeight="1" x14ac:dyDescent="0.25">
      <c r="A26" s="16" t="s">
        <v>5</v>
      </c>
      <c r="B26" s="33"/>
      <c r="C26" s="34"/>
      <c r="D26" s="34"/>
    </row>
  </sheetData>
  <sheetProtection algorithmName="SHA-512" hashValue="V5OWHIqM1CMNQ7IgDH2wnTFizaOy887rBtdck9DxT0ZmOes3oxznHcohLHxAv0LwpypOHxzB6wO/a+DuGMmq3g==" saltValue="kyirZ5wKREzDpdr9bgw5Yg==" spinCount="100000" sheet="1" objects="1" scenarios="1"/>
  <mergeCells count="4">
    <mergeCell ref="B23:D23"/>
    <mergeCell ref="B24:D24"/>
    <mergeCell ref="B25:D25"/>
    <mergeCell ref="B26:D26"/>
  </mergeCells>
  <phoneticPr fontId="0" type="noConversion"/>
  <dataValidations count="1">
    <dataValidation allowBlank="1" showInputMessage="1" showErrorMessage="1" promptTitle="Minimale opslagmarge" prompt="De minimale opslagmarge dient 3,0% te zijn." sqref="F8:F11" xr:uid="{EF5FA16D-03DE-4782-B16F-753918D27C9E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F3889F-9EA8-459E-8C36-BC4AA77CA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3fdd195-5295-44b1-bcd3-9fa67508b33b"/>
    <ds:schemaRef ds:uri="bf6122dd-1d7e-42e4-9d9c-f7f4f78c8ec2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Lidwien de Groot | Inkada Inkoop &amp; Advies</cp:lastModifiedBy>
  <cp:lastPrinted>2018-05-28T09:43:10Z</cp:lastPrinted>
  <dcterms:created xsi:type="dcterms:W3CDTF">2011-04-27T13:02:07Z</dcterms:created>
  <dcterms:modified xsi:type="dcterms:W3CDTF">2025-01-27T13:19:04Z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