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aarlem.sharepoint.com/sites/AanbestedingWoonbegeleidingOpvanglocaties/Gedeelde documenten/General/Woonbegeleiding (TEAMS!)/04. Nota van inlichtingen/NvI2/Publiceren/"/>
    </mc:Choice>
  </mc:AlternateContent>
  <xr:revisionPtr revIDLastSave="33" documentId="8_{1B8FCD63-EEA4-4D74-B454-FDE8202330CB}" xr6:coauthVersionLast="47" xr6:coauthVersionMax="47" xr10:uidLastSave="{B314BF7C-951A-4A36-8C06-0659C1BD06E6}"/>
  <bookViews>
    <workbookView minimized="1" xWindow="33195" yWindow="-15" windowWidth="21600" windowHeight="12705" xr2:uid="{DBA90E21-8E6A-435C-9821-F40A97423A88}"/>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G14" i="1"/>
  <c r="M12" i="1"/>
  <c r="K14" i="1"/>
  <c r="K13" i="1"/>
  <c r="I13" i="1"/>
  <c r="G15" i="1"/>
  <c r="K15" i="1"/>
  <c r="I14" i="1"/>
  <c r="G13" i="1"/>
  <c r="L13" i="1" l="1"/>
  <c r="M13" i="1" s="1"/>
  <c r="L14" i="1"/>
  <c r="M14" i="1" s="1"/>
  <c r="L15" i="1"/>
  <c r="M15" i="1" s="1"/>
  <c r="M18" i="1" l="1"/>
  <c r="L17" i="1"/>
</calcChain>
</file>

<file path=xl/sharedStrings.xml><?xml version="1.0" encoding="utf-8"?>
<sst xmlns="http://schemas.openxmlformats.org/spreadsheetml/2006/main" count="39" uniqueCount="35">
  <si>
    <t>Aanbesteding: Woonbegeleiding Opvanglocaties</t>
  </si>
  <si>
    <t>Kenmerk: 20242052190</t>
  </si>
  <si>
    <t>Plafondbedrag</t>
  </si>
  <si>
    <t>Jaarlijkse kosten Woonbegeleiding</t>
  </si>
  <si>
    <t xml:space="preserve">Nr. </t>
  </si>
  <si>
    <t>Omschrijving functies</t>
  </si>
  <si>
    <t>(Fictief) aantal uren per jaar</t>
  </si>
  <si>
    <t>uurtarief per functie</t>
  </si>
  <si>
    <t>Subotaal ex BTW</t>
  </si>
  <si>
    <t>Tolk</t>
  </si>
  <si>
    <t>Totale fictieve inschrijfsom per jaar</t>
  </si>
  <si>
    <t>Totaal inclusief BTW per jaar</t>
  </si>
  <si>
    <t>Onregelmatigheidstoeslag (ORT)</t>
  </si>
  <si>
    <t>maandag t/m vrijdag vanaf 18:00 uur</t>
  </si>
  <si>
    <t>Zaterdag</t>
  </si>
  <si>
    <t>Zondag</t>
  </si>
  <si>
    <t>(Fictief) aantal uren maandag t/m vrijdag vanaf 18:00 uur</t>
  </si>
  <si>
    <t>Uurtarief + ORT</t>
  </si>
  <si>
    <t>(Fictief) aantal uren Zaterdag</t>
  </si>
  <si>
    <t>(Fictief) aantal uren Zondag</t>
  </si>
  <si>
    <r>
      <rPr>
        <b/>
        <sz val="18"/>
        <color theme="0"/>
        <rFont val="Calibri"/>
        <family val="2"/>
        <scheme val="minor"/>
      </rPr>
      <t xml:space="preserve">Bijlage 8A - Prijzenblad </t>
    </r>
    <r>
      <rPr>
        <b/>
        <u/>
        <sz val="18"/>
        <color theme="0"/>
        <rFont val="Calibri"/>
        <family val="2"/>
        <scheme val="minor"/>
      </rPr>
      <t>PERCEEL 1</t>
    </r>
    <r>
      <rPr>
        <b/>
        <sz val="12"/>
        <color rgb="FFFF0000"/>
        <rFont val="Calibri"/>
        <family val="2"/>
        <scheme val="minor"/>
      </rPr>
      <t xml:space="preserve">
</t>
    </r>
    <r>
      <rPr>
        <b/>
        <sz val="12"/>
        <color theme="0"/>
        <rFont val="Calibri"/>
        <family val="2"/>
        <scheme val="minor"/>
      </rPr>
      <t xml:space="preserve">
Gemeenten Haarlem en Zandvoort</t>
    </r>
  </si>
  <si>
    <r>
      <rPr>
        <u/>
        <sz val="11"/>
        <rFont val="Calibri"/>
        <family val="2"/>
        <scheme val="minor"/>
      </rPr>
      <t>Voorschriften voor aan te bieden prijzen - indien hier niet aan wordt voldoen wordt de Inschrijving terzijde gelegd.</t>
    </r>
    <r>
      <rPr>
        <sz val="11"/>
        <rFont val="Calibri"/>
        <family val="2"/>
        <scheme val="minor"/>
      </rPr>
      <t xml:space="preserve">
- Let op: op straffe van uitsluiting dienen Inschrijvers dit Prijzenblad te hanteren in hun Inschrijving 
- Inschrijvers dienen alleen de geel gemarkeerde velden in te vullen. </t>
    </r>
    <r>
      <rPr>
        <u/>
        <sz val="11"/>
        <rFont val="Calibri"/>
        <family val="2"/>
        <scheme val="minor"/>
      </rPr>
      <t>Alle</t>
    </r>
    <r>
      <rPr>
        <b/>
        <u/>
        <sz val="11"/>
        <color rgb="FFFFFF00"/>
        <rFont val="Calibri"/>
        <family val="2"/>
        <scheme val="minor"/>
      </rPr>
      <t xml:space="preserve"> GELE</t>
    </r>
    <r>
      <rPr>
        <u/>
        <sz val="11"/>
        <rFont val="Calibri"/>
        <family val="2"/>
        <scheme val="minor"/>
      </rPr>
      <t xml:space="preserve"> </t>
    </r>
    <r>
      <rPr>
        <sz val="11"/>
        <rFont val="Calibri"/>
        <family val="2"/>
        <scheme val="minor"/>
      </rPr>
      <t xml:space="preserve">velden dienen te worden ingevuld. 
- De totale fictieve inschrijfsom per jaar in het </t>
    </r>
    <r>
      <rPr>
        <u/>
        <sz val="11"/>
        <color rgb="FF00B050"/>
        <rFont val="Calibri"/>
        <family val="2"/>
        <scheme val="minor"/>
      </rPr>
      <t>GROENE</t>
    </r>
    <r>
      <rPr>
        <sz val="11"/>
        <rFont val="Calibri"/>
        <family val="2"/>
        <scheme val="minor"/>
      </rPr>
      <t xml:space="preserve"> veld geldt als de inschrijfsom wat de basis vormt voor het berekenen van de punten voor gunningscriterium PRIJS voor PERCEEL 1.
- Onderliggende formules mogen niet worden gewijzigd.
- Alle prijzen zijn in Euro's (€) en exclusief btw.
- Het is enkel toegestaan positieve bedragen in te vullen, nul- of negatieve tarieven zijn dus niet toegestaan.
- Er is een plafondbedrag vastgesteld. Indien er boven dit bedrag wordt ingeschreven wordt u uitgesloten van verdere deelname aan de aanbestedingsprocedure.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t>
    </r>
  </si>
  <si>
    <t>Woonbegeleiders</t>
  </si>
  <si>
    <t>locatiemanagers</t>
  </si>
  <si>
    <t>1.1</t>
  </si>
  <si>
    <t>1.2</t>
  </si>
  <si>
    <t>1.3</t>
  </si>
  <si>
    <t>ja</t>
  </si>
  <si>
    <t>BTW plichtig? (ja/nee)</t>
  </si>
  <si>
    <t>nee</t>
  </si>
  <si>
    <t>Invullen dropdown</t>
  </si>
  <si>
    <t>Feestdagen</t>
  </si>
  <si>
    <t>Bedrijfsnaam inschrijver</t>
  </si>
  <si>
    <t>maandag t/m vrijdag tot 07:00 uur</t>
  </si>
  <si>
    <t>Eventuele andere ORT 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</si>
</sst>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1"/>
      <color theme="0"/>
      <name val="Calibri"/>
      <family val="2"/>
      <scheme val="minor"/>
    </font>
    <font>
      <b/>
      <sz val="12"/>
      <color theme="0"/>
      <name val="Calibri"/>
      <family val="2"/>
      <scheme val="minor"/>
    </font>
    <font>
      <b/>
      <sz val="18"/>
      <color theme="0"/>
      <name val="Calibri"/>
      <family val="2"/>
      <scheme val="minor"/>
    </font>
    <font>
      <b/>
      <u/>
      <sz val="18"/>
      <color theme="0"/>
      <name val="Calibri"/>
      <family val="2"/>
      <scheme val="minor"/>
    </font>
    <font>
      <b/>
      <sz val="12"/>
      <color rgb="FFFF0000"/>
      <name val="Calibri"/>
      <family val="2"/>
      <scheme val="minor"/>
    </font>
    <font>
      <sz val="11"/>
      <name val="Calibri"/>
      <family val="2"/>
      <scheme val="minor"/>
    </font>
    <font>
      <u/>
      <sz val="11"/>
      <name val="Calibri"/>
      <family val="2"/>
      <scheme val="minor"/>
    </font>
    <font>
      <b/>
      <sz val="20"/>
      <color theme="0"/>
      <name val="Calibri"/>
      <family val="2"/>
      <scheme val="minor"/>
    </font>
    <font>
      <sz val="20"/>
      <color theme="1"/>
      <name val="Calibri"/>
      <family val="2"/>
      <scheme val="minor"/>
    </font>
    <font>
      <u/>
      <sz val="11"/>
      <color rgb="FF00B050"/>
      <name val="Calibri"/>
      <family val="2"/>
      <scheme val="minor"/>
    </font>
    <font>
      <b/>
      <u/>
      <sz val="11"/>
      <color rgb="FFFFFF00"/>
      <name val="Calibri"/>
      <family val="2"/>
      <scheme val="minor"/>
    </font>
    <font>
      <sz val="11"/>
      <color rgb="FFFF0000"/>
      <name val="Calibri"/>
      <family val="2"/>
      <scheme val="minor"/>
    </font>
  </fonts>
  <fills count="7">
    <fill>
      <patternFill patternType="none"/>
    </fill>
    <fill>
      <patternFill patternType="gray125"/>
    </fill>
    <fill>
      <patternFill patternType="solid">
        <fgColor rgb="FF4472C4"/>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69">
    <xf numFmtId="0" fontId="0" fillId="0" borderId="0" xfId="0"/>
    <xf numFmtId="164" fontId="0" fillId="5" borderId="1" xfId="0" applyNumberFormat="1" applyFill="1" applyBorder="1" applyAlignment="1" applyProtection="1">
      <alignment horizontal="right" vertical="center"/>
      <protection locked="0"/>
    </xf>
    <xf numFmtId="9" fontId="0" fillId="5" borderId="12" xfId="0" applyNumberFormat="1" applyFill="1" applyBorder="1" applyProtection="1">
      <protection locked="0"/>
    </xf>
    <xf numFmtId="0" fontId="0" fillId="5" borderId="12" xfId="0" applyFill="1" applyBorder="1" applyProtection="1">
      <protection locked="0"/>
    </xf>
    <xf numFmtId="0" fontId="0" fillId="0" borderId="0" xfId="0" applyProtection="1"/>
    <xf numFmtId="0" fontId="6" fillId="0" borderId="0" xfId="0" applyFont="1" applyAlignment="1" applyProtection="1">
      <alignment horizontal="left" vertical="top" wrapText="1"/>
    </xf>
    <xf numFmtId="164" fontId="12" fillId="3" borderId="12" xfId="0" applyNumberFormat="1" applyFont="1" applyFill="1" applyBorder="1" applyAlignment="1" applyProtection="1">
      <alignment vertical="center" wrapText="1"/>
    </xf>
    <xf numFmtId="164" fontId="12" fillId="0" borderId="0" xfId="0" applyNumberFormat="1" applyFont="1" applyAlignment="1" applyProtection="1">
      <alignment vertical="top" wrapText="1"/>
    </xf>
    <xf numFmtId="0" fontId="1" fillId="4" borderId="0" xfId="0" applyFont="1" applyFill="1" applyAlignment="1" applyProtection="1">
      <alignment horizontal="left" vertical="center"/>
    </xf>
    <xf numFmtId="0" fontId="1" fillId="2" borderId="14" xfId="0" applyFont="1" applyFill="1" applyBorder="1" applyAlignment="1" applyProtection="1">
      <alignment horizontal="center" vertical="center"/>
    </xf>
    <xf numFmtId="0" fontId="1" fillId="2" borderId="14"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0" xfId="0" applyAlignment="1" applyProtection="1">
      <alignment horizontal="center" vertical="center"/>
    </xf>
    <xf numFmtId="0" fontId="0" fillId="0" borderId="12" xfId="0" applyBorder="1" applyAlignment="1" applyProtection="1">
      <alignment horizontal="left" vertical="center"/>
    </xf>
    <xf numFmtId="0" fontId="0" fillId="0" borderId="12" xfId="0" applyBorder="1" applyAlignment="1" applyProtection="1">
      <alignment vertical="center"/>
    </xf>
    <xf numFmtId="3" fontId="0" fillId="4" borderId="12" xfId="0" applyNumberFormat="1" applyFill="1" applyBorder="1" applyAlignment="1" applyProtection="1">
      <alignment horizontal="right" vertical="center"/>
    </xf>
    <xf numFmtId="164" fontId="0" fillId="0" borderId="12" xfId="0" applyNumberFormat="1" applyBorder="1" applyAlignment="1" applyProtection="1">
      <alignment horizontal="right" vertical="center"/>
    </xf>
    <xf numFmtId="164" fontId="0" fillId="0" borderId="26" xfId="0" applyNumberFormat="1" applyBorder="1" applyAlignment="1" applyProtection="1">
      <alignment horizontal="right" vertical="center"/>
    </xf>
    <xf numFmtId="164" fontId="0" fillId="0" borderId="3" xfId="0" applyNumberFormat="1" applyBorder="1" applyAlignment="1" applyProtection="1">
      <alignment horizontal="right" vertical="center"/>
    </xf>
    <xf numFmtId="0" fontId="0" fillId="0" borderId="0" xfId="0" applyAlignment="1" applyProtection="1">
      <alignment vertical="center"/>
    </xf>
    <xf numFmtId="164" fontId="0" fillId="0" borderId="25" xfId="0" applyNumberFormat="1" applyBorder="1" applyAlignment="1" applyProtection="1">
      <alignment horizontal="right" vertical="center"/>
    </xf>
    <xf numFmtId="164" fontId="0" fillId="0" borderId="24" xfId="0" applyNumberFormat="1" applyBorder="1" applyAlignment="1" applyProtection="1">
      <alignment horizontal="right" vertical="center"/>
    </xf>
    <xf numFmtId="0" fontId="0" fillId="0" borderId="13" xfId="0" applyBorder="1" applyAlignment="1" applyProtection="1">
      <alignment horizontal="left" vertical="center"/>
    </xf>
    <xf numFmtId="164" fontId="0" fillId="4" borderId="13" xfId="0" applyNumberFormat="1" applyFill="1" applyBorder="1" applyAlignment="1" applyProtection="1">
      <alignment horizontal="left" vertical="center"/>
    </xf>
    <xf numFmtId="164" fontId="0" fillId="4" borderId="13" xfId="0" applyNumberFormat="1" applyFill="1" applyBorder="1" applyAlignment="1" applyProtection="1">
      <alignment horizontal="right" vertical="center"/>
    </xf>
    <xf numFmtId="164" fontId="0" fillId="4" borderId="4" xfId="0" applyNumberFormat="1" applyFill="1" applyBorder="1" applyAlignment="1" applyProtection="1">
      <alignment horizontal="right" vertical="center"/>
    </xf>
    <xf numFmtId="164" fontId="0" fillId="4" borderId="21" xfId="0" applyNumberFormat="1" applyFill="1" applyBorder="1" applyAlignment="1" applyProtection="1">
      <alignment horizontal="right" vertical="center"/>
    </xf>
    <xf numFmtId="164" fontId="0" fillId="4" borderId="22" xfId="0" applyNumberFormat="1" applyFill="1" applyBorder="1" applyAlignment="1" applyProtection="1">
      <alignment horizontal="right" vertical="center"/>
    </xf>
    <xf numFmtId="164" fontId="0" fillId="4" borderId="23" xfId="0" applyNumberFormat="1" applyFill="1" applyBorder="1" applyAlignment="1" applyProtection="1">
      <alignment horizontal="right" vertical="center"/>
    </xf>
    <xf numFmtId="3" fontId="0" fillId="0" borderId="20" xfId="0" applyNumberFormat="1" applyBorder="1" applyAlignment="1" applyProtection="1">
      <alignment horizontal="right" vertical="center"/>
    </xf>
    <xf numFmtId="3" fontId="0" fillId="0" borderId="3" xfId="0" applyNumberFormat="1" applyBorder="1" applyAlignment="1" applyProtection="1">
      <alignment horizontal="right" vertical="center"/>
    </xf>
    <xf numFmtId="0" fontId="8" fillId="6" borderId="16" xfId="0" applyFont="1" applyFill="1" applyBorder="1" applyAlignment="1" applyProtection="1">
      <alignment horizontal="left" vertical="center"/>
    </xf>
    <xf numFmtId="164" fontId="8" fillId="6" borderId="18" xfId="0" applyNumberFormat="1" applyFont="1" applyFill="1" applyBorder="1" applyAlignment="1" applyProtection="1">
      <alignment horizontal="right" vertical="center"/>
    </xf>
    <xf numFmtId="0" fontId="9" fillId="0" borderId="3" xfId="0" applyFont="1" applyBorder="1" applyProtection="1"/>
    <xf numFmtId="0" fontId="9" fillId="0" borderId="0" xfId="0" applyFont="1" applyProtection="1"/>
    <xf numFmtId="164" fontId="6" fillId="3" borderId="12" xfId="0" applyNumberFormat="1" applyFont="1" applyFill="1" applyBorder="1" applyAlignment="1" applyProtection="1">
      <alignment horizontal="right" vertical="center"/>
    </xf>
    <xf numFmtId="0" fontId="0" fillId="0" borderId="0" xfId="0" applyAlignment="1" applyProtection="1">
      <alignment horizontal="left"/>
    </xf>
    <xf numFmtId="3" fontId="0" fillId="0" borderId="0" xfId="0" applyNumberFormat="1" applyAlignment="1" applyProtection="1">
      <alignment horizontal="left"/>
    </xf>
    <xf numFmtId="3" fontId="0" fillId="0" borderId="0" xfId="0" applyNumberFormat="1" applyProtection="1"/>
    <xf numFmtId="0" fontId="0" fillId="3" borderId="9" xfId="0" applyFill="1" applyBorder="1" applyAlignment="1" applyProtection="1">
      <alignment horizontal="left" vertical="center"/>
    </xf>
    <xf numFmtId="0" fontId="0" fillId="3" borderId="10" xfId="0" applyFill="1" applyBorder="1" applyAlignment="1" applyProtection="1">
      <alignment horizontal="left" vertical="center"/>
    </xf>
    <xf numFmtId="0" fontId="0" fillId="3" borderId="11" xfId="0" applyFill="1" applyBorder="1" applyAlignment="1" applyProtection="1">
      <alignment horizontal="left" vertical="center"/>
    </xf>
    <xf numFmtId="0" fontId="0" fillId="0" borderId="12" xfId="0" applyBorder="1" applyAlignment="1">
      <alignment horizontal="left" vertical="center"/>
    </xf>
    <xf numFmtId="0" fontId="0" fillId="0" borderId="12" xfId="0" applyBorder="1" applyAlignment="1" applyProtection="1">
      <alignment horizontal="left"/>
    </xf>
    <xf numFmtId="0" fontId="0" fillId="5" borderId="12" xfId="0" applyFill="1" applyBorder="1" applyAlignment="1" applyProtection="1">
      <alignment horizontal="center"/>
      <protection locked="0"/>
    </xf>
    <xf numFmtId="0" fontId="2" fillId="2" borderId="1" xfId="0" applyFont="1" applyFill="1" applyBorder="1" applyAlignment="1" applyProtection="1">
      <alignment horizontal="center" vertical="top" wrapText="1"/>
    </xf>
    <xf numFmtId="0" fontId="2" fillId="2" borderId="2" xfId="0" applyFont="1"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6" fillId="3" borderId="9" xfId="0" applyFont="1" applyFill="1" applyBorder="1" applyAlignment="1" applyProtection="1">
      <alignment horizontal="left" vertical="top" wrapText="1"/>
    </xf>
    <xf numFmtId="0" fontId="6" fillId="3" borderId="10" xfId="0" applyFont="1" applyFill="1" applyBorder="1" applyAlignment="1" applyProtection="1">
      <alignment horizontal="left" vertical="top" wrapText="1"/>
    </xf>
    <xf numFmtId="0" fontId="6" fillId="3" borderId="11" xfId="0" applyFont="1" applyFill="1" applyBorder="1" applyAlignment="1" applyProtection="1">
      <alignment horizontal="left" vertical="top" wrapText="1"/>
    </xf>
    <xf numFmtId="0" fontId="6" fillId="3" borderId="4"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wrapText="1"/>
    </xf>
    <xf numFmtId="0" fontId="6" fillId="3" borderId="6" xfId="0" applyFont="1" applyFill="1" applyBorder="1" applyAlignment="1" applyProtection="1">
      <alignment horizontal="left" vertical="center" wrapText="1"/>
    </xf>
    <xf numFmtId="0" fontId="6" fillId="3" borderId="7" xfId="0" applyFont="1" applyFill="1" applyBorder="1" applyAlignment="1" applyProtection="1">
      <alignment horizontal="left" vertical="center" wrapText="1"/>
    </xf>
    <xf numFmtId="0" fontId="6" fillId="3" borderId="0" xfId="0" applyFont="1" applyFill="1" applyAlignment="1" applyProtection="1">
      <alignment horizontal="left" vertical="center" wrapText="1"/>
    </xf>
    <xf numFmtId="0" fontId="6" fillId="3" borderId="8" xfId="0" applyFont="1" applyFill="1" applyBorder="1" applyAlignment="1" applyProtection="1">
      <alignment horizontal="left" vertical="center" wrapText="1"/>
    </xf>
    <xf numFmtId="0" fontId="6" fillId="3" borderId="12"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12" xfId="0" applyBorder="1" applyAlignment="1" applyProtection="1">
      <alignment horizontal="left" vertical="center"/>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8" fillId="6" borderId="15" xfId="0" applyFont="1" applyFill="1" applyBorder="1" applyAlignment="1" applyProtection="1">
      <alignment horizontal="left" vertical="center"/>
    </xf>
    <xf numFmtId="0" fontId="8" fillId="6" borderId="16" xfId="0" applyFont="1" applyFill="1" applyBorder="1" applyAlignment="1" applyProtection="1">
      <alignment horizontal="left" vertical="center"/>
    </xf>
    <xf numFmtId="0" fontId="8" fillId="6" borderId="17" xfId="0" applyFont="1" applyFill="1" applyBorder="1" applyAlignment="1" applyProtection="1">
      <alignment horizontal="left" vertical="center"/>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C4DEC-E281-4631-85E0-01CFE3E58BC0}">
  <dimension ref="B2:M28"/>
  <sheetViews>
    <sheetView showGridLines="0" tabSelected="1" zoomScale="80" zoomScaleNormal="80" workbookViewId="0">
      <selection activeCell="E25" sqref="E25"/>
    </sheetView>
  </sheetViews>
  <sheetFormatPr defaultRowHeight="15" x14ac:dyDescent="0.25"/>
  <cols>
    <col min="1" max="1" width="3.140625" style="4" customWidth="1"/>
    <col min="2" max="2" width="4.42578125" style="4" customWidth="1"/>
    <col min="3" max="3" width="32.28515625" style="4" customWidth="1"/>
    <col min="4" max="4" width="19.28515625" style="4" customWidth="1"/>
    <col min="5" max="11" width="22.140625" style="4" customWidth="1"/>
    <col min="12" max="12" width="30" style="4" bestFit="1" customWidth="1"/>
    <col min="13" max="13" width="27.42578125" style="4" customWidth="1"/>
    <col min="14" max="16384" width="9.140625" style="4"/>
  </cols>
  <sheetData>
    <row r="2" spans="2:13" x14ac:dyDescent="0.25">
      <c r="C2" s="4" t="s">
        <v>32</v>
      </c>
      <c r="D2" s="45"/>
      <c r="E2" s="45"/>
    </row>
    <row r="4" spans="2:13" ht="66" customHeight="1" x14ac:dyDescent="0.25">
      <c r="B4" s="46" t="s">
        <v>20</v>
      </c>
      <c r="C4" s="47"/>
      <c r="D4" s="47"/>
      <c r="E4" s="47"/>
      <c r="F4" s="47"/>
      <c r="G4" s="47"/>
      <c r="H4" s="47"/>
      <c r="I4" s="47"/>
      <c r="J4" s="47"/>
      <c r="K4" s="47"/>
      <c r="L4" s="47"/>
      <c r="M4" s="48"/>
    </row>
    <row r="5" spans="2:13" x14ac:dyDescent="0.25">
      <c r="B5" s="52" t="s">
        <v>0</v>
      </c>
      <c r="C5" s="53"/>
      <c r="D5" s="53"/>
      <c r="E5" s="53"/>
      <c r="F5" s="53"/>
      <c r="G5" s="53"/>
      <c r="H5" s="53"/>
      <c r="I5" s="53"/>
      <c r="J5" s="53"/>
      <c r="K5" s="53"/>
      <c r="L5" s="53"/>
      <c r="M5" s="54"/>
    </row>
    <row r="6" spans="2:13" x14ac:dyDescent="0.25">
      <c r="B6" s="55" t="s">
        <v>1</v>
      </c>
      <c r="C6" s="56"/>
      <c r="D6" s="56"/>
      <c r="E6" s="56"/>
      <c r="F6" s="56"/>
      <c r="G6" s="56"/>
      <c r="H6" s="56"/>
      <c r="I6" s="56"/>
      <c r="J6" s="56"/>
      <c r="K6" s="56"/>
      <c r="L6" s="56"/>
      <c r="M6" s="57"/>
    </row>
    <row r="7" spans="2:13" ht="183.75" customHeight="1" x14ac:dyDescent="0.25">
      <c r="B7" s="49" t="s">
        <v>21</v>
      </c>
      <c r="C7" s="50"/>
      <c r="D7" s="50"/>
      <c r="E7" s="50"/>
      <c r="F7" s="50"/>
      <c r="G7" s="50"/>
      <c r="H7" s="50"/>
      <c r="I7" s="50"/>
      <c r="J7" s="50"/>
      <c r="K7" s="50"/>
      <c r="L7" s="50"/>
      <c r="M7" s="51"/>
    </row>
    <row r="8" spans="2:13" ht="17.25" customHeight="1" x14ac:dyDescent="0.25">
      <c r="B8" s="5"/>
      <c r="C8" s="5"/>
      <c r="D8" s="5"/>
      <c r="E8" s="5"/>
      <c r="F8" s="5"/>
      <c r="G8" s="5"/>
      <c r="H8" s="5"/>
      <c r="I8" s="5"/>
      <c r="J8" s="5"/>
      <c r="K8" s="5"/>
      <c r="L8" s="5"/>
      <c r="M8" s="5"/>
    </row>
    <row r="9" spans="2:13" x14ac:dyDescent="0.25">
      <c r="B9" s="58" t="s">
        <v>2</v>
      </c>
      <c r="C9" s="58"/>
      <c r="D9" s="6">
        <v>1600000</v>
      </c>
      <c r="E9" s="7"/>
      <c r="F9" s="7"/>
      <c r="G9" s="7"/>
      <c r="H9" s="7"/>
      <c r="I9" s="7"/>
      <c r="J9" s="7"/>
      <c r="K9" s="7"/>
      <c r="L9" s="5"/>
      <c r="M9" s="5"/>
    </row>
    <row r="10" spans="2:13" x14ac:dyDescent="0.25">
      <c r="B10" s="8"/>
      <c r="C10" s="8"/>
      <c r="D10" s="8"/>
      <c r="E10" s="8"/>
      <c r="F10" s="8"/>
      <c r="G10" s="8"/>
      <c r="H10" s="8"/>
      <c r="I10" s="8"/>
      <c r="J10" s="8"/>
      <c r="K10" s="8"/>
      <c r="L10" s="8"/>
      <c r="M10" s="8"/>
    </row>
    <row r="11" spans="2:13" x14ac:dyDescent="0.25">
      <c r="B11" s="63" t="s">
        <v>3</v>
      </c>
      <c r="C11" s="64"/>
      <c r="D11" s="64"/>
      <c r="E11" s="64"/>
      <c r="F11" s="64"/>
      <c r="G11" s="64"/>
      <c r="H11" s="64"/>
      <c r="I11" s="64"/>
      <c r="J11" s="64"/>
      <c r="K11" s="64"/>
      <c r="L11" s="64"/>
      <c r="M11" s="65"/>
    </row>
    <row r="12" spans="2:13" s="13" customFormat="1" ht="45.75" thickBot="1" x14ac:dyDescent="0.3">
      <c r="B12" s="9" t="s">
        <v>4</v>
      </c>
      <c r="C12" s="9" t="s">
        <v>5</v>
      </c>
      <c r="D12" s="10" t="s">
        <v>6</v>
      </c>
      <c r="E12" s="9" t="s">
        <v>7</v>
      </c>
      <c r="F12" s="11" t="s">
        <v>16</v>
      </c>
      <c r="G12" s="11" t="s">
        <v>17</v>
      </c>
      <c r="H12" s="11" t="s">
        <v>18</v>
      </c>
      <c r="I12" s="11" t="s">
        <v>17</v>
      </c>
      <c r="J12" s="11" t="s">
        <v>19</v>
      </c>
      <c r="K12" s="11" t="s">
        <v>17</v>
      </c>
      <c r="L12" s="11" t="s">
        <v>8</v>
      </c>
      <c r="M12" s="12" t="str">
        <f>IF(M22 = "ja","Subtotaal incl. BTW (21%)","Subtotaal incl. BTW (0%)")</f>
        <v>Subtotaal incl. BTW (0%)</v>
      </c>
    </row>
    <row r="13" spans="2:13" s="20" customFormat="1" x14ac:dyDescent="0.25">
      <c r="B13" s="14" t="s">
        <v>24</v>
      </c>
      <c r="C13" s="15" t="s">
        <v>22</v>
      </c>
      <c r="D13" s="16">
        <v>15300</v>
      </c>
      <c r="E13" s="1">
        <v>0</v>
      </c>
      <c r="F13" s="16">
        <v>450</v>
      </c>
      <c r="G13" s="17">
        <f>$E13*$E$22+$E13</f>
        <v>0</v>
      </c>
      <c r="H13" s="16">
        <v>900</v>
      </c>
      <c r="I13" s="17">
        <f>$E13*$E$23+$E13</f>
        <v>0</v>
      </c>
      <c r="J13" s="16">
        <v>400</v>
      </c>
      <c r="K13" s="17">
        <f>$E13*$E$24+$E13</f>
        <v>0</v>
      </c>
      <c r="L13" s="18">
        <f>D13*E13+F13*G13+H13*I13+J13*K13</f>
        <v>0</v>
      </c>
      <c r="M13" s="19">
        <f>IF($M$22="ja",L13*1.21,L13)</f>
        <v>0</v>
      </c>
    </row>
    <row r="14" spans="2:13" s="20" customFormat="1" x14ac:dyDescent="0.25">
      <c r="B14" s="14" t="s">
        <v>25</v>
      </c>
      <c r="C14" s="15" t="s">
        <v>23</v>
      </c>
      <c r="D14" s="16">
        <v>3416</v>
      </c>
      <c r="E14" s="1">
        <v>0</v>
      </c>
      <c r="F14" s="16">
        <v>0</v>
      </c>
      <c r="G14" s="17">
        <f>$E14*$E$22+$E14</f>
        <v>0</v>
      </c>
      <c r="H14" s="16">
        <v>0</v>
      </c>
      <c r="I14" s="17">
        <f>$E14*$E$23+$E14</f>
        <v>0</v>
      </c>
      <c r="J14" s="16">
        <v>0</v>
      </c>
      <c r="K14" s="17">
        <f>$E14*$E$24+$E14</f>
        <v>0</v>
      </c>
      <c r="L14" s="21">
        <f>D14*E14+F14*G14+H14*I14+J14*K14</f>
        <v>0</v>
      </c>
      <c r="M14" s="19">
        <f t="shared" ref="M14:M15" si="0">IF($M$22="ja",L14*1.21,L14)</f>
        <v>0</v>
      </c>
    </row>
    <row r="15" spans="2:13" s="20" customFormat="1" x14ac:dyDescent="0.25">
      <c r="B15" s="14" t="s">
        <v>26</v>
      </c>
      <c r="C15" s="15" t="s">
        <v>9</v>
      </c>
      <c r="D15" s="16">
        <v>208</v>
      </c>
      <c r="E15" s="1">
        <v>0</v>
      </c>
      <c r="F15" s="16">
        <v>0</v>
      </c>
      <c r="G15" s="17">
        <f>$E15*$E$22+$E15</f>
        <v>0</v>
      </c>
      <c r="H15" s="16">
        <v>0</v>
      </c>
      <c r="I15" s="17">
        <f>$E15*$E$23+$E15</f>
        <v>0</v>
      </c>
      <c r="J15" s="16">
        <v>0</v>
      </c>
      <c r="K15" s="17">
        <f>$E15*$E$24+$E15</f>
        <v>0</v>
      </c>
      <c r="L15" s="22">
        <f>D15*E15+F15*G15+H15*I15+J15*K15</f>
        <v>0</v>
      </c>
      <c r="M15" s="19">
        <f t="shared" si="0"/>
        <v>0</v>
      </c>
    </row>
    <row r="16" spans="2:13" s="20" customFormat="1" ht="15.75" thickBot="1" x14ac:dyDescent="0.3">
      <c r="B16" s="23"/>
      <c r="C16" s="24"/>
      <c r="D16" s="25"/>
      <c r="E16" s="26"/>
      <c r="F16" s="27"/>
      <c r="G16" s="27"/>
      <c r="H16" s="27"/>
      <c r="I16" s="27"/>
      <c r="J16" s="28"/>
      <c r="K16" s="29"/>
      <c r="L16" s="30"/>
      <c r="M16" s="31"/>
    </row>
    <row r="17" spans="2:13" s="35" customFormat="1" ht="27" thickBot="1" x14ac:dyDescent="0.45">
      <c r="B17" s="66" t="s">
        <v>10</v>
      </c>
      <c r="C17" s="67"/>
      <c r="D17" s="67"/>
      <c r="E17" s="68"/>
      <c r="F17" s="32"/>
      <c r="G17" s="32"/>
      <c r="H17" s="32"/>
      <c r="I17" s="32"/>
      <c r="J17" s="32"/>
      <c r="K17" s="32"/>
      <c r="L17" s="33">
        <f>SUM(L13:L15)</f>
        <v>0</v>
      </c>
      <c r="M17" s="34"/>
    </row>
    <row r="18" spans="2:13" s="20" customFormat="1" x14ac:dyDescent="0.25">
      <c r="B18" s="40" t="s">
        <v>11</v>
      </c>
      <c r="C18" s="41"/>
      <c r="D18" s="41"/>
      <c r="E18" s="41"/>
      <c r="F18" s="41"/>
      <c r="G18" s="41"/>
      <c r="H18" s="41"/>
      <c r="I18" s="41"/>
      <c r="J18" s="41"/>
      <c r="K18" s="41"/>
      <c r="L18" s="42"/>
      <c r="M18" s="36">
        <f>SUM(M13:M16)</f>
        <v>0</v>
      </c>
    </row>
    <row r="19" spans="2:13" x14ac:dyDescent="0.25">
      <c r="B19" s="37"/>
      <c r="C19" s="38"/>
      <c r="D19" s="38"/>
      <c r="E19" s="38"/>
      <c r="F19" s="38"/>
      <c r="G19" s="38"/>
      <c r="H19" s="38"/>
      <c r="I19" s="38"/>
      <c r="J19" s="38"/>
      <c r="K19" s="38"/>
      <c r="L19" s="37"/>
    </row>
    <row r="21" spans="2:13" x14ac:dyDescent="0.25">
      <c r="C21" s="59" t="s">
        <v>12</v>
      </c>
      <c r="D21" s="60"/>
      <c r="E21" s="61"/>
      <c r="M21" s="4" t="s">
        <v>28</v>
      </c>
    </row>
    <row r="22" spans="2:13" x14ac:dyDescent="0.25">
      <c r="C22" s="62" t="s">
        <v>13</v>
      </c>
      <c r="D22" s="62"/>
      <c r="E22" s="2">
        <v>0</v>
      </c>
      <c r="J22" s="39"/>
      <c r="M22" s="3" t="s">
        <v>30</v>
      </c>
    </row>
    <row r="23" spans="2:13" x14ac:dyDescent="0.25">
      <c r="C23" s="62" t="s">
        <v>14</v>
      </c>
      <c r="D23" s="62"/>
      <c r="E23" s="2">
        <v>0</v>
      </c>
    </row>
    <row r="24" spans="2:13" x14ac:dyDescent="0.25">
      <c r="C24" s="44" t="s">
        <v>15</v>
      </c>
      <c r="D24" s="44"/>
      <c r="E24" s="2">
        <v>0</v>
      </c>
    </row>
    <row r="25" spans="2:13" x14ac:dyDescent="0.25">
      <c r="C25" s="44" t="s">
        <v>31</v>
      </c>
      <c r="D25" s="44"/>
      <c r="E25" s="2">
        <v>0</v>
      </c>
      <c r="H25" s="39"/>
    </row>
    <row r="26" spans="2:13" x14ac:dyDescent="0.25">
      <c r="C26" s="43" t="s">
        <v>33</v>
      </c>
      <c r="D26" s="43"/>
      <c r="E26" s="2">
        <v>0</v>
      </c>
    </row>
    <row r="27" spans="2:13" x14ac:dyDescent="0.25">
      <c r="C27" s="43" t="s">
        <v>34</v>
      </c>
      <c r="D27" s="43"/>
      <c r="E27" s="2">
        <v>0</v>
      </c>
    </row>
    <row r="28" spans="2:13" x14ac:dyDescent="0.25">
      <c r="C28" s="43" t="s">
        <v>34</v>
      </c>
      <c r="D28" s="43"/>
      <c r="E28" s="2">
        <v>0</v>
      </c>
    </row>
  </sheetData>
  <mergeCells count="17">
    <mergeCell ref="B9:C9"/>
    <mergeCell ref="C21:E21"/>
    <mergeCell ref="C22:D22"/>
    <mergeCell ref="C23:D23"/>
    <mergeCell ref="C24:D24"/>
    <mergeCell ref="B11:M11"/>
    <mergeCell ref="B17:E17"/>
    <mergeCell ref="D2:E2"/>
    <mergeCell ref="B4:M4"/>
    <mergeCell ref="B7:M7"/>
    <mergeCell ref="B5:M5"/>
    <mergeCell ref="B6:M6"/>
    <mergeCell ref="B18:L18"/>
    <mergeCell ref="C26:D26"/>
    <mergeCell ref="C27:D27"/>
    <mergeCell ref="C28:D28"/>
    <mergeCell ref="C25:D25"/>
  </mergeCells>
  <conditionalFormatting sqref="L17">
    <cfRule type="cellIs" dxfId="0" priority="1" operator="greaterThan">
      <formula>$D$9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5A59871-5763-4273-AD03-22421CE47079}">
          <x14:formula1>
            <xm:f>Blad2!$B$2:$B$4</xm:f>
          </x14:formula1>
          <xm:sqref>M22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51B5-2F22-401B-94B1-782A25E9582A}">
  <dimension ref="B2:B4"/>
  <sheetViews>
    <sheetView workbookViewId="0">
      <selection activeCell="B2" sqref="B2:B4"/>
    </sheetView>
  </sheetViews>
  <sheetFormatPr defaultRowHeight="15" x14ac:dyDescent="0.25"/>
  <cols>
    <col min="8" max="8" width="33.7109375" customWidth="1"/>
  </cols>
  <sheetData>
    <row r="2" spans="2:2" x14ac:dyDescent="0.25">
      <c r="B2" t="s">
        <v>30</v>
      </c>
    </row>
    <row r="3" spans="2:2" x14ac:dyDescent="0.25">
      <c r="B3" t="s">
        <v>27</v>
      </c>
    </row>
    <row r="4" spans="2:2" x14ac:dyDescent="0.25">
      <c r="B4"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B22758885C9748BA809B1E8AFED426" ma:contentTypeVersion="4" ma:contentTypeDescription="Een nieuw document maken." ma:contentTypeScope="" ma:versionID="f0c57ec5dacd2c199cda4d735643fa4d">
  <xsd:schema xmlns:xsd="http://www.w3.org/2001/XMLSchema" xmlns:xs="http://www.w3.org/2001/XMLSchema" xmlns:p="http://schemas.microsoft.com/office/2006/metadata/properties" xmlns:ns2="af242906-779d-470f-805a-61b96cd44b13" targetNamespace="http://schemas.microsoft.com/office/2006/metadata/properties" ma:root="true" ma:fieldsID="afc0167cb58c7e9775d0087fc20b7739" ns2:_="">
    <xsd:import namespace="af242906-779d-470f-805a-61b96cd44b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42906-779d-470f-805a-61b96cd44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D73BE1-CD82-4DF3-95EE-633B01AF798A}">
  <ds:schemaRefs>
    <ds:schemaRef ds:uri="af242906-779d-470f-805a-61b96cd44b1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58E7819-F6B8-49DE-82D7-39B1919D52B0}">
  <ds:schemaRefs>
    <ds:schemaRef ds:uri="http://schemas.microsoft.com/sharepoint/v3/contenttype/forms"/>
  </ds:schemaRefs>
</ds:datastoreItem>
</file>

<file path=customXml/itemProps3.xml><?xml version="1.0" encoding="utf-8"?>
<ds:datastoreItem xmlns:ds="http://schemas.openxmlformats.org/officeDocument/2006/customXml" ds:itemID="{FE84AEB9-F470-4DF0-8C40-262EEFF1A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42906-779d-470f-805a-61b96cd44b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Roeland Kalshoven</cp:lastModifiedBy>
  <cp:revision/>
  <dcterms:created xsi:type="dcterms:W3CDTF">2024-12-06T09:26:19Z</dcterms:created>
  <dcterms:modified xsi:type="dcterms:W3CDTF">2025-02-03T13:48:40Z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0x010100E6B22758885C9748BA809B1E8AFED426</vt:lpwstr>
  </property>
</Properties>
</file>