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Belastingdienst\EA IFA BD Massaal 2025\_6 BD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inhuur P3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G117" i="13" l="1"/>
  <c r="G116" i="13"/>
  <c r="G115" i="13"/>
  <c r="G114" i="13"/>
  <c r="G113" i="13"/>
  <c r="G112" i="13"/>
  <c r="G111" i="13"/>
  <c r="G109" i="13"/>
  <c r="G108" i="13"/>
  <c r="G107" i="13"/>
  <c r="G106" i="13"/>
  <c r="G105" i="13"/>
  <c r="G104" i="13"/>
  <c r="G103" i="13"/>
  <c r="G31" i="13" l="1"/>
  <c r="G32" i="13"/>
  <c r="G33" i="13"/>
  <c r="G30" i="13"/>
  <c r="G52" i="13"/>
  <c r="G53" i="13"/>
  <c r="G54" i="13"/>
  <c r="G51" i="13"/>
  <c r="G45" i="13"/>
  <c r="G46" i="13"/>
  <c r="G47" i="13"/>
  <c r="G44" i="13"/>
  <c r="G39" i="13"/>
  <c r="G40" i="13"/>
  <c r="G38" i="13"/>
  <c r="G24" i="13"/>
  <c r="G25" i="13"/>
  <c r="G26" i="13"/>
  <c r="G23" i="13"/>
  <c r="D19" i="13"/>
  <c r="C19" i="13"/>
  <c r="F18" i="13"/>
  <c r="E18" i="13"/>
  <c r="D18" i="13"/>
  <c r="C18" i="13"/>
  <c r="F17" i="13"/>
  <c r="E17" i="13"/>
  <c r="D17" i="13"/>
  <c r="C17" i="13"/>
  <c r="G16" i="13"/>
  <c r="G17" i="13" l="1"/>
  <c r="G19" i="13"/>
  <c r="G18" i="13"/>
  <c r="G127" i="13" l="1"/>
  <c r="G128" i="13"/>
  <c r="G129" i="13"/>
  <c r="G130" i="13"/>
  <c r="G131" i="13"/>
  <c r="G132" i="13"/>
  <c r="G133" i="13"/>
  <c r="G74" i="13"/>
  <c r="G75" i="13"/>
  <c r="G76" i="13"/>
  <c r="G73" i="13"/>
  <c r="G12" i="13" l="1"/>
</calcChain>
</file>

<file path=xl/sharedStrings.xml><?xml version="1.0" encoding="utf-8"?>
<sst xmlns="http://schemas.openxmlformats.org/spreadsheetml/2006/main" count="532" uniqueCount="293">
  <si>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</si>
  <si>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</si>
  <si>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</si>
  <si>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</si>
  <si>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</si>
  <si>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</si>
  <si>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</si>
  <si>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</si>
  <si>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</si>
  <si>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</si>
  <si>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</si>
  <si>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</si>
  <si>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</si>
  <si>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</si>
  <si>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</si>
  <si>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</si>
  <si>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</si>
  <si>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</si>
  <si>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</si>
  <si>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</si>
  <si>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</si>
  <si>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</si>
  <si>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</si>
  <si>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</si>
  <si>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</si>
  <si>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</si>
  <si>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</si>
  <si>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</si>
  <si>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</si>
  <si>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</si>
  <si>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</si>
  <si>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</si>
  <si>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</si>
  <si>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</si>
  <si>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</si>
  <si>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</si>
  <si>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</si>
  <si>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</si>
  <si>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</si>
  <si>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</si>
  <si>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</si>
  <si>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</si>
  <si>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</si>
  <si>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</si>
  <si>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</si>
  <si>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</si>
  <si>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</si>
  <si>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</si>
  <si>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</si>
  <si>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</si>
  <si>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</si>
  <si>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</si>
  <si>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</si>
  <si>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</si>
  <si>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</si>
  <si>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</si>
  <si>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</si>
  <si>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</si>
  <si>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</si>
  <si>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</si>
  <si>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</si>
  <si>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</si>
  <si>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</si>
  <si>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</si>
  <si>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</si>
  <si>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</si>
  <si>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</si>
  <si>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</si>
  <si>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</si>
  <si>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</si>
  <si>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</si>
  <si>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</si>
  <si>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</si>
  <si>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</si>
  <si>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</si>
  <si>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</si>
  <si>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</si>
  <si>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</si>
  <si>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</si>
  <si>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</si>
  <si>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</si>
  <si>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</si>
  <si>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</si>
  <si>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</si>
  <si>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</si>
  <si>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</si>
  <si>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</si>
  <si>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</si>
  <si>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</si>
  <si>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</si>
  <si>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</si>
  <si>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</si>
  <si>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</si>
  <si>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</si>
  <si>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</si>
  <si>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</si>
  <si>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</si>
  <si>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</si>
  <si>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</si>
  <si>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</si>
  <si>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</si>
  <si>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</si>
  <si>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</si>
  <si>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</si>
  <si>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</si>
  <si>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</si>
  <si>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</si>
  <si>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</si>
  <si>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</si>
  <si>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</si>
  <si>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</si>
  <si>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</si>
  <si>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</si>
  <si>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</si>
  <si>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</si>
  <si>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</si>
  <si>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</si>
  <si>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</si>
  <si>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</si>
  <si>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</si>
  <si>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</si>
  <si>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</si>
  <si>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</si>
  <si>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</si>
  <si>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</si>
  <si>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</si>
  <si>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</si>
  <si>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</si>
  <si>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</si>
  <si>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</si>
  <si>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</si>
  <si>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</si>
  <si>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</si>
  <si>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</si>
  <si>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</si>
  <si>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</si>
  <si>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</si>
  <si>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</si>
  <si>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</si>
  <si>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</si>
  <si>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</si>
  <si>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</si>
  <si>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</si>
  <si>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</si>
  <si>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</si>
  <si>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</si>
  <si>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</si>
  <si>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</si>
  <si>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</si>
  <si>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</si>
  <si>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</si>
  <si>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</si>
  <si>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</si>
  <si>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</si>
  <si>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</si>
  <si>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A</t>
  </si>
  <si>
    <t>B</t>
  </si>
  <si>
    <t>C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</si>
  <si>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</si>
  <si>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</si>
  <si>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</si>
  <si>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</si>
  <si>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</si>
  <si>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</si>
  <si>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</si>
  <si>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</si>
  <si>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</si>
  <si>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</si>
  <si>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</si>
  <si>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</si>
  <si>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</si>
  <si>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</si>
  <si>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</si>
  <si>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</si>
  <si>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</si>
  <si>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</si>
  <si>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</si>
  <si>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</si>
  <si>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</si>
  <si>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</si>
  <si>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</si>
  <si>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</si>
  <si>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</si>
  <si>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</si>
  <si>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</si>
  <si>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</si>
  <si>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11: Aantal unieke personen naar leeftijdcategorie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</si>
  <si>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</si>
  <si>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</si>
  <si>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</si>
  <si>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</si>
  <si>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</si>
  <si>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3511 EW</t>
  </si>
  <si>
    <t>2511 DP</t>
  </si>
  <si>
    <t>Onbekend</t>
  </si>
  <si>
    <t>Kenmerk IUC DJI/INEA/NA/2024-03</t>
  </si>
  <si>
    <t>3521 CA</t>
  </si>
  <si>
    <t>1043 GN</t>
  </si>
  <si>
    <t>2511 CW</t>
  </si>
  <si>
    <t>2511 VX</t>
  </si>
  <si>
    <t>2515 XP</t>
  </si>
  <si>
    <t>2595 BL</t>
  </si>
  <si>
    <t>3721 MA</t>
  </si>
  <si>
    <t>5616 CA</t>
  </si>
  <si>
    <t>6412 CN</t>
  </si>
  <si>
    <t>7314 PS</t>
  </si>
  <si>
    <t>7514 AE</t>
  </si>
  <si>
    <t>9722 TB</t>
  </si>
  <si>
    <t>8021 DA</t>
  </si>
  <si>
    <t>Data entry medewerker</t>
  </si>
  <si>
    <t>1018 JA</t>
  </si>
  <si>
    <t>1171 VA</t>
  </si>
  <si>
    <t>1213 PW</t>
  </si>
  <si>
    <t>2404 BR</t>
  </si>
  <si>
    <t>2497 NX</t>
  </si>
  <si>
    <t>2511 CB</t>
  </si>
  <si>
    <t>2594 EV</t>
  </si>
  <si>
    <t>2595 BE</t>
  </si>
  <si>
    <t>2596 AA</t>
  </si>
  <si>
    <t>2597 PC</t>
  </si>
  <si>
    <t>2622 HA</t>
  </si>
  <si>
    <t>3011 XD</t>
  </si>
  <si>
    <t>3313 LC</t>
  </si>
  <si>
    <t>3331 EW</t>
  </si>
  <si>
    <t>3439 LA</t>
  </si>
  <si>
    <t>3511 BT</t>
  </si>
  <si>
    <t>3526 LA</t>
  </si>
  <si>
    <t>3769 AZ</t>
  </si>
  <si>
    <t>3811 MG</t>
  </si>
  <si>
    <t>4811 AT</t>
  </si>
  <si>
    <t>4811 BN</t>
  </si>
  <si>
    <t>5121 RD</t>
  </si>
  <si>
    <t>5408 SM</t>
  </si>
  <si>
    <t>5612 AA</t>
  </si>
  <si>
    <t>5688 GN</t>
  </si>
  <si>
    <t>6097 PC</t>
  </si>
  <si>
    <t>6522 CH</t>
  </si>
  <si>
    <t>7005 AJ</t>
  </si>
  <si>
    <t>7334 DS</t>
  </si>
  <si>
    <t>7815 SM</t>
  </si>
  <si>
    <t>7903 TD</t>
  </si>
  <si>
    <t>8021 WX</t>
  </si>
  <si>
    <t>8251 PV</t>
  </si>
  <si>
    <t>9341 BD</t>
  </si>
  <si>
    <t>9726 BA</t>
  </si>
  <si>
    <t>9728 JR</t>
  </si>
  <si>
    <t>9974 SM</t>
  </si>
  <si>
    <t>3528 BD</t>
  </si>
  <si>
    <t>DIV medewerker</t>
  </si>
  <si>
    <t>Scanmedewerker</t>
  </si>
  <si>
    <t>Datatypist</t>
  </si>
  <si>
    <t>Classificeren</t>
  </si>
  <si>
    <t>Boekenscan medewerker</t>
  </si>
  <si>
    <t>Administratief medewerker classificeren</t>
  </si>
  <si>
    <t>Scan medewerker</t>
  </si>
  <si>
    <t>Boekenscan</t>
  </si>
  <si>
    <t>DIV medewerker Amsterdam</t>
  </si>
  <si>
    <t>DIV medewerker Zwolle</t>
  </si>
  <si>
    <t>Scan</t>
  </si>
  <si>
    <t>Administratied medewerker</t>
  </si>
  <si>
    <t>Administratief productiemedewerker</t>
  </si>
  <si>
    <t>Medewerker classificeren</t>
  </si>
  <si>
    <t>DIV medewerker Breda</t>
  </si>
  <si>
    <t>Voorbewerking</t>
  </si>
  <si>
    <t>Administratief medewerker</t>
  </si>
  <si>
    <t>Data entry</t>
  </si>
  <si>
    <t>DIV Den Haag</t>
  </si>
  <si>
    <t>Administratief medewerker voor de afdeling classificeren</t>
  </si>
  <si>
    <t>Scanmedewerker NA</t>
  </si>
  <si>
    <t>Voorbewerken</t>
  </si>
  <si>
    <t>Dataypist</t>
  </si>
  <si>
    <t>Boekenscanmedewerker</t>
  </si>
  <si>
    <t>Classificatie</t>
  </si>
  <si>
    <t>DIV medewerker Apeldoorn</t>
  </si>
  <si>
    <t>Administratiefmedewerker classificeren</t>
  </si>
  <si>
    <t>Classificeerder</t>
  </si>
  <si>
    <t>Voorbewerking en machinepark</t>
  </si>
  <si>
    <t>Machineparkmedewerker</t>
  </si>
  <si>
    <t>Medewerker machinepark</t>
  </si>
  <si>
    <t>Bijlage H3 - Historische inhuurgegevens Perceel 3 Cfd IHH</t>
  </si>
  <si>
    <t>Administratief assistent</t>
  </si>
  <si>
    <t>Scanmedewerker boekenscan</t>
  </si>
  <si>
    <t>Administratief assistent boekenscan</t>
  </si>
  <si>
    <t>Scanmedewerker NA/Boekenscan</t>
  </si>
  <si>
    <t>Adm. medewerker</t>
  </si>
  <si>
    <t>Div medewerker Eindhoven</t>
  </si>
  <si>
    <t>Mederwerker classificeren</t>
  </si>
  <si>
    <t>Management assistent</t>
  </si>
  <si>
    <t>Medewerker classificatie</t>
  </si>
  <si>
    <t>Management assistent bedrijfsbureau</t>
  </si>
  <si>
    <t>Datatypiste</t>
  </si>
  <si>
    <t>Adm assistent boekenscan</t>
  </si>
  <si>
    <t>Europese aanbesteding Inhuur flexibele arbeidskrachten op basis van een Uitzendovereenkomst ten behoeve van Belastingdienst en 
Dienst Toeslagen (IFA Belastingdienst Massaal 2025)
Belastingdienst Massaal 2025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</si>
</sst>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sz val="8"/>
      <color theme="1"/>
      <name val="Verdana"/>
      <family val="2"/>
    </font>
    <font>
      <sz val="9"/>
      <name val="Verdana"/>
      <family val="2"/>
    </font>
    <font>
      <b/>
      <sz val="12"/>
      <color theme="1"/>
      <name val="Verdana"/>
      <family val="2"/>
    </font>
    <font>
      <i/>
      <sz val="9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1" xfId="1" applyFont="1" applyFill="1" applyBorder="1"/>
    <xf numFmtId="44" fontId="0" fillId="0" borderId="7" xfId="1" applyFont="1" applyFill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0" fontId="2" fillId="0" borderId="1" xfId="1" applyNumberFormat="1" applyFont="1" applyFill="1" applyBorder="1"/>
    <xf numFmtId="0" fontId="1" fillId="2" borderId="19" xfId="0" applyFont="1" applyFill="1" applyBorder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3" borderId="23" xfId="0" applyFont="1" applyFill="1" applyBorder="1" applyAlignment="1">
      <alignment horizontal="left"/>
    </xf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0" fontId="0" fillId="2" borderId="19" xfId="0" applyFill="1" applyBorder="1" applyAlignment="1">
      <alignment horizontal="left"/>
    </xf>
    <xf numFmtId="0" fontId="1" fillId="0" borderId="26" xfId="0" applyFont="1" applyBorder="1" applyAlignment="1">
      <alignment horizontal="left"/>
    </xf>
    <xf numFmtId="44" fontId="2" fillId="0" borderId="1" xfId="1" applyFont="1" applyBorder="1"/>
    <xf numFmtId="44" fontId="2" fillId="0" borderId="12" xfId="1" applyFont="1" applyFill="1" applyBorder="1"/>
    <xf numFmtId="44" fontId="0" fillId="0" borderId="1" xfId="1" applyFont="1" applyBorder="1"/>
    <xf numFmtId="0" fontId="1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1" xfId="0" applyBorder="1"/>
    <xf numFmtId="3" fontId="0" fillId="0" borderId="11" xfId="0" applyNumberFormat="1" applyBorder="1"/>
    <xf numFmtId="3" fontId="0" fillId="0" borderId="6" xfId="0" applyNumberFormat="1" applyBorder="1"/>
    <xf numFmtId="0" fontId="0" fillId="0" borderId="9" xfId="0" applyBorder="1"/>
    <xf numFmtId="0" fontId="0" fillId="0" borderId="10" xfId="0" applyBorder="1"/>
    <xf numFmtId="44" fontId="0" fillId="0" borderId="12" xfId="1" applyFont="1" applyBorder="1"/>
    <xf numFmtId="44" fontId="0" fillId="0" borderId="4" xfId="1" applyFont="1" applyFill="1" applyBorder="1"/>
    <xf numFmtId="10" fontId="0" fillId="0" borderId="1" xfId="1" applyNumberFormat="1" applyFont="1" applyFill="1" applyBorder="1"/>
    <xf numFmtId="9" fontId="0" fillId="0" borderId="1" xfId="1" applyNumberFormat="1" applyFont="1" applyFill="1" applyBorder="1"/>
    <xf numFmtId="3" fontId="0" fillId="0" borderId="2" xfId="0" applyNumberFormat="1" applyBorder="1"/>
    <xf numFmtId="3" fontId="0" fillId="0" borderId="1" xfId="0" applyNumberFormat="1" applyFont="1" applyBorder="1"/>
    <xf numFmtId="3" fontId="0" fillId="0" borderId="7" xfId="0" applyNumberFormat="1" applyFont="1" applyBorder="1"/>
    <xf numFmtId="0" fontId="1" fillId="3" borderId="28" xfId="0" applyFont="1" applyFill="1" applyBorder="1" applyAlignment="1">
      <alignment horizontal="left"/>
    </xf>
    <xf numFmtId="3" fontId="0" fillId="3" borderId="29" xfId="0" applyNumberFormat="1" applyFont="1" applyFill="1" applyBorder="1"/>
    <xf numFmtId="3" fontId="0" fillId="3" borderId="30" xfId="0" applyNumberFormat="1" applyFont="1" applyFill="1" applyBorder="1"/>
    <xf numFmtId="0" fontId="0" fillId="2" borderId="16" xfId="0" applyFill="1" applyBorder="1"/>
    <xf numFmtId="44" fontId="0" fillId="0" borderId="5" xfId="1" applyFont="1" applyBorder="1"/>
    <xf numFmtId="44" fontId="0" fillId="0" borderId="27" xfId="1" applyFont="1" applyFill="1" applyBorder="1"/>
    <xf numFmtId="44" fontId="0" fillId="0" borderId="9" xfId="1" applyFont="1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44" fontId="0" fillId="4" borderId="0" xfId="1" applyFont="1" applyFill="1" applyBorder="1"/>
    <xf numFmtId="0" fontId="1" fillId="0" borderId="0" xfId="0" applyFont="1" applyBorder="1" applyAlignment="1">
      <alignment horizontal="left"/>
    </xf>
    <xf numFmtId="44" fontId="0" fillId="4" borderId="0" xfId="0" applyNumberFormat="1" applyFill="1" applyBorder="1"/>
    <xf numFmtId="3" fontId="0" fillId="4" borderId="0" xfId="0" applyNumberFormat="1" applyFill="1" applyBorder="1"/>
    <xf numFmtId="0" fontId="0" fillId="4" borderId="0" xfId="0" applyFill="1" applyBorder="1" applyAlignment="1">
      <alignment horizontal="left"/>
    </xf>
    <xf numFmtId="0" fontId="3" fillId="5" borderId="0" xfId="0" applyFont="1" applyFill="1" applyBorder="1"/>
    <xf numFmtId="0" fontId="6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top" wrapText="1"/>
    </xf>
    <xf numFmtId="0" fontId="4" fillId="4" borderId="0" xfId="0" applyFont="1" applyFill="1" applyBorder="1" applyAlignment="1"/>
    <xf numFmtId="0" fontId="8" fillId="4" borderId="0" xfId="0" applyFont="1" applyFill="1" applyBorder="1" applyAlignment="1"/>
    <xf numFmtId="0" fontId="5" fillId="4" borderId="0" xfId="0" applyFont="1" applyFill="1" applyAlignment="1" applyProtection="1">
      <alignment vertical="center" wrapText="1"/>
    </xf>
    <xf numFmtId="3" fontId="1" fillId="0" borderId="3" xfId="0" applyNumberFormat="1" applyFont="1" applyBorder="1"/>
    <xf numFmtId="0" fontId="0" fillId="0" borderId="11" xfId="0" applyFont="1" applyBorder="1" applyAlignment="1">
      <alignment horizontal="left"/>
    </xf>
    <xf numFmtId="10" fontId="0" fillId="0" borderId="7" xfId="1" applyNumberFormat="1" applyFont="1" applyFill="1" applyBorder="1"/>
    <xf numFmtId="10" fontId="2" fillId="0" borderId="7" xfId="1" applyNumberFormat="1" applyFont="1" applyFill="1" applyBorder="1"/>
    <xf numFmtId="10" fontId="0" fillId="0" borderId="9" xfId="0" applyNumberFormat="1" applyBorder="1"/>
    <xf numFmtId="44" fontId="0" fillId="0" borderId="12" xfId="1" applyFont="1" applyFill="1" applyBorder="1"/>
    <xf numFmtId="3" fontId="0" fillId="0" borderId="12" xfId="0" applyNumberFormat="1" applyFont="1" applyBorder="1"/>
    <xf numFmtId="44" fontId="0" fillId="0" borderId="5" xfId="1" applyFont="1" applyFill="1" applyBorder="1"/>
    <xf numFmtId="3" fontId="0" fillId="0" borderId="31" xfId="0" applyNumberFormat="1" applyFill="1" applyBorder="1"/>
    <xf numFmtId="44" fontId="0" fillId="0" borderId="10" xfId="1" applyFont="1" applyFill="1" applyBorder="1"/>
    <xf numFmtId="44" fontId="0" fillId="0" borderId="4" xfId="1" applyFont="1" applyBorder="1"/>
    <xf numFmtId="44" fontId="0" fillId="0" borderId="33" xfId="1" applyFont="1" applyBorder="1"/>
    <xf numFmtId="44" fontId="0" fillId="0" borderId="0" xfId="1" applyFont="1" applyFill="1" applyBorder="1"/>
    <xf numFmtId="0" fontId="0" fillId="0" borderId="34" xfId="0" applyBorder="1"/>
    <xf numFmtId="3" fontId="0" fillId="0" borderId="27" xfId="0" applyNumberFormat="1" applyBorder="1"/>
    <xf numFmtId="3" fontId="0" fillId="0" borderId="35" xfId="0" applyNumberFormat="1" applyBorder="1"/>
    <xf numFmtId="1" fontId="0" fillId="0" borderId="9" xfId="0" applyNumberFormat="1" applyBorder="1"/>
    <xf numFmtId="0" fontId="0" fillId="0" borderId="11" xfId="0" applyBorder="1" applyAlignment="1">
      <alignment horizontal="left"/>
    </xf>
    <xf numFmtId="0" fontId="0" fillId="0" borderId="3" xfId="0" applyNumberFormat="1" applyBorder="1"/>
    <xf numFmtId="0" fontId="0" fillId="0" borderId="12" xfId="0" applyNumberFormat="1" applyBorder="1"/>
    <xf numFmtId="0" fontId="0" fillId="0" borderId="34" xfId="0" applyBorder="1" applyAlignment="1">
      <alignment horizontal="left"/>
    </xf>
    <xf numFmtId="0" fontId="0" fillId="0" borderId="27" xfId="0" applyNumberFormat="1" applyBorder="1"/>
    <xf numFmtId="0" fontId="0" fillId="0" borderId="35" xfId="0" applyNumberFormat="1" applyBorder="1"/>
    <xf numFmtId="0" fontId="0" fillId="0" borderId="3" xfId="0" applyBorder="1"/>
    <xf numFmtId="0" fontId="0" fillId="0" borderId="12" xfId="0" applyBorder="1"/>
    <xf numFmtId="0" fontId="0" fillId="0" borderId="1" xfId="0" applyBorder="1"/>
    <xf numFmtId="3" fontId="0" fillId="0" borderId="8" xfId="0" applyNumberFormat="1" applyBorder="1"/>
    <xf numFmtId="0" fontId="0" fillId="4" borderId="1" xfId="0" applyFill="1" applyBorder="1"/>
    <xf numFmtId="0" fontId="0" fillId="4" borderId="7" xfId="0" applyFill="1" applyBorder="1"/>
    <xf numFmtId="0" fontId="0" fillId="4" borderId="9" xfId="0" applyFill="1" applyBorder="1"/>
    <xf numFmtId="0" fontId="0" fillId="4" borderId="10" xfId="0" applyFill="1" applyBorder="1"/>
    <xf numFmtId="0" fontId="5" fillId="2" borderId="16" xfId="0" applyFont="1" applyFill="1" applyBorder="1" applyAlignment="1" applyProtection="1">
      <alignment vertical="center"/>
    </xf>
    <xf numFmtId="0" fontId="5" fillId="2" borderId="17" xfId="0" applyFont="1" applyFill="1" applyBorder="1" applyAlignment="1" applyProtection="1">
      <alignment vertical="center"/>
    </xf>
    <xf numFmtId="0" fontId="0" fillId="2" borderId="18" xfId="0" applyFill="1" applyBorder="1"/>
    <xf numFmtId="44" fontId="2" fillId="0" borderId="4" xfId="1" applyFont="1" applyFill="1" applyBorder="1"/>
    <xf numFmtId="44" fontId="2" fillId="0" borderId="5" xfId="1" applyFont="1" applyFill="1" applyBorder="1"/>
    <xf numFmtId="44" fontId="2" fillId="0" borderId="32" xfId="1" applyFont="1" applyBorder="1"/>
    <xf numFmtId="44" fontId="2" fillId="0" borderId="33" xfId="1" applyFont="1" applyFill="1" applyBorder="1"/>
    <xf numFmtId="0" fontId="0" fillId="0" borderId="7" xfId="0" applyBorder="1"/>
    <xf numFmtId="44" fontId="0" fillId="0" borderId="33" xfId="1" applyFont="1" applyFill="1" applyBorder="1"/>
    <xf numFmtId="3" fontId="0" fillId="0" borderId="0" xfId="0" applyNumberFormat="1"/>
    <xf numFmtId="0" fontId="0" fillId="0" borderId="36" xfId="0" applyFill="1" applyBorder="1" applyAlignment="1">
      <alignment horizontal="left"/>
    </xf>
    <xf numFmtId="0" fontId="1" fillId="0" borderId="28" xfId="0" applyFont="1" applyBorder="1" applyAlignment="1">
      <alignment horizontal="left"/>
    </xf>
    <xf numFmtId="3" fontId="0" fillId="0" borderId="29" xfId="0" applyNumberFormat="1" applyBorder="1"/>
    <xf numFmtId="3" fontId="0" fillId="0" borderId="30" xfId="0" applyNumberFormat="1" applyBorder="1"/>
    <xf numFmtId="0" fontId="0" fillId="0" borderId="8" xfId="0" applyFill="1" applyBorder="1" applyAlignment="1">
      <alignment horizontal="left"/>
    </xf>
    <xf numFmtId="3" fontId="0" fillId="0" borderId="3" xfId="0" applyNumberFormat="1" applyFont="1" applyBorder="1"/>
    <xf numFmtId="0" fontId="0" fillId="4" borderId="4" xfId="0" applyFill="1" applyBorder="1"/>
    <xf numFmtId="0" fontId="0" fillId="4" borderId="5" xfId="0" applyFill="1" applyBorder="1"/>
    <xf numFmtId="0" fontId="0" fillId="0" borderId="38" xfId="0" applyBorder="1"/>
    <xf numFmtId="0" fontId="1" fillId="2" borderId="37" xfId="0" applyFont="1" applyFill="1" applyBorder="1" applyAlignment="1">
      <alignment horizontal="left"/>
    </xf>
    <xf numFmtId="0" fontId="5" fillId="4" borderId="0" xfId="0" applyFont="1" applyFill="1" applyBorder="1" applyAlignment="1" applyProtection="1">
      <alignment vertical="center" wrapText="1"/>
    </xf>
    <xf numFmtId="0" fontId="7" fillId="4" borderId="0" xfId="0" applyFont="1" applyFill="1" applyBorder="1" applyAlignment="1">
      <alignment vertical="top" wrapText="1"/>
    </xf>
    <xf numFmtId="0" fontId="5" fillId="2" borderId="13" xfId="0" applyFont="1" applyFill="1" applyBorder="1" applyAlignment="1" applyProtection="1">
      <alignment vertical="center" wrapText="1"/>
    </xf>
    <xf numFmtId="0" fontId="0" fillId="0" borderId="14" xfId="0" applyBorder="1" applyAlignment="1"/>
    <xf numFmtId="0" fontId="0" fillId="0" borderId="15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x14ac:dyDescent="0.2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87"/>
  <sheetViews>
    <sheetView tabSelected="1" workbookViewId="0"/>
  </sheetViews>
  <sheetFormatPr defaultColWidth="0" defaultRowHeight="15" zeroHeight="1" x14ac:dyDescent="0.25"/>
  <cols>
    <col min="1" max="1" width="5" style="82" customWidth="1"/>
    <col min="2" max="2" width="38" style="82" customWidth="1"/>
    <col min="3" max="3" width="16.28515625" style="82" customWidth="1"/>
    <col min="4" max="4" width="17.140625" style="82" customWidth="1"/>
    <col min="5" max="5" width="15.42578125" style="82" customWidth="1"/>
    <col min="6" max="6" width="17.28515625" style="82" customWidth="1"/>
    <col min="7" max="7" width="25.42578125" style="82" customWidth="1"/>
    <col min="8" max="8" width="13" style="82" customWidth="1"/>
    <col min="9" max="9" width="14.5703125" style="82" hidden="1"/>
    <col min="10" max="10" width="24.85546875" style="82" hidden="1"/>
    <col min="11" max="13" width="9.85546875" style="82" hidden="1"/>
    <col min="14" max="14" width="10.85546875" style="82" hidden="1"/>
    <col min="15" max="15" width="10" style="82" hidden="1"/>
    <col min="16" max="16382" width="9.140625" style="82" hidden="1"/>
    <col min="16383" max="16384" width="8.5703125" style="82" hidden="1"/>
  </cols>
  <sheetData>
    <row r="1" spans="1:15" ht="21" x14ac:dyDescent="0.35">
      <c r="A1" s="91" t="s">
        <v>279</v>
      </c>
      <c r="B1" s="90"/>
    </row>
    <row r="2" spans="1:15" s="92" customFormat="1" ht="12.75" customHeight="1" x14ac:dyDescent="0.25">
      <c r="H2" s="95"/>
      <c r="I2" s="95"/>
    </row>
    <row r="3" spans="1:15" s="92" customFormat="1" ht="12.75" customHeight="1" thickBot="1" x14ac:dyDescent="0.3">
      <c r="H3" s="95"/>
      <c r="I3" s="95"/>
    </row>
    <row r="4" spans="1:15" s="92" customFormat="1" ht="39.75" customHeight="1" x14ac:dyDescent="0.25">
      <c r="B4" s="149" t="s">
        <v>292</v>
      </c>
      <c r="C4" s="150"/>
      <c r="D4" s="150"/>
      <c r="E4" s="150"/>
      <c r="F4" s="150"/>
      <c r="G4" s="151"/>
      <c r="H4" s="147"/>
      <c r="I4" s="147"/>
      <c r="J4" s="148"/>
      <c r="K4" s="148"/>
      <c r="L4" s="148"/>
      <c r="M4" s="148"/>
      <c r="N4" s="148"/>
      <c r="O4" s="148"/>
    </row>
    <row r="5" spans="1:15" s="92" customFormat="1" ht="17.25" customHeight="1" thickBot="1" x14ac:dyDescent="0.3">
      <c r="B5" s="127" t="s">
        <v>195</v>
      </c>
      <c r="C5" s="128"/>
      <c r="D5" s="128"/>
      <c r="E5" s="128"/>
      <c r="F5" s="128"/>
      <c r="G5" s="129"/>
      <c r="H5" s="147"/>
      <c r="I5" s="147"/>
      <c r="J5" s="148"/>
      <c r="K5" s="148"/>
      <c r="L5" s="148"/>
      <c r="M5" s="148"/>
      <c r="N5" s="148"/>
      <c r="O5" s="148"/>
    </row>
    <row r="6" spans="1:15" s="92" customFormat="1" ht="15.75" thickBot="1" x14ac:dyDescent="0.25">
      <c r="B6" s="93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1:15" x14ac:dyDescent="0.25">
      <c r="B7" s="24" t="s">
        <v>153</v>
      </c>
      <c r="C7" s="25"/>
      <c r="D7" s="25"/>
      <c r="E7" s="25"/>
      <c r="F7" s="25"/>
      <c r="G7" s="26"/>
    </row>
    <row r="8" spans="1:15" ht="15.75" thickBot="1" x14ac:dyDescent="0.3">
      <c r="B8" s="27"/>
      <c r="C8" s="28" t="s">
        <v>148</v>
      </c>
      <c r="D8" s="28" t="s">
        <v>149</v>
      </c>
      <c r="E8" s="28" t="s">
        <v>150</v>
      </c>
      <c r="F8" s="28" t="s">
        <v>151</v>
      </c>
      <c r="G8" s="29" t="s">
        <v>23</v>
      </c>
    </row>
    <row r="9" spans="1:15" x14ac:dyDescent="0.25">
      <c r="B9" s="61">
        <v>2021</v>
      </c>
      <c r="C9" s="51"/>
      <c r="D9" s="51"/>
      <c r="E9" s="51">
        <v>1880</v>
      </c>
      <c r="F9" s="51">
        <v>9840</v>
      </c>
      <c r="G9" s="52">
        <v>11720</v>
      </c>
    </row>
    <row r="10" spans="1:15" x14ac:dyDescent="0.25">
      <c r="B10" s="6">
        <v>2022</v>
      </c>
      <c r="C10" s="4">
        <v>28529</v>
      </c>
      <c r="D10" s="4">
        <v>27334.099999999995</v>
      </c>
      <c r="E10" s="4">
        <v>31599.5</v>
      </c>
      <c r="F10" s="4">
        <v>36487</v>
      </c>
      <c r="G10" s="8">
        <v>123949.59999999999</v>
      </c>
    </row>
    <row r="11" spans="1:15" x14ac:dyDescent="0.25">
      <c r="B11" s="6">
        <v>2023</v>
      </c>
      <c r="C11" s="4">
        <v>44212.700000000004</v>
      </c>
      <c r="D11" s="4">
        <v>38995.5</v>
      </c>
      <c r="E11" s="4">
        <v>38027.800000000003</v>
      </c>
      <c r="F11" s="4">
        <v>28351.3</v>
      </c>
      <c r="G11" s="8">
        <v>149587.30000000002</v>
      </c>
    </row>
    <row r="12" spans="1:15" ht="15.75" thickBot="1" x14ac:dyDescent="0.3">
      <c r="B12" s="50">
        <v>2024</v>
      </c>
      <c r="C12" s="9">
        <v>38431.9</v>
      </c>
      <c r="D12" s="9">
        <v>35178.400000000001</v>
      </c>
      <c r="E12" s="66"/>
      <c r="F12" s="66"/>
      <c r="G12" s="10">
        <f>SUM(C12:F12)</f>
        <v>73610.3</v>
      </c>
    </row>
    <row r="13" spans="1:15" ht="15.75" thickBot="1" x14ac:dyDescent="0.3">
      <c r="B13" s="84"/>
      <c r="C13" s="84"/>
      <c r="D13" s="84"/>
      <c r="E13" s="84"/>
      <c r="F13" s="84"/>
      <c r="G13" s="84"/>
    </row>
    <row r="14" spans="1:15" x14ac:dyDescent="0.25">
      <c r="B14" s="24" t="s">
        <v>164</v>
      </c>
      <c r="C14" s="25"/>
      <c r="D14" s="25"/>
      <c r="E14" s="25"/>
      <c r="F14" s="25"/>
      <c r="G14" s="26"/>
      <c r="J14" s="83"/>
    </row>
    <row r="15" spans="1:15" ht="15.75" thickBot="1" x14ac:dyDescent="0.3">
      <c r="B15" s="32"/>
      <c r="C15" s="28" t="s">
        <v>148</v>
      </c>
      <c r="D15" s="28" t="s">
        <v>149</v>
      </c>
      <c r="E15" s="28" t="s">
        <v>150</v>
      </c>
      <c r="F15" s="28" t="s">
        <v>151</v>
      </c>
      <c r="G15" s="29" t="s">
        <v>23</v>
      </c>
    </row>
    <row r="16" spans="1:15" x14ac:dyDescent="0.25">
      <c r="B16" s="61">
        <v>2021</v>
      </c>
      <c r="C16" s="130">
        <v>0</v>
      </c>
      <c r="D16" s="130">
        <v>0</v>
      </c>
      <c r="E16" s="130">
        <v>0</v>
      </c>
      <c r="F16" s="130">
        <v>1940033.009000001</v>
      </c>
      <c r="G16" s="131">
        <f>SUM(C16:F16)</f>
        <v>1940033.009000001</v>
      </c>
    </row>
    <row r="17" spans="2:7" x14ac:dyDescent="0.25">
      <c r="B17" s="6">
        <v>2022</v>
      </c>
      <c r="C17" s="58">
        <f t="shared" ref="C17:F19" si="0">SUM(C24,C31,C45)</f>
        <v>707285.47000000044</v>
      </c>
      <c r="D17" s="58">
        <f t="shared" si="0"/>
        <v>692206.37000000046</v>
      </c>
      <c r="E17" s="58">
        <f t="shared" si="0"/>
        <v>895449.58999999985</v>
      </c>
      <c r="F17" s="58">
        <f t="shared" si="0"/>
        <v>1044552.3100000002</v>
      </c>
      <c r="G17" s="59">
        <f t="shared" ref="G17:G19" si="1">SUM(C17:F17)</f>
        <v>3339493.7400000007</v>
      </c>
    </row>
    <row r="18" spans="2:7" x14ac:dyDescent="0.25">
      <c r="B18" s="6">
        <v>2023</v>
      </c>
      <c r="C18" s="58">
        <f t="shared" si="0"/>
        <v>1364795.3800000011</v>
      </c>
      <c r="D18" s="58">
        <f t="shared" si="0"/>
        <v>1247173.7499999991</v>
      </c>
      <c r="E18" s="58">
        <f t="shared" si="0"/>
        <v>1219144.3899999997</v>
      </c>
      <c r="F18" s="58">
        <f t="shared" si="0"/>
        <v>908722.40999999957</v>
      </c>
      <c r="G18" s="59">
        <f t="shared" si="1"/>
        <v>4739835.9299999988</v>
      </c>
    </row>
    <row r="19" spans="2:7" ht="15.75" thickBot="1" x14ac:dyDescent="0.3">
      <c r="B19" s="50">
        <v>2024</v>
      </c>
      <c r="C19" s="132">
        <f t="shared" si="0"/>
        <v>1247356.1099999996</v>
      </c>
      <c r="D19" s="132">
        <f t="shared" si="0"/>
        <v>1147014.8500000001</v>
      </c>
      <c r="E19" s="132"/>
      <c r="F19" s="132"/>
      <c r="G19" s="133">
        <f t="shared" si="1"/>
        <v>2394370.96</v>
      </c>
    </row>
    <row r="20" spans="2:7" ht="15.75" thickBot="1" x14ac:dyDescent="0.3"/>
    <row r="21" spans="2:7" x14ac:dyDescent="0.25">
      <c r="B21" s="24" t="s">
        <v>152</v>
      </c>
      <c r="C21" s="25"/>
      <c r="D21" s="25"/>
      <c r="E21" s="25"/>
      <c r="F21" s="25"/>
      <c r="G21" s="26"/>
    </row>
    <row r="22" spans="2:7" ht="15.75" thickBot="1" x14ac:dyDescent="0.3">
      <c r="B22" s="27"/>
      <c r="C22" s="28" t="s">
        <v>148</v>
      </c>
      <c r="D22" s="28" t="s">
        <v>149</v>
      </c>
      <c r="E22" s="28" t="s">
        <v>150</v>
      </c>
      <c r="F22" s="28" t="s">
        <v>151</v>
      </c>
      <c r="G22" s="29" t="s">
        <v>23</v>
      </c>
    </row>
    <row r="23" spans="2:7" x14ac:dyDescent="0.25">
      <c r="B23" s="17">
        <v>2021</v>
      </c>
      <c r="C23" s="106"/>
      <c r="D23" s="106"/>
      <c r="E23" s="106">
        <v>42112.939999999988</v>
      </c>
      <c r="F23" s="106">
        <v>231916.74000000011</v>
      </c>
      <c r="G23" s="79">
        <f>SUM(C23:F23)</f>
        <v>274029.68000000011</v>
      </c>
    </row>
    <row r="24" spans="2:7" x14ac:dyDescent="0.25">
      <c r="B24" s="6">
        <v>2022</v>
      </c>
      <c r="C24" s="60">
        <v>696250.27000000048</v>
      </c>
      <c r="D24" s="60">
        <v>678985.33000000042</v>
      </c>
      <c r="E24" s="60">
        <v>876269.32999999984</v>
      </c>
      <c r="F24" s="60">
        <v>1023255.1300000001</v>
      </c>
      <c r="G24" s="68">
        <f t="shared" ref="G24:G26" si="2">SUM(C24:F24)</f>
        <v>3274760.0600000005</v>
      </c>
    </row>
    <row r="25" spans="2:7" x14ac:dyDescent="0.25">
      <c r="B25" s="6">
        <v>2023</v>
      </c>
      <c r="C25" s="60">
        <v>1343116.820000001</v>
      </c>
      <c r="D25" s="60">
        <v>1227935.919999999</v>
      </c>
      <c r="E25" s="60">
        <v>1202375.6799999997</v>
      </c>
      <c r="F25" s="60">
        <v>897616.48999999953</v>
      </c>
      <c r="G25" s="68">
        <f t="shared" si="2"/>
        <v>4671044.9099999992</v>
      </c>
    </row>
    <row r="26" spans="2:7" ht="15.75" thickBot="1" x14ac:dyDescent="0.3">
      <c r="B26" s="50">
        <v>2024</v>
      </c>
      <c r="C26" s="42">
        <v>1230032.1399999997</v>
      </c>
      <c r="D26" s="42">
        <v>1130530.3400000001</v>
      </c>
      <c r="E26" s="42"/>
      <c r="F26" s="42"/>
      <c r="G26" s="107">
        <f t="shared" si="2"/>
        <v>2360562.4799999995</v>
      </c>
    </row>
    <row r="27" spans="2:7" ht="15.75" thickBot="1" x14ac:dyDescent="0.3"/>
    <row r="28" spans="2:7" x14ac:dyDescent="0.25">
      <c r="B28" s="24" t="s">
        <v>154</v>
      </c>
      <c r="C28" s="25"/>
      <c r="D28" s="25"/>
      <c r="E28" s="25"/>
      <c r="F28" s="25"/>
      <c r="G28" s="26"/>
    </row>
    <row r="29" spans="2:7" ht="15.75" thickBot="1" x14ac:dyDescent="0.3">
      <c r="B29" s="78"/>
      <c r="C29" s="28" t="s">
        <v>148</v>
      </c>
      <c r="D29" s="28" t="s">
        <v>149</v>
      </c>
      <c r="E29" s="28" t="s">
        <v>150</v>
      </c>
      <c r="F29" s="28" t="s">
        <v>151</v>
      </c>
      <c r="G29" s="29" t="s">
        <v>23</v>
      </c>
    </row>
    <row r="30" spans="2:7" x14ac:dyDescent="0.25">
      <c r="B30" s="17">
        <v>2021</v>
      </c>
      <c r="C30" s="69">
        <v>0</v>
      </c>
      <c r="D30" s="69">
        <v>0</v>
      </c>
      <c r="E30" s="69">
        <v>16396.43</v>
      </c>
      <c r="F30" s="69">
        <v>7692.68</v>
      </c>
      <c r="G30" s="103">
        <f>SUM(C30:F30)</f>
        <v>24089.11</v>
      </c>
    </row>
    <row r="31" spans="2:7" x14ac:dyDescent="0.25">
      <c r="B31" s="6">
        <v>2022</v>
      </c>
      <c r="C31" s="44">
        <v>11035.2</v>
      </c>
      <c r="D31" s="44">
        <v>13220.89</v>
      </c>
      <c r="E31" s="44">
        <v>19180.41</v>
      </c>
      <c r="F31" s="44">
        <v>21294.18</v>
      </c>
      <c r="G31" s="101">
        <f t="shared" ref="G31:G33" si="3">SUM(C31:F31)</f>
        <v>64730.68</v>
      </c>
    </row>
    <row r="32" spans="2:7" x14ac:dyDescent="0.25">
      <c r="B32" s="6">
        <v>2023</v>
      </c>
      <c r="C32" s="44">
        <v>21677.360000000001</v>
      </c>
      <c r="D32" s="44">
        <v>19237.830000000002</v>
      </c>
      <c r="E32" s="44">
        <v>16768.71</v>
      </c>
      <c r="F32" s="44">
        <v>11105.92</v>
      </c>
      <c r="G32" s="101">
        <f t="shared" si="3"/>
        <v>68789.820000000007</v>
      </c>
    </row>
    <row r="33" spans="1:15" ht="15.75" thickBot="1" x14ac:dyDescent="0.3">
      <c r="B33" s="50">
        <v>2024</v>
      </c>
      <c r="C33" s="42">
        <v>17323.97</v>
      </c>
      <c r="D33" s="42">
        <v>16100.51</v>
      </c>
      <c r="E33" s="42"/>
      <c r="F33" s="42"/>
      <c r="G33" s="135">
        <f t="shared" si="3"/>
        <v>33424.480000000003</v>
      </c>
    </row>
    <row r="34" spans="1:15" ht="15.75" thickBot="1" x14ac:dyDescent="0.3">
      <c r="A34" s="84"/>
      <c r="B34" s="86"/>
      <c r="C34" s="39"/>
      <c r="D34" s="39"/>
      <c r="E34" s="3"/>
      <c r="F34" s="3"/>
      <c r="G34" s="87"/>
    </row>
    <row r="35" spans="1:15" x14ac:dyDescent="0.25">
      <c r="B35" s="24" t="s">
        <v>180</v>
      </c>
      <c r="C35" s="25"/>
      <c r="D35" s="25"/>
      <c r="E35" s="25"/>
      <c r="F35" s="25"/>
      <c r="G35" s="26"/>
    </row>
    <row r="36" spans="1:15" ht="15.75" thickBot="1" x14ac:dyDescent="0.3">
      <c r="B36" s="78"/>
      <c r="C36" s="28" t="s">
        <v>148</v>
      </c>
      <c r="D36" s="28" t="s">
        <v>149</v>
      </c>
      <c r="E36" s="28" t="s">
        <v>150</v>
      </c>
      <c r="F36" s="28" t="s">
        <v>151</v>
      </c>
      <c r="G36" s="29" t="s">
        <v>23</v>
      </c>
    </row>
    <row r="37" spans="1:15" x14ac:dyDescent="0.25">
      <c r="B37" s="17">
        <v>2021</v>
      </c>
      <c r="C37" s="69"/>
      <c r="D37" s="69"/>
      <c r="E37" s="69"/>
      <c r="F37" s="69"/>
      <c r="G37" s="79"/>
    </row>
    <row r="38" spans="1:15" x14ac:dyDescent="0.25">
      <c r="B38" s="6">
        <v>2022</v>
      </c>
      <c r="C38" s="44">
        <v>0</v>
      </c>
      <c r="D38" s="44">
        <v>0</v>
      </c>
      <c r="E38" s="44">
        <v>0</v>
      </c>
      <c r="F38" s="44">
        <v>0</v>
      </c>
      <c r="G38" s="41">
        <f>SUM(C38:F38)</f>
        <v>0</v>
      </c>
    </row>
    <row r="39" spans="1:15" x14ac:dyDescent="0.25">
      <c r="B39" s="6">
        <v>2023</v>
      </c>
      <c r="C39" s="80">
        <v>0</v>
      </c>
      <c r="D39" s="80">
        <v>0</v>
      </c>
      <c r="E39" s="80">
        <v>0</v>
      </c>
      <c r="F39" s="80">
        <v>0</v>
      </c>
      <c r="G39" s="41">
        <f t="shared" ref="G39:G40" si="4">SUM(C39:F39)</f>
        <v>0</v>
      </c>
    </row>
    <row r="40" spans="1:15" ht="15.75" thickBot="1" x14ac:dyDescent="0.3">
      <c r="B40" s="50">
        <v>2024</v>
      </c>
      <c r="C40" s="81">
        <v>166.85</v>
      </c>
      <c r="D40" s="81">
        <v>79.900000000000006</v>
      </c>
      <c r="E40" s="81"/>
      <c r="F40" s="81"/>
      <c r="G40" s="43">
        <f t="shared" si="4"/>
        <v>246.75</v>
      </c>
    </row>
    <row r="41" spans="1:15" ht="15.75" thickBot="1" x14ac:dyDescent="0.3">
      <c r="J41" s="84"/>
      <c r="K41" s="85"/>
      <c r="L41" s="85"/>
      <c r="M41" s="85"/>
      <c r="N41" s="85"/>
      <c r="O41" s="85"/>
    </row>
    <row r="42" spans="1:15" x14ac:dyDescent="0.25">
      <c r="B42" s="33" t="s">
        <v>181</v>
      </c>
      <c r="C42" s="25"/>
      <c r="D42" s="25"/>
      <c r="E42" s="25"/>
      <c r="F42" s="25"/>
      <c r="G42" s="26"/>
      <c r="J42" s="84"/>
      <c r="K42" s="85"/>
      <c r="L42" s="85"/>
      <c r="M42" s="85"/>
      <c r="N42" s="85"/>
      <c r="O42" s="85"/>
    </row>
    <row r="43" spans="1:15" ht="15.75" thickBot="1" x14ac:dyDescent="0.3">
      <c r="B43" s="27"/>
      <c r="C43" s="28" t="s">
        <v>148</v>
      </c>
      <c r="D43" s="28" t="s">
        <v>149</v>
      </c>
      <c r="E43" s="28" t="s">
        <v>150</v>
      </c>
      <c r="F43" s="28" t="s">
        <v>151</v>
      </c>
      <c r="G43" s="29" t="s">
        <v>23</v>
      </c>
      <c r="K43" s="85"/>
      <c r="L43" s="85"/>
      <c r="M43" s="85"/>
      <c r="N43" s="85"/>
      <c r="O43" s="85"/>
    </row>
    <row r="44" spans="1:15" x14ac:dyDescent="0.25">
      <c r="B44" s="17">
        <v>2021</v>
      </c>
      <c r="C44" s="106"/>
      <c r="D44" s="106"/>
      <c r="E44" s="106">
        <v>0</v>
      </c>
      <c r="F44" s="106">
        <v>0</v>
      </c>
      <c r="G44" s="79">
        <f>SUM(C44:F44)</f>
        <v>0</v>
      </c>
      <c r="K44" s="85"/>
      <c r="L44" s="85"/>
      <c r="M44" s="85"/>
      <c r="N44" s="85"/>
      <c r="O44" s="85"/>
    </row>
    <row r="45" spans="1:15" x14ac:dyDescent="0.25">
      <c r="B45" s="6">
        <v>2022</v>
      </c>
      <c r="C45" s="60">
        <v>0</v>
      </c>
      <c r="D45" s="60">
        <v>0.15</v>
      </c>
      <c r="E45" s="60">
        <v>-0.15</v>
      </c>
      <c r="F45" s="60">
        <v>3</v>
      </c>
      <c r="G45" s="41">
        <f t="shared" ref="G45:G47" si="5">SUM(C45:F45)</f>
        <v>3</v>
      </c>
      <c r="J45" s="84"/>
      <c r="K45" s="85"/>
      <c r="L45" s="85"/>
      <c r="M45" s="85"/>
      <c r="N45" s="85"/>
      <c r="O45" s="85"/>
    </row>
    <row r="46" spans="1:15" x14ac:dyDescent="0.25">
      <c r="B46" s="6">
        <v>2023</v>
      </c>
      <c r="C46" s="60">
        <v>1.2</v>
      </c>
      <c r="D46" s="60">
        <v>0</v>
      </c>
      <c r="E46" s="60">
        <v>0</v>
      </c>
      <c r="F46" s="60">
        <v>0</v>
      </c>
      <c r="G46" s="41">
        <f t="shared" si="5"/>
        <v>1.2</v>
      </c>
      <c r="J46" s="84"/>
      <c r="K46" s="85"/>
      <c r="L46" s="85"/>
      <c r="M46" s="85"/>
      <c r="N46" s="85"/>
      <c r="O46" s="85"/>
    </row>
    <row r="47" spans="1:15" ht="15.75" thickBot="1" x14ac:dyDescent="0.3">
      <c r="B47" s="50">
        <v>2024</v>
      </c>
      <c r="C47" s="42">
        <v>0</v>
      </c>
      <c r="D47" s="42">
        <v>384</v>
      </c>
      <c r="E47" s="42"/>
      <c r="F47" s="42"/>
      <c r="G47" s="43">
        <f t="shared" si="5"/>
        <v>384</v>
      </c>
      <c r="J47" s="84"/>
      <c r="K47" s="85"/>
      <c r="L47" s="85"/>
      <c r="M47" s="85"/>
      <c r="N47" s="85"/>
      <c r="O47" s="85"/>
    </row>
    <row r="48" spans="1:15" ht="15.75" thickBot="1" x14ac:dyDescent="0.3">
      <c r="B48" s="84"/>
      <c r="C48" s="85"/>
      <c r="D48" s="85"/>
      <c r="E48" s="85"/>
      <c r="F48" s="85"/>
      <c r="G48" s="85"/>
      <c r="J48" s="84"/>
      <c r="K48" s="85"/>
      <c r="L48" s="85"/>
      <c r="M48" s="85"/>
      <c r="N48" s="85"/>
      <c r="O48" s="85"/>
    </row>
    <row r="49" spans="2:7" x14ac:dyDescent="0.25">
      <c r="B49" s="33" t="s">
        <v>182</v>
      </c>
      <c r="C49" s="25"/>
      <c r="D49" s="25"/>
      <c r="E49" s="25"/>
      <c r="F49" s="25"/>
      <c r="G49" s="26"/>
    </row>
    <row r="50" spans="2:7" ht="15.75" thickBot="1" x14ac:dyDescent="0.3">
      <c r="B50" s="27"/>
      <c r="C50" s="28" t="s">
        <v>148</v>
      </c>
      <c r="D50" s="28" t="s">
        <v>149</v>
      </c>
      <c r="E50" s="28" t="s">
        <v>150</v>
      </c>
      <c r="F50" s="28" t="s">
        <v>151</v>
      </c>
      <c r="G50" s="29" t="s">
        <v>23</v>
      </c>
    </row>
    <row r="51" spans="2:7" x14ac:dyDescent="0.25">
      <c r="B51" s="17">
        <v>2021</v>
      </c>
      <c r="C51" s="69">
        <v>0</v>
      </c>
      <c r="D51" s="69">
        <v>0</v>
      </c>
      <c r="E51" s="69">
        <v>5783.82</v>
      </c>
      <c r="F51" s="69">
        <v>36411.07</v>
      </c>
      <c r="G51" s="103">
        <f>SUM(C51:F51)</f>
        <v>42194.89</v>
      </c>
    </row>
    <row r="52" spans="2:7" x14ac:dyDescent="0.25">
      <c r="B52" s="6">
        <v>2022</v>
      </c>
      <c r="C52" s="44">
        <v>4825.1499999999996</v>
      </c>
      <c r="D52" s="44">
        <v>3422.4</v>
      </c>
      <c r="E52" s="44">
        <v>4110.93</v>
      </c>
      <c r="F52" s="44">
        <v>15258.69</v>
      </c>
      <c r="G52" s="45">
        <f t="shared" ref="G52:G54" si="6">SUM(C52:F52)</f>
        <v>27617.17</v>
      </c>
    </row>
    <row r="53" spans="2:7" x14ac:dyDescent="0.25">
      <c r="B53" s="6">
        <v>2023</v>
      </c>
      <c r="C53" s="44">
        <v>7371.36</v>
      </c>
      <c r="D53" s="44">
        <v>9202.07</v>
      </c>
      <c r="E53" s="44">
        <v>9963.2900000000009</v>
      </c>
      <c r="F53" s="44">
        <v>8003.88</v>
      </c>
      <c r="G53" s="45">
        <f t="shared" si="6"/>
        <v>34540.6</v>
      </c>
    </row>
    <row r="54" spans="2:7" ht="15.75" thickBot="1" x14ac:dyDescent="0.3">
      <c r="B54" s="50">
        <v>2024</v>
      </c>
      <c r="C54" s="81">
        <v>2248.16</v>
      </c>
      <c r="D54" s="81">
        <v>4336.07</v>
      </c>
      <c r="E54" s="42"/>
      <c r="F54" s="42"/>
      <c r="G54" s="105">
        <f t="shared" si="6"/>
        <v>6584.23</v>
      </c>
    </row>
    <row r="55" spans="2:7" ht="15.75" thickBot="1" x14ac:dyDescent="0.3">
      <c r="B55" s="86"/>
      <c r="C55" s="108"/>
      <c r="D55" s="108"/>
      <c r="E55" s="39"/>
      <c r="F55" s="39"/>
      <c r="G55" s="108"/>
    </row>
    <row r="56" spans="2:7" x14ac:dyDescent="0.25">
      <c r="B56" s="24" t="s">
        <v>183</v>
      </c>
      <c r="C56" s="25"/>
      <c r="D56" s="25"/>
      <c r="E56" s="25"/>
      <c r="F56" s="25"/>
      <c r="G56" s="26"/>
    </row>
    <row r="57" spans="2:7" ht="15.75" thickBot="1" x14ac:dyDescent="0.3">
      <c r="B57" s="49"/>
      <c r="C57" s="23" t="s">
        <v>148</v>
      </c>
      <c r="D57" s="23" t="s">
        <v>149</v>
      </c>
      <c r="E57" s="23" t="s">
        <v>150</v>
      </c>
      <c r="F57" s="23" t="s">
        <v>151</v>
      </c>
      <c r="G57" s="30" t="s">
        <v>23</v>
      </c>
    </row>
    <row r="58" spans="2:7" x14ac:dyDescent="0.25">
      <c r="B58" s="36">
        <v>2021</v>
      </c>
      <c r="C58" s="21"/>
      <c r="D58" s="21"/>
      <c r="E58" s="21"/>
      <c r="F58" s="21"/>
      <c r="G58" s="22"/>
    </row>
    <row r="59" spans="2:7" x14ac:dyDescent="0.25">
      <c r="B59" s="37" t="s">
        <v>7</v>
      </c>
      <c r="C59" s="4"/>
      <c r="D59" s="4"/>
      <c r="E59" s="4"/>
      <c r="F59" s="4">
        <v>2981.5</v>
      </c>
      <c r="G59" s="8">
        <v>2981.5</v>
      </c>
    </row>
    <row r="60" spans="2:7" x14ac:dyDescent="0.25">
      <c r="B60" s="37" t="s">
        <v>8</v>
      </c>
      <c r="C60" s="4"/>
      <c r="D60" s="4"/>
      <c r="E60" s="4"/>
      <c r="F60" s="4">
        <v>216</v>
      </c>
      <c r="G60" s="8">
        <v>216</v>
      </c>
    </row>
    <row r="61" spans="2:7" ht="15.75" thickBot="1" x14ac:dyDescent="0.3">
      <c r="B61" s="63" t="s">
        <v>9</v>
      </c>
      <c r="C61" s="51"/>
      <c r="D61" s="51"/>
      <c r="E61" s="51"/>
      <c r="F61" s="51">
        <v>279</v>
      </c>
      <c r="G61" s="52">
        <v>279</v>
      </c>
    </row>
    <row r="62" spans="2:7" x14ac:dyDescent="0.25">
      <c r="B62" s="36">
        <v>2022</v>
      </c>
      <c r="C62" s="21"/>
      <c r="D62" s="21"/>
      <c r="E62" s="21"/>
      <c r="F62" s="21"/>
      <c r="G62" s="22"/>
    </row>
    <row r="63" spans="2:7" x14ac:dyDescent="0.25">
      <c r="B63" s="37" t="s">
        <v>7</v>
      </c>
      <c r="C63" s="4">
        <v>18134</v>
      </c>
      <c r="D63" s="4">
        <v>16134.1</v>
      </c>
      <c r="E63" s="4">
        <v>20086.5</v>
      </c>
      <c r="F63" s="4">
        <v>22155.4</v>
      </c>
      <c r="G63" s="8">
        <v>76510</v>
      </c>
    </row>
    <row r="64" spans="2:7" x14ac:dyDescent="0.25">
      <c r="B64" s="37" t="s">
        <v>8</v>
      </c>
      <c r="C64" s="4">
        <v>10092.5</v>
      </c>
      <c r="D64" s="4">
        <v>10927</v>
      </c>
      <c r="E64" s="4">
        <v>11302.5</v>
      </c>
      <c r="F64" s="4">
        <v>14098.1</v>
      </c>
      <c r="G64" s="8">
        <v>46420.1</v>
      </c>
    </row>
    <row r="65" spans="2:7" x14ac:dyDescent="0.25">
      <c r="B65" s="37" t="s">
        <v>9</v>
      </c>
      <c r="C65" s="4">
        <v>302.5</v>
      </c>
      <c r="D65" s="4">
        <v>273</v>
      </c>
      <c r="E65" s="4">
        <v>210.5</v>
      </c>
      <c r="F65" s="4">
        <v>233.5</v>
      </c>
      <c r="G65" s="8">
        <v>1019.5</v>
      </c>
    </row>
    <row r="66" spans="2:7" ht="15.75" thickBot="1" x14ac:dyDescent="0.3">
      <c r="B66" s="109" t="s">
        <v>194</v>
      </c>
      <c r="C66" s="110">
        <v>0</v>
      </c>
      <c r="D66" s="110">
        <v>80</v>
      </c>
      <c r="E66" s="110">
        <v>0</v>
      </c>
      <c r="F66" s="110">
        <v>0</v>
      </c>
      <c r="G66" s="111">
        <v>80</v>
      </c>
    </row>
    <row r="67" spans="2:7" x14ac:dyDescent="0.25">
      <c r="B67" s="36">
        <v>2023</v>
      </c>
      <c r="C67" s="21"/>
      <c r="D67" s="21"/>
      <c r="E67" s="21"/>
      <c r="F67" s="21"/>
      <c r="G67" s="22"/>
    </row>
    <row r="68" spans="2:7" x14ac:dyDescent="0.25">
      <c r="B68" s="37" t="s">
        <v>7</v>
      </c>
      <c r="C68" s="4">
        <v>26910.700000000004</v>
      </c>
      <c r="D68" s="4">
        <v>18537</v>
      </c>
      <c r="E68" s="4">
        <v>15533.8</v>
      </c>
      <c r="F68" s="4">
        <v>9826</v>
      </c>
      <c r="G68" s="8">
        <v>70807.5</v>
      </c>
    </row>
    <row r="69" spans="2:7" x14ac:dyDescent="0.25">
      <c r="B69" s="37" t="s">
        <v>8</v>
      </c>
      <c r="C69" s="4">
        <v>16497.5</v>
      </c>
      <c r="D69" s="4">
        <v>19032.5</v>
      </c>
      <c r="E69" s="4">
        <v>20962</v>
      </c>
      <c r="F69" s="4">
        <v>17436.3</v>
      </c>
      <c r="G69" s="8">
        <v>73928.3</v>
      </c>
    </row>
    <row r="70" spans="2:7" x14ac:dyDescent="0.25">
      <c r="B70" s="37" t="s">
        <v>9</v>
      </c>
      <c r="C70" s="4">
        <v>804.5</v>
      </c>
      <c r="D70" s="4">
        <v>1376.5</v>
      </c>
      <c r="E70" s="4">
        <v>1532</v>
      </c>
      <c r="F70" s="4">
        <v>1089</v>
      </c>
      <c r="G70" s="8">
        <v>4802</v>
      </c>
    </row>
    <row r="71" spans="2:7" ht="15.75" thickBot="1" x14ac:dyDescent="0.3">
      <c r="B71" s="18" t="s">
        <v>194</v>
      </c>
      <c r="C71" s="66"/>
      <c r="D71" s="66">
        <v>49.5</v>
      </c>
      <c r="E71" s="66"/>
      <c r="F71" s="66"/>
      <c r="G71" s="67">
        <v>49.5</v>
      </c>
    </row>
    <row r="72" spans="2:7" x14ac:dyDescent="0.25">
      <c r="B72" s="36">
        <v>2024</v>
      </c>
      <c r="C72" s="21"/>
      <c r="D72" s="21"/>
      <c r="E72" s="21"/>
      <c r="F72" s="21"/>
      <c r="G72" s="22"/>
    </row>
    <row r="73" spans="2:7" x14ac:dyDescent="0.25">
      <c r="B73" s="37" t="s">
        <v>7</v>
      </c>
      <c r="C73" s="4">
        <v>20269.900000000001</v>
      </c>
      <c r="D73" s="4">
        <v>17796.599999999999</v>
      </c>
      <c r="E73" s="4"/>
      <c r="F73" s="4"/>
      <c r="G73" s="8">
        <f>SUM(C73:F73)</f>
        <v>38066.5</v>
      </c>
    </row>
    <row r="74" spans="2:7" x14ac:dyDescent="0.25">
      <c r="B74" s="37" t="s">
        <v>8</v>
      </c>
      <c r="C74" s="4">
        <v>16714.5</v>
      </c>
      <c r="D74" s="4">
        <v>15898.8</v>
      </c>
      <c r="E74" s="4"/>
      <c r="F74" s="4"/>
      <c r="G74" s="8">
        <f t="shared" ref="G74:G76" si="7">SUM(C74:F74)</f>
        <v>32613.3</v>
      </c>
    </row>
    <row r="75" spans="2:7" x14ac:dyDescent="0.25">
      <c r="B75" s="37" t="s">
        <v>9</v>
      </c>
      <c r="C75" s="4">
        <v>1447.5</v>
      </c>
      <c r="D75" s="4">
        <v>1435</v>
      </c>
      <c r="E75" s="4"/>
      <c r="F75" s="4"/>
      <c r="G75" s="8">
        <f t="shared" si="7"/>
        <v>2882.5</v>
      </c>
    </row>
    <row r="76" spans="2:7" ht="15.75" thickBot="1" x14ac:dyDescent="0.3">
      <c r="B76" s="18" t="s">
        <v>194</v>
      </c>
      <c r="C76" s="112"/>
      <c r="D76" s="112">
        <v>48</v>
      </c>
      <c r="E76" s="66"/>
      <c r="F76" s="66"/>
      <c r="G76" s="10">
        <f t="shared" si="7"/>
        <v>48</v>
      </c>
    </row>
    <row r="77" spans="2:7" ht="15.75" thickBot="1" x14ac:dyDescent="0.3"/>
    <row r="78" spans="2:7" x14ac:dyDescent="0.25">
      <c r="B78" s="24" t="s">
        <v>184</v>
      </c>
      <c r="C78" s="25"/>
      <c r="D78" s="25"/>
      <c r="E78" s="25"/>
      <c r="F78" s="26"/>
    </row>
    <row r="79" spans="2:7" ht="15.75" thickBot="1" x14ac:dyDescent="0.3">
      <c r="B79" s="56"/>
      <c r="C79" s="23" t="s">
        <v>148</v>
      </c>
      <c r="D79" s="23" t="s">
        <v>149</v>
      </c>
      <c r="E79" s="23" t="s">
        <v>150</v>
      </c>
      <c r="F79" s="30" t="s">
        <v>151</v>
      </c>
    </row>
    <row r="80" spans="2:7" x14ac:dyDescent="0.25">
      <c r="B80" s="17">
        <v>2021</v>
      </c>
      <c r="C80" s="11"/>
      <c r="D80" s="11"/>
      <c r="E80" s="11"/>
      <c r="F80" s="12"/>
    </row>
    <row r="81" spans="2:6" x14ac:dyDescent="0.25">
      <c r="B81" s="5" t="s">
        <v>155</v>
      </c>
      <c r="C81" s="13"/>
      <c r="D81" s="13"/>
      <c r="E81" s="13">
        <v>18</v>
      </c>
      <c r="F81" s="14">
        <v>49</v>
      </c>
    </row>
    <row r="82" spans="2:6" x14ac:dyDescent="0.25">
      <c r="B82" s="5" t="s">
        <v>156</v>
      </c>
      <c r="C82" s="13"/>
      <c r="D82" s="13"/>
      <c r="E82" s="13"/>
      <c r="F82" s="14">
        <v>27</v>
      </c>
    </row>
    <row r="83" spans="2:6" ht="15.75" thickBot="1" x14ac:dyDescent="0.3">
      <c r="B83" s="5" t="s">
        <v>157</v>
      </c>
      <c r="C83" s="13"/>
      <c r="D83" s="13"/>
      <c r="E83" s="13"/>
      <c r="F83" s="14">
        <v>1</v>
      </c>
    </row>
    <row r="84" spans="2:6" x14ac:dyDescent="0.25">
      <c r="B84" s="17">
        <v>2022</v>
      </c>
      <c r="C84" s="11"/>
      <c r="D84" s="11"/>
      <c r="E84" s="11"/>
      <c r="F84" s="12"/>
    </row>
    <row r="85" spans="2:6" x14ac:dyDescent="0.25">
      <c r="B85" s="5" t="s">
        <v>7</v>
      </c>
      <c r="C85" s="13">
        <v>87</v>
      </c>
      <c r="D85" s="13">
        <v>69</v>
      </c>
      <c r="E85" s="13">
        <v>89</v>
      </c>
      <c r="F85" s="14">
        <v>87</v>
      </c>
    </row>
    <row r="86" spans="2:6" x14ac:dyDescent="0.25">
      <c r="B86" s="5" t="s">
        <v>8</v>
      </c>
      <c r="C86" s="13">
        <v>32</v>
      </c>
      <c r="D86" s="13">
        <v>40</v>
      </c>
      <c r="E86" s="13">
        <v>41</v>
      </c>
      <c r="F86" s="14">
        <v>47</v>
      </c>
    </row>
    <row r="87" spans="2:6" x14ac:dyDescent="0.25">
      <c r="B87" s="5" t="s">
        <v>9</v>
      </c>
      <c r="C87" s="13">
        <v>1</v>
      </c>
      <c r="D87" s="13">
        <v>1</v>
      </c>
      <c r="E87" s="13">
        <v>1</v>
      </c>
      <c r="F87" s="14">
        <v>1</v>
      </c>
    </row>
    <row r="88" spans="2:6" ht="15.75" thickBot="1" x14ac:dyDescent="0.3">
      <c r="B88" s="113" t="s">
        <v>194</v>
      </c>
      <c r="C88" s="114">
        <v>0</v>
      </c>
      <c r="D88" s="114">
        <v>0</v>
      </c>
      <c r="E88" s="114">
        <v>0</v>
      </c>
      <c r="F88" s="115">
        <v>0</v>
      </c>
    </row>
    <row r="89" spans="2:6" x14ac:dyDescent="0.25">
      <c r="B89" s="17">
        <v>2023</v>
      </c>
      <c r="C89" s="11"/>
      <c r="D89" s="11"/>
      <c r="E89" s="11"/>
      <c r="F89" s="12"/>
    </row>
    <row r="90" spans="2:6" x14ac:dyDescent="0.25">
      <c r="B90" s="5" t="s">
        <v>7</v>
      </c>
      <c r="C90" s="13">
        <v>101</v>
      </c>
      <c r="D90" s="13">
        <v>76</v>
      </c>
      <c r="E90" s="13">
        <v>63</v>
      </c>
      <c r="F90" s="14">
        <v>34</v>
      </c>
    </row>
    <row r="91" spans="2:6" x14ac:dyDescent="0.25">
      <c r="B91" s="5" t="s">
        <v>8</v>
      </c>
      <c r="C91" s="13">
        <v>59</v>
      </c>
      <c r="D91" s="13">
        <v>71</v>
      </c>
      <c r="E91" s="13">
        <v>75</v>
      </c>
      <c r="F91" s="14">
        <v>65</v>
      </c>
    </row>
    <row r="92" spans="2:6" x14ac:dyDescent="0.25">
      <c r="B92" s="5" t="s">
        <v>9</v>
      </c>
      <c r="C92" s="13">
        <v>3</v>
      </c>
      <c r="D92" s="13">
        <v>5</v>
      </c>
      <c r="E92" s="13">
        <v>6</v>
      </c>
      <c r="F92" s="14">
        <v>7</v>
      </c>
    </row>
    <row r="93" spans="2:6" ht="15.75" thickBot="1" x14ac:dyDescent="0.3">
      <c r="B93" s="7" t="s">
        <v>194</v>
      </c>
      <c r="C93" s="15"/>
      <c r="D93" s="15">
        <v>2</v>
      </c>
      <c r="E93" s="15"/>
      <c r="F93" s="16"/>
    </row>
    <row r="94" spans="2:6" x14ac:dyDescent="0.25">
      <c r="B94" s="61">
        <v>2024</v>
      </c>
      <c r="C94" s="119"/>
      <c r="D94" s="119"/>
      <c r="E94" s="119"/>
      <c r="F94" s="120"/>
    </row>
    <row r="95" spans="2:6" x14ac:dyDescent="0.25">
      <c r="B95" s="5" t="s">
        <v>155</v>
      </c>
      <c r="C95" s="13">
        <v>84</v>
      </c>
      <c r="D95" s="13">
        <v>68</v>
      </c>
      <c r="E95" s="13"/>
      <c r="F95" s="14"/>
    </row>
    <row r="96" spans="2:6" x14ac:dyDescent="0.25">
      <c r="B96" s="5" t="s">
        <v>156</v>
      </c>
      <c r="C96" s="13">
        <v>55</v>
      </c>
      <c r="D96" s="13">
        <v>59</v>
      </c>
      <c r="E96" s="13"/>
      <c r="F96" s="14"/>
    </row>
    <row r="97" spans="1:7" x14ac:dyDescent="0.25">
      <c r="B97" s="116" t="s">
        <v>157</v>
      </c>
      <c r="C97" s="117">
        <v>4</v>
      </c>
      <c r="D97" s="117">
        <v>6</v>
      </c>
      <c r="E97" s="117"/>
      <c r="F97" s="118"/>
    </row>
    <row r="98" spans="1:7" ht="15.75" thickBot="1" x14ac:dyDescent="0.3">
      <c r="B98" s="7" t="s">
        <v>194</v>
      </c>
      <c r="C98" s="15"/>
      <c r="D98" s="15">
        <v>2</v>
      </c>
      <c r="E98" s="15"/>
      <c r="F98" s="16"/>
    </row>
    <row r="99" spans="1:7" ht="15.75" thickBot="1" x14ac:dyDescent="0.3"/>
    <row r="100" spans="1:7" x14ac:dyDescent="0.25">
      <c r="B100" s="24" t="s">
        <v>185</v>
      </c>
      <c r="C100" s="34"/>
      <c r="D100" s="34"/>
      <c r="E100" s="34"/>
      <c r="F100" s="34"/>
      <c r="G100" s="35"/>
    </row>
    <row r="101" spans="1:7" ht="15.75" thickBot="1" x14ac:dyDescent="0.3">
      <c r="B101" s="38"/>
      <c r="C101" s="23" t="s">
        <v>148</v>
      </c>
      <c r="D101" s="23" t="s">
        <v>149</v>
      </c>
      <c r="E101" s="23" t="s">
        <v>150</v>
      </c>
      <c r="F101" s="23" t="s">
        <v>151</v>
      </c>
      <c r="G101" s="30" t="s">
        <v>23</v>
      </c>
    </row>
    <row r="102" spans="1:7" x14ac:dyDescent="0.25">
      <c r="B102" s="17">
        <v>2021</v>
      </c>
      <c r="C102" s="21"/>
      <c r="D102" s="21"/>
      <c r="E102" s="21"/>
      <c r="F102" s="21"/>
      <c r="G102" s="22"/>
    </row>
    <row r="103" spans="1:7" x14ac:dyDescent="0.25">
      <c r="B103" s="5" t="s">
        <v>158</v>
      </c>
      <c r="C103" s="4"/>
      <c r="D103" s="4"/>
      <c r="E103" s="4">
        <v>0</v>
      </c>
      <c r="F103" s="136">
        <v>0</v>
      </c>
      <c r="G103" s="8">
        <f>SUM(C103:F103)</f>
        <v>0</v>
      </c>
    </row>
    <row r="104" spans="1:7" x14ac:dyDescent="0.25">
      <c r="B104" s="5" t="s">
        <v>159</v>
      </c>
      <c r="C104" s="4"/>
      <c r="D104" s="4"/>
      <c r="E104" s="4">
        <v>1352.5</v>
      </c>
      <c r="F104" s="4">
        <v>4875</v>
      </c>
      <c r="G104" s="8">
        <f t="shared" ref="G104:G109" si="8">SUM(C104:F104)</f>
        <v>6227.5</v>
      </c>
    </row>
    <row r="105" spans="1:7" x14ac:dyDescent="0.25">
      <c r="B105" s="5" t="s">
        <v>160</v>
      </c>
      <c r="C105" s="4"/>
      <c r="D105" s="4"/>
      <c r="E105" s="4">
        <v>0</v>
      </c>
      <c r="F105" s="4">
        <v>1662.5</v>
      </c>
      <c r="G105" s="8">
        <f t="shared" si="8"/>
        <v>1662.5</v>
      </c>
    </row>
    <row r="106" spans="1:7" x14ac:dyDescent="0.25">
      <c r="B106" s="5" t="s">
        <v>161</v>
      </c>
      <c r="C106" s="4"/>
      <c r="D106" s="4"/>
      <c r="E106" s="4">
        <v>173.5</v>
      </c>
      <c r="F106" s="4">
        <v>3302.5</v>
      </c>
      <c r="G106" s="8">
        <f t="shared" si="8"/>
        <v>3476</v>
      </c>
    </row>
    <row r="107" spans="1:7" x14ac:dyDescent="0.25">
      <c r="B107" s="5" t="s">
        <v>162</v>
      </c>
      <c r="C107" s="4"/>
      <c r="D107" s="4"/>
      <c r="E107" s="4">
        <v>0</v>
      </c>
      <c r="F107" s="4">
        <v>0</v>
      </c>
      <c r="G107" s="8">
        <f t="shared" si="8"/>
        <v>0</v>
      </c>
    </row>
    <row r="108" spans="1:7" x14ac:dyDescent="0.25">
      <c r="B108" s="5" t="s">
        <v>163</v>
      </c>
      <c r="C108" s="4"/>
      <c r="D108" s="4"/>
      <c r="E108" s="4">
        <v>0</v>
      </c>
      <c r="F108" s="4">
        <v>0</v>
      </c>
      <c r="G108" s="8">
        <f t="shared" si="8"/>
        <v>0</v>
      </c>
    </row>
    <row r="109" spans="1:7" ht="15.75" thickBot="1" x14ac:dyDescent="0.3">
      <c r="B109" s="137" t="s">
        <v>194</v>
      </c>
      <c r="C109" s="4"/>
      <c r="D109" s="4"/>
      <c r="E109" s="4">
        <v>354</v>
      </c>
      <c r="F109" s="4"/>
      <c r="G109" s="8">
        <f t="shared" si="8"/>
        <v>354</v>
      </c>
    </row>
    <row r="110" spans="1:7" x14ac:dyDescent="0.25">
      <c r="B110" s="138">
        <v>2022</v>
      </c>
      <c r="C110" s="139"/>
      <c r="D110" s="139"/>
      <c r="E110" s="139"/>
      <c r="F110" s="139"/>
      <c r="G110" s="140"/>
    </row>
    <row r="111" spans="1:7" x14ac:dyDescent="0.25">
      <c r="A111" s="84"/>
      <c r="B111" s="5" t="s">
        <v>158</v>
      </c>
      <c r="C111" s="4">
        <v>404</v>
      </c>
      <c r="D111" s="4">
        <v>157.5</v>
      </c>
      <c r="E111" s="4">
        <v>264</v>
      </c>
      <c r="F111" s="4">
        <v>0</v>
      </c>
      <c r="G111" s="8">
        <f>SUM(C111:F111)</f>
        <v>825.5</v>
      </c>
    </row>
    <row r="112" spans="1:7" x14ac:dyDescent="0.25">
      <c r="B112" s="5" t="s">
        <v>159</v>
      </c>
      <c r="C112" s="4">
        <v>17070</v>
      </c>
      <c r="D112" s="4">
        <v>15550.1</v>
      </c>
      <c r="E112" s="4">
        <v>20298.5</v>
      </c>
      <c r="F112" s="4">
        <v>20716.5</v>
      </c>
      <c r="G112" s="8">
        <f t="shared" ref="G112:G117" si="9">SUM(C112:F112)</f>
        <v>73635.100000000006</v>
      </c>
    </row>
    <row r="113" spans="2:7" x14ac:dyDescent="0.25">
      <c r="B113" s="5" t="s">
        <v>160</v>
      </c>
      <c r="C113" s="4">
        <v>4791.5</v>
      </c>
      <c r="D113" s="4">
        <v>3652</v>
      </c>
      <c r="E113" s="4">
        <v>3617.5</v>
      </c>
      <c r="F113" s="4">
        <v>5826.5</v>
      </c>
      <c r="G113" s="8">
        <f t="shared" si="9"/>
        <v>17887.5</v>
      </c>
    </row>
    <row r="114" spans="2:7" x14ac:dyDescent="0.25">
      <c r="B114" s="5" t="s">
        <v>161</v>
      </c>
      <c r="C114" s="4">
        <v>6263.5</v>
      </c>
      <c r="D114" s="4">
        <v>7974.5000000000009</v>
      </c>
      <c r="E114" s="4">
        <v>7419.5</v>
      </c>
      <c r="F114" s="4">
        <v>9944</v>
      </c>
      <c r="G114" s="8">
        <f t="shared" si="9"/>
        <v>31601.5</v>
      </c>
    </row>
    <row r="115" spans="2:7" x14ac:dyDescent="0.25">
      <c r="B115" s="5" t="s">
        <v>162</v>
      </c>
      <c r="C115" s="4">
        <v>0</v>
      </c>
      <c r="D115" s="4">
        <v>0</v>
      </c>
      <c r="E115" s="4">
        <v>0</v>
      </c>
      <c r="F115" s="4">
        <v>0</v>
      </c>
      <c r="G115" s="8">
        <f t="shared" si="9"/>
        <v>0</v>
      </c>
    </row>
    <row r="116" spans="2:7" x14ac:dyDescent="0.25">
      <c r="B116" s="5" t="s">
        <v>163</v>
      </c>
      <c r="C116" s="4">
        <v>0</v>
      </c>
      <c r="D116" s="4">
        <v>0</v>
      </c>
      <c r="E116" s="4">
        <v>0</v>
      </c>
      <c r="F116" s="4">
        <v>0</v>
      </c>
      <c r="G116" s="8">
        <f t="shared" si="9"/>
        <v>0</v>
      </c>
    </row>
    <row r="117" spans="2:7" ht="15.75" thickBot="1" x14ac:dyDescent="0.3">
      <c r="B117" s="141" t="s">
        <v>194</v>
      </c>
      <c r="C117" s="9">
        <v>0</v>
      </c>
      <c r="D117" s="9">
        <v>0</v>
      </c>
      <c r="E117" s="9">
        <v>0</v>
      </c>
      <c r="F117" s="9">
        <v>0</v>
      </c>
      <c r="G117" s="10">
        <f t="shared" si="9"/>
        <v>0</v>
      </c>
    </row>
    <row r="118" spans="2:7" x14ac:dyDescent="0.25">
      <c r="B118" s="61">
        <v>2023</v>
      </c>
      <c r="C118" s="51"/>
      <c r="D118" s="51"/>
      <c r="E118" s="51"/>
      <c r="F118" s="51"/>
      <c r="G118" s="52"/>
    </row>
    <row r="119" spans="2:7" x14ac:dyDescent="0.25">
      <c r="B119" s="5" t="s">
        <v>158</v>
      </c>
      <c r="C119" s="4"/>
      <c r="D119" s="4"/>
      <c r="E119" s="4">
        <v>174.5</v>
      </c>
      <c r="F119" s="4"/>
      <c r="G119" s="8">
        <v>174.5</v>
      </c>
    </row>
    <row r="120" spans="2:7" x14ac:dyDescent="0.25">
      <c r="B120" s="5" t="s">
        <v>159</v>
      </c>
      <c r="C120" s="121">
        <v>12886.3</v>
      </c>
      <c r="D120" s="4">
        <v>6648.7</v>
      </c>
      <c r="E120" s="4">
        <v>7749.5</v>
      </c>
      <c r="F120" s="4">
        <v>7072</v>
      </c>
      <c r="G120" s="8">
        <v>34356.5</v>
      </c>
    </row>
    <row r="121" spans="2:7" x14ac:dyDescent="0.25">
      <c r="B121" s="5" t="s">
        <v>160</v>
      </c>
      <c r="C121" s="4">
        <v>11617.900000000001</v>
      </c>
      <c r="D121" s="4">
        <v>11969.5</v>
      </c>
      <c r="E121" s="4">
        <v>10281.5</v>
      </c>
      <c r="F121" s="4">
        <v>5076</v>
      </c>
      <c r="G121" s="8">
        <v>38944.9</v>
      </c>
    </row>
    <row r="122" spans="2:7" x14ac:dyDescent="0.25">
      <c r="B122" s="5" t="s">
        <v>161</v>
      </c>
      <c r="C122" s="4">
        <v>17663</v>
      </c>
      <c r="D122" s="4">
        <v>17685.8</v>
      </c>
      <c r="E122" s="4">
        <v>17133.5</v>
      </c>
      <c r="F122" s="4">
        <v>14979.8</v>
      </c>
      <c r="G122" s="8">
        <v>67462.100000000006</v>
      </c>
    </row>
    <row r="123" spans="2:7" x14ac:dyDescent="0.25">
      <c r="B123" s="5" t="s">
        <v>162</v>
      </c>
      <c r="C123" s="4">
        <v>1613.5</v>
      </c>
      <c r="D123" s="4">
        <v>1864.5</v>
      </c>
      <c r="E123" s="4">
        <v>2118.5</v>
      </c>
      <c r="F123" s="4">
        <v>1063.5</v>
      </c>
      <c r="G123" s="8">
        <v>6660</v>
      </c>
    </row>
    <row r="124" spans="2:7" x14ac:dyDescent="0.25">
      <c r="B124" s="5" t="s">
        <v>163</v>
      </c>
      <c r="C124" s="4">
        <v>432</v>
      </c>
      <c r="D124" s="4">
        <v>827</v>
      </c>
      <c r="E124" s="4">
        <v>570.29999999999995</v>
      </c>
      <c r="F124" s="4">
        <v>160</v>
      </c>
      <c r="G124" s="8">
        <v>1989.3</v>
      </c>
    </row>
    <row r="125" spans="2:7" ht="15.75" thickBot="1" x14ac:dyDescent="0.3">
      <c r="B125" s="141" t="s">
        <v>194</v>
      </c>
      <c r="C125" s="9"/>
      <c r="D125" s="9"/>
      <c r="E125" s="9"/>
      <c r="F125" s="9"/>
      <c r="G125" s="8">
        <v>0</v>
      </c>
    </row>
    <row r="126" spans="2:7" x14ac:dyDescent="0.25">
      <c r="B126" s="17">
        <v>2024</v>
      </c>
      <c r="C126" s="21"/>
      <c r="D126" s="21"/>
      <c r="E126" s="21"/>
      <c r="F126" s="21"/>
      <c r="G126" s="22"/>
    </row>
    <row r="127" spans="2:7" x14ac:dyDescent="0.25">
      <c r="B127" s="5" t="s">
        <v>158</v>
      </c>
      <c r="C127" s="4"/>
      <c r="D127" s="4">
        <v>31.5</v>
      </c>
      <c r="E127" s="4"/>
      <c r="F127" s="4"/>
      <c r="G127" s="8">
        <f t="shared" ref="G127:G132" si="10">SUM(C127:F127)</f>
        <v>31.5</v>
      </c>
    </row>
    <row r="128" spans="2:7" x14ac:dyDescent="0.25">
      <c r="B128" s="5" t="s">
        <v>159</v>
      </c>
      <c r="C128" s="104">
        <v>16076.5</v>
      </c>
      <c r="D128" s="4">
        <v>13294.5</v>
      </c>
      <c r="E128" s="4"/>
      <c r="F128" s="4"/>
      <c r="G128" s="8">
        <f t="shared" si="10"/>
        <v>29371</v>
      </c>
    </row>
    <row r="129" spans="2:7" x14ac:dyDescent="0.25">
      <c r="B129" s="5" t="s">
        <v>160</v>
      </c>
      <c r="C129" s="4">
        <v>5176.5</v>
      </c>
      <c r="D129" s="4">
        <v>5557.1</v>
      </c>
      <c r="E129" s="4"/>
      <c r="F129" s="4"/>
      <c r="G129" s="8">
        <f t="shared" si="10"/>
        <v>10733.6</v>
      </c>
    </row>
    <row r="130" spans="2:7" x14ac:dyDescent="0.25">
      <c r="B130" s="5" t="s">
        <v>161</v>
      </c>
      <c r="C130" s="4">
        <v>15912.9</v>
      </c>
      <c r="D130" s="4">
        <v>14975.3</v>
      </c>
      <c r="E130" s="4"/>
      <c r="F130" s="4"/>
      <c r="G130" s="8">
        <f t="shared" si="10"/>
        <v>30888.199999999997</v>
      </c>
    </row>
    <row r="131" spans="2:7" x14ac:dyDescent="0.25">
      <c r="B131" s="5" t="s">
        <v>162</v>
      </c>
      <c r="C131" s="4">
        <v>1266</v>
      </c>
      <c r="D131" s="4">
        <v>1320</v>
      </c>
      <c r="E131" s="4"/>
      <c r="F131" s="4"/>
      <c r="G131" s="8">
        <f t="shared" si="10"/>
        <v>2586</v>
      </c>
    </row>
    <row r="132" spans="2:7" x14ac:dyDescent="0.25">
      <c r="B132" s="5" t="s">
        <v>163</v>
      </c>
      <c r="C132" s="4">
        <v>0</v>
      </c>
      <c r="D132" s="4">
        <v>0</v>
      </c>
      <c r="E132" s="4"/>
      <c r="F132" s="4"/>
      <c r="G132" s="8">
        <f t="shared" si="10"/>
        <v>0</v>
      </c>
    </row>
    <row r="133" spans="2:7" ht="15.75" thickBot="1" x14ac:dyDescent="0.3">
      <c r="B133" s="7" t="s">
        <v>194</v>
      </c>
      <c r="C133" s="9">
        <v>0</v>
      </c>
      <c r="D133" s="9">
        <v>0</v>
      </c>
      <c r="E133" s="9"/>
      <c r="F133" s="9"/>
      <c r="G133" s="10">
        <f t="shared" ref="G133" si="11">SUM(C133:F133)</f>
        <v>0</v>
      </c>
    </row>
    <row r="134" spans="2:7" ht="15.75" thickBot="1" x14ac:dyDescent="0.3">
      <c r="B134" s="89"/>
      <c r="C134" s="88"/>
      <c r="D134" s="88"/>
      <c r="E134" s="88"/>
      <c r="F134" s="88"/>
      <c r="G134" s="88"/>
    </row>
    <row r="135" spans="2:7" ht="15.75" thickBot="1" x14ac:dyDescent="0.3">
      <c r="B135" s="24" t="s">
        <v>186</v>
      </c>
      <c r="C135" s="25"/>
      <c r="D135" s="25"/>
      <c r="E135" s="25"/>
      <c r="F135" s="26"/>
    </row>
    <row r="136" spans="2:7" ht="15.75" thickBot="1" x14ac:dyDescent="0.3">
      <c r="B136" s="146"/>
      <c r="C136" s="28" t="s">
        <v>148</v>
      </c>
      <c r="D136" s="28" t="s">
        <v>149</v>
      </c>
      <c r="E136" s="28" t="s">
        <v>150</v>
      </c>
      <c r="F136" s="29" t="s">
        <v>151</v>
      </c>
    </row>
    <row r="137" spans="2:7" x14ac:dyDescent="0.25">
      <c r="B137" s="17">
        <v>2021</v>
      </c>
      <c r="C137" s="145"/>
      <c r="D137" s="11"/>
      <c r="E137" s="11"/>
      <c r="F137" s="12"/>
    </row>
    <row r="138" spans="2:7" x14ac:dyDescent="0.25">
      <c r="B138" s="46" t="s">
        <v>165</v>
      </c>
      <c r="C138" s="13"/>
      <c r="D138" s="13"/>
      <c r="E138" s="13">
        <v>1</v>
      </c>
      <c r="F138" s="14">
        <v>1</v>
      </c>
    </row>
    <row r="139" spans="2:7" x14ac:dyDescent="0.25">
      <c r="B139" s="46" t="s">
        <v>166</v>
      </c>
      <c r="C139" s="13"/>
      <c r="D139" s="13"/>
      <c r="E139" s="13">
        <v>8</v>
      </c>
      <c r="F139" s="14">
        <v>18</v>
      </c>
    </row>
    <row r="140" spans="2:7" x14ac:dyDescent="0.25">
      <c r="B140" s="46" t="s">
        <v>167</v>
      </c>
      <c r="C140" s="13"/>
      <c r="D140" s="13"/>
      <c r="E140" s="13">
        <v>3</v>
      </c>
      <c r="F140" s="14">
        <v>13</v>
      </c>
    </row>
    <row r="141" spans="2:7" x14ac:dyDescent="0.25">
      <c r="B141" s="46" t="s">
        <v>168</v>
      </c>
      <c r="C141" s="13"/>
      <c r="D141" s="13"/>
      <c r="E141" s="13">
        <v>3</v>
      </c>
      <c r="F141" s="14">
        <v>10</v>
      </c>
    </row>
    <row r="142" spans="2:7" x14ac:dyDescent="0.25">
      <c r="B142" s="46" t="s">
        <v>169</v>
      </c>
      <c r="C142" s="13"/>
      <c r="D142" s="13"/>
      <c r="E142" s="13">
        <v>2</v>
      </c>
      <c r="F142" s="14">
        <v>24</v>
      </c>
    </row>
    <row r="143" spans="2:7" ht="15.75" thickBot="1" x14ac:dyDescent="0.3">
      <c r="B143" s="47" t="s">
        <v>170</v>
      </c>
      <c r="C143" s="15"/>
      <c r="D143" s="15"/>
      <c r="E143" s="15">
        <v>1</v>
      </c>
      <c r="F143" s="16">
        <v>11</v>
      </c>
    </row>
    <row r="144" spans="2:7" x14ac:dyDescent="0.25">
      <c r="B144" s="57">
        <v>2022</v>
      </c>
      <c r="C144" s="11"/>
      <c r="D144" s="11"/>
      <c r="E144" s="11"/>
      <c r="F144" s="12"/>
    </row>
    <row r="145" spans="2:6" x14ac:dyDescent="0.25">
      <c r="B145" s="46" t="s">
        <v>165</v>
      </c>
      <c r="C145" s="13">
        <v>5</v>
      </c>
      <c r="D145" s="13"/>
      <c r="E145" s="13">
        <v>2</v>
      </c>
      <c r="F145" s="14">
        <v>6</v>
      </c>
    </row>
    <row r="146" spans="2:6" x14ac:dyDescent="0.25">
      <c r="B146" s="46" t="s">
        <v>166</v>
      </c>
      <c r="C146" s="13">
        <v>31</v>
      </c>
      <c r="D146" s="13">
        <v>25</v>
      </c>
      <c r="E146" s="13">
        <v>30</v>
      </c>
      <c r="F146" s="14">
        <v>26</v>
      </c>
    </row>
    <row r="147" spans="2:6" x14ac:dyDescent="0.25">
      <c r="B147" s="46" t="s">
        <v>167</v>
      </c>
      <c r="C147" s="13">
        <v>22</v>
      </c>
      <c r="D147" s="13">
        <v>16</v>
      </c>
      <c r="E147" s="13">
        <v>20</v>
      </c>
      <c r="F147" s="14">
        <v>24</v>
      </c>
    </row>
    <row r="148" spans="2:6" x14ac:dyDescent="0.25">
      <c r="B148" s="46" t="s">
        <v>168</v>
      </c>
      <c r="C148" s="13">
        <v>17</v>
      </c>
      <c r="D148" s="13">
        <v>20</v>
      </c>
      <c r="E148" s="13">
        <v>21</v>
      </c>
      <c r="F148" s="14">
        <v>19</v>
      </c>
    </row>
    <row r="149" spans="2:6" x14ac:dyDescent="0.25">
      <c r="B149" s="46" t="s">
        <v>169</v>
      </c>
      <c r="C149" s="13">
        <v>28</v>
      </c>
      <c r="D149" s="13">
        <v>31</v>
      </c>
      <c r="E149" s="13">
        <v>36</v>
      </c>
      <c r="F149" s="14">
        <v>39</v>
      </c>
    </row>
    <row r="150" spans="2:6" ht="15.75" thickBot="1" x14ac:dyDescent="0.3">
      <c r="B150" s="47" t="s">
        <v>170</v>
      </c>
      <c r="C150" s="15">
        <v>17</v>
      </c>
      <c r="D150" s="15">
        <v>18</v>
      </c>
      <c r="E150" s="15">
        <v>22</v>
      </c>
      <c r="F150" s="16">
        <v>21</v>
      </c>
    </row>
    <row r="151" spans="2:6" x14ac:dyDescent="0.25">
      <c r="B151" s="57">
        <v>2023</v>
      </c>
      <c r="C151" s="11"/>
      <c r="D151" s="11"/>
      <c r="E151" s="11"/>
      <c r="F151" s="12"/>
    </row>
    <row r="152" spans="2:6" x14ac:dyDescent="0.25">
      <c r="B152" s="46" t="s">
        <v>165</v>
      </c>
      <c r="C152" s="13">
        <v>7</v>
      </c>
      <c r="D152" s="13">
        <v>4</v>
      </c>
      <c r="E152" s="13">
        <v>2</v>
      </c>
      <c r="F152" s="14"/>
    </row>
    <row r="153" spans="2:6" x14ac:dyDescent="0.25">
      <c r="B153" s="46" t="s">
        <v>166</v>
      </c>
      <c r="C153" s="13">
        <v>50</v>
      </c>
      <c r="D153" s="13">
        <v>46</v>
      </c>
      <c r="E153" s="13">
        <v>42</v>
      </c>
      <c r="F153" s="14">
        <v>24</v>
      </c>
    </row>
    <row r="154" spans="2:6" x14ac:dyDescent="0.25">
      <c r="B154" s="46" t="s">
        <v>167</v>
      </c>
      <c r="C154" s="13">
        <v>26</v>
      </c>
      <c r="D154" s="13">
        <v>21</v>
      </c>
      <c r="E154" s="13">
        <v>21</v>
      </c>
      <c r="F154" s="14">
        <v>14</v>
      </c>
    </row>
    <row r="155" spans="2:6" x14ac:dyDescent="0.25">
      <c r="B155" s="46" t="s">
        <v>168</v>
      </c>
      <c r="C155" s="13">
        <v>20</v>
      </c>
      <c r="D155" s="13">
        <v>24</v>
      </c>
      <c r="E155" s="13">
        <v>19</v>
      </c>
      <c r="F155" s="14">
        <v>16</v>
      </c>
    </row>
    <row r="156" spans="2:6" x14ac:dyDescent="0.25">
      <c r="B156" s="46" t="s">
        <v>169</v>
      </c>
      <c r="C156" s="13">
        <v>33</v>
      </c>
      <c r="D156" s="13">
        <v>34</v>
      </c>
      <c r="E156" s="13">
        <v>34</v>
      </c>
      <c r="F156" s="14">
        <v>28</v>
      </c>
    </row>
    <row r="157" spans="2:6" ht="15.75" thickBot="1" x14ac:dyDescent="0.3">
      <c r="B157" s="47" t="s">
        <v>170</v>
      </c>
      <c r="C157" s="15">
        <v>27</v>
      </c>
      <c r="D157" s="15">
        <v>25</v>
      </c>
      <c r="E157" s="15">
        <v>26</v>
      </c>
      <c r="F157" s="16">
        <v>24</v>
      </c>
    </row>
    <row r="158" spans="2:6" x14ac:dyDescent="0.25">
      <c r="B158" s="57">
        <v>2024</v>
      </c>
      <c r="C158" s="11"/>
      <c r="D158" s="11"/>
      <c r="E158" s="11"/>
      <c r="F158" s="12"/>
    </row>
    <row r="159" spans="2:6" x14ac:dyDescent="0.25">
      <c r="B159" s="46" t="s">
        <v>165</v>
      </c>
      <c r="C159" s="13">
        <v>4</v>
      </c>
      <c r="D159" s="13">
        <v>2</v>
      </c>
      <c r="E159" s="13"/>
      <c r="F159" s="14"/>
    </row>
    <row r="160" spans="2:6" x14ac:dyDescent="0.25">
      <c r="B160" s="46" t="s">
        <v>166</v>
      </c>
      <c r="C160" s="13">
        <v>43</v>
      </c>
      <c r="D160" s="13">
        <v>32</v>
      </c>
      <c r="E160" s="13"/>
      <c r="F160" s="14"/>
    </row>
    <row r="161" spans="2:6" x14ac:dyDescent="0.25">
      <c r="B161" s="46" t="s">
        <v>167</v>
      </c>
      <c r="C161" s="13">
        <v>20</v>
      </c>
      <c r="D161" s="13">
        <v>22</v>
      </c>
      <c r="E161" s="13"/>
      <c r="F161" s="14"/>
    </row>
    <row r="162" spans="2:6" x14ac:dyDescent="0.25">
      <c r="B162" s="46" t="s">
        <v>168</v>
      </c>
      <c r="C162" s="13">
        <v>18</v>
      </c>
      <c r="D162" s="13">
        <v>20</v>
      </c>
      <c r="E162" s="13"/>
      <c r="F162" s="14"/>
    </row>
    <row r="163" spans="2:6" x14ac:dyDescent="0.25">
      <c r="B163" s="46" t="s">
        <v>169</v>
      </c>
      <c r="C163" s="13">
        <v>31</v>
      </c>
      <c r="D163" s="13">
        <v>32</v>
      </c>
      <c r="E163" s="13"/>
      <c r="F163" s="14"/>
    </row>
    <row r="164" spans="2:6" ht="15.75" thickBot="1" x14ac:dyDescent="0.3">
      <c r="B164" s="47" t="s">
        <v>170</v>
      </c>
      <c r="C164" s="15">
        <v>27</v>
      </c>
      <c r="D164" s="15">
        <v>27</v>
      </c>
      <c r="E164" s="15"/>
      <c r="F164" s="16"/>
    </row>
    <row r="165" spans="2:6" ht="15.75" thickBot="1" x14ac:dyDescent="0.3"/>
    <row r="166" spans="2:6" x14ac:dyDescent="0.25">
      <c r="B166" s="24" t="s">
        <v>187</v>
      </c>
      <c r="C166" s="34"/>
      <c r="D166" s="34"/>
      <c r="E166" s="34"/>
      <c r="F166" s="35"/>
    </row>
    <row r="167" spans="2:6" ht="15.75" thickBot="1" x14ac:dyDescent="0.3">
      <c r="B167" s="38"/>
      <c r="C167" s="23" t="s">
        <v>148</v>
      </c>
      <c r="D167" s="23" t="s">
        <v>149</v>
      </c>
      <c r="E167" s="23" t="s">
        <v>150</v>
      </c>
      <c r="F167" s="30" t="s">
        <v>151</v>
      </c>
    </row>
    <row r="168" spans="2:6" x14ac:dyDescent="0.25">
      <c r="B168" s="17">
        <v>2021</v>
      </c>
      <c r="C168" s="11"/>
      <c r="D168" s="11"/>
      <c r="E168" s="11"/>
      <c r="F168" s="12"/>
    </row>
    <row r="169" spans="2:6" x14ac:dyDescent="0.25">
      <c r="B169" s="5" t="s">
        <v>171</v>
      </c>
      <c r="C169" s="13"/>
      <c r="D169" s="13"/>
      <c r="E169" s="13">
        <v>16</v>
      </c>
      <c r="F169" s="14">
        <v>19</v>
      </c>
    </row>
    <row r="170" spans="2:6" x14ac:dyDescent="0.25">
      <c r="B170" s="5" t="s">
        <v>172</v>
      </c>
      <c r="C170" s="13"/>
      <c r="D170" s="13">
        <v>2</v>
      </c>
      <c r="E170" s="13">
        <v>1</v>
      </c>
      <c r="F170" s="14"/>
    </row>
    <row r="171" spans="2:6" x14ac:dyDescent="0.25">
      <c r="B171" s="5" t="s">
        <v>173</v>
      </c>
      <c r="C171" s="13"/>
      <c r="D171" s="13"/>
      <c r="E171" s="13">
        <v>1</v>
      </c>
      <c r="F171" s="14"/>
    </row>
    <row r="172" spans="2:6" x14ac:dyDescent="0.25">
      <c r="B172" s="5" t="s">
        <v>174</v>
      </c>
      <c r="C172" s="13"/>
      <c r="D172" s="13"/>
      <c r="E172" s="13">
        <v>7</v>
      </c>
      <c r="F172" s="14"/>
    </row>
    <row r="173" spans="2:6" x14ac:dyDescent="0.25">
      <c r="B173" s="5" t="s">
        <v>175</v>
      </c>
      <c r="C173" s="13"/>
      <c r="D173" s="13"/>
      <c r="E173" s="13">
        <v>7</v>
      </c>
      <c r="F173" s="14"/>
    </row>
    <row r="174" spans="2:6" x14ac:dyDescent="0.25">
      <c r="B174" s="5" t="s">
        <v>176</v>
      </c>
      <c r="C174" s="13"/>
      <c r="D174" s="13"/>
      <c r="E174" s="13">
        <v>7</v>
      </c>
      <c r="F174" s="14"/>
    </row>
    <row r="175" spans="2:6" x14ac:dyDescent="0.25">
      <c r="B175" s="5" t="s">
        <v>177</v>
      </c>
      <c r="C175" s="13"/>
      <c r="D175" s="13"/>
      <c r="E175" s="13">
        <v>2</v>
      </c>
      <c r="F175" s="14"/>
    </row>
    <row r="176" spans="2:6" x14ac:dyDescent="0.25">
      <c r="B176" s="5" t="s">
        <v>178</v>
      </c>
      <c r="C176" s="13"/>
      <c r="D176" s="13"/>
      <c r="E176" s="13">
        <v>3</v>
      </c>
      <c r="F176" s="14"/>
    </row>
    <row r="177" spans="2:6" ht="15.75" thickBot="1" x14ac:dyDescent="0.3">
      <c r="B177" s="5" t="s">
        <v>179</v>
      </c>
      <c r="C177" s="13"/>
      <c r="D177" s="13"/>
      <c r="E177" s="13">
        <v>30</v>
      </c>
      <c r="F177" s="14"/>
    </row>
    <row r="178" spans="2:6" x14ac:dyDescent="0.25">
      <c r="B178" s="17">
        <v>2022</v>
      </c>
      <c r="C178" s="11"/>
      <c r="D178" s="11"/>
      <c r="E178" s="11"/>
      <c r="F178" s="12"/>
    </row>
    <row r="179" spans="2:6" x14ac:dyDescent="0.25">
      <c r="B179" s="5" t="s">
        <v>171</v>
      </c>
      <c r="C179" s="13">
        <v>23</v>
      </c>
      <c r="D179" s="13">
        <v>15</v>
      </c>
      <c r="E179" s="13">
        <v>30</v>
      </c>
      <c r="F179" s="14">
        <v>23</v>
      </c>
    </row>
    <row r="180" spans="2:6" x14ac:dyDescent="0.25">
      <c r="B180" s="5" t="s">
        <v>172</v>
      </c>
      <c r="C180" s="13">
        <v>2</v>
      </c>
      <c r="D180" s="13">
        <v>6</v>
      </c>
      <c r="E180" s="13">
        <v>11</v>
      </c>
      <c r="F180" s="14">
        <v>9</v>
      </c>
    </row>
    <row r="181" spans="2:6" x14ac:dyDescent="0.25">
      <c r="B181" s="5" t="s">
        <v>173</v>
      </c>
      <c r="C181" s="13">
        <v>2</v>
      </c>
      <c r="D181" s="13">
        <v>9</v>
      </c>
      <c r="E181" s="13">
        <v>11</v>
      </c>
      <c r="F181" s="14">
        <v>15</v>
      </c>
    </row>
    <row r="182" spans="2:6" x14ac:dyDescent="0.25">
      <c r="B182" s="5" t="s">
        <v>174</v>
      </c>
      <c r="C182" s="13">
        <v>10</v>
      </c>
      <c r="D182" s="13">
        <v>6</v>
      </c>
      <c r="E182" s="13">
        <v>2</v>
      </c>
      <c r="F182" s="14">
        <v>9</v>
      </c>
    </row>
    <row r="183" spans="2:6" x14ac:dyDescent="0.25">
      <c r="B183" s="5" t="s">
        <v>175</v>
      </c>
      <c r="C183" s="13">
        <v>12</v>
      </c>
      <c r="D183" s="13">
        <v>1</v>
      </c>
      <c r="E183" s="13">
        <v>3</v>
      </c>
      <c r="F183" s="14">
        <v>8</v>
      </c>
    </row>
    <row r="184" spans="2:6" x14ac:dyDescent="0.25">
      <c r="B184" s="5" t="s">
        <v>176</v>
      </c>
      <c r="C184" s="13">
        <v>11</v>
      </c>
      <c r="D184" s="13">
        <v>5</v>
      </c>
      <c r="E184" s="13">
        <v>1</v>
      </c>
      <c r="F184" s="14">
        <v>5</v>
      </c>
    </row>
    <row r="185" spans="2:6" x14ac:dyDescent="0.25">
      <c r="B185" s="5" t="s">
        <v>177</v>
      </c>
      <c r="C185" s="13">
        <v>4</v>
      </c>
      <c r="D185" s="13">
        <v>8</v>
      </c>
      <c r="E185" s="13">
        <v>7</v>
      </c>
      <c r="F185" s="14">
        <v>1</v>
      </c>
    </row>
    <row r="186" spans="2:6" x14ac:dyDescent="0.25">
      <c r="B186" s="5" t="s">
        <v>178</v>
      </c>
      <c r="C186" s="13">
        <v>2</v>
      </c>
      <c r="D186" s="13">
        <v>8</v>
      </c>
      <c r="E186" s="13">
        <v>9</v>
      </c>
      <c r="F186" s="14">
        <v>7</v>
      </c>
    </row>
    <row r="187" spans="2:6" ht="15.75" thickBot="1" x14ac:dyDescent="0.3">
      <c r="B187" s="5" t="s">
        <v>179</v>
      </c>
      <c r="C187" s="13">
        <v>54</v>
      </c>
      <c r="D187" s="13">
        <v>52</v>
      </c>
      <c r="E187" s="13">
        <v>57</v>
      </c>
      <c r="F187" s="14">
        <v>58</v>
      </c>
    </row>
    <row r="188" spans="2:6" x14ac:dyDescent="0.25">
      <c r="B188" s="17">
        <v>2023</v>
      </c>
      <c r="C188" s="11"/>
      <c r="D188" s="11"/>
      <c r="E188" s="11"/>
      <c r="F188" s="12"/>
    </row>
    <row r="189" spans="2:6" x14ac:dyDescent="0.25">
      <c r="B189" s="5" t="s">
        <v>171</v>
      </c>
      <c r="C189" s="13">
        <v>49</v>
      </c>
      <c r="D189" s="13">
        <v>12</v>
      </c>
      <c r="E189" s="13">
        <v>12</v>
      </c>
      <c r="F189" s="14">
        <v>2</v>
      </c>
    </row>
    <row r="190" spans="2:6" x14ac:dyDescent="0.25">
      <c r="B190" s="5" t="s">
        <v>172</v>
      </c>
      <c r="C190" s="13">
        <v>14</v>
      </c>
      <c r="D190" s="13">
        <v>17</v>
      </c>
      <c r="E190" s="13">
        <v>10</v>
      </c>
      <c r="F190" s="14">
        <v>5</v>
      </c>
    </row>
    <row r="191" spans="2:6" x14ac:dyDescent="0.25">
      <c r="B191" s="5" t="s">
        <v>173</v>
      </c>
      <c r="C191" s="13">
        <v>9</v>
      </c>
      <c r="D191" s="13">
        <v>16</v>
      </c>
      <c r="E191" s="13">
        <v>20</v>
      </c>
      <c r="F191" s="14">
        <v>5</v>
      </c>
    </row>
    <row r="192" spans="2:6" x14ac:dyDescent="0.25">
      <c r="B192" s="5" t="s">
        <v>174</v>
      </c>
      <c r="C192" s="13">
        <v>14</v>
      </c>
      <c r="D192" s="13">
        <v>19</v>
      </c>
      <c r="E192" s="13">
        <v>10</v>
      </c>
      <c r="F192" s="14">
        <v>11</v>
      </c>
    </row>
    <row r="193" spans="2:6" x14ac:dyDescent="0.25">
      <c r="B193" s="5" t="s">
        <v>175</v>
      </c>
      <c r="C193" s="13">
        <v>8</v>
      </c>
      <c r="D193" s="13">
        <v>11</v>
      </c>
      <c r="E193" s="13">
        <v>7</v>
      </c>
      <c r="F193" s="14">
        <v>10</v>
      </c>
    </row>
    <row r="194" spans="2:6" x14ac:dyDescent="0.25">
      <c r="B194" s="5" t="s">
        <v>176</v>
      </c>
      <c r="C194" s="13">
        <v>3</v>
      </c>
      <c r="D194" s="13">
        <v>5</v>
      </c>
      <c r="E194" s="13">
        <v>4</v>
      </c>
      <c r="F194" s="14">
        <v>4</v>
      </c>
    </row>
    <row r="195" spans="2:6" x14ac:dyDescent="0.25">
      <c r="B195" s="5" t="s">
        <v>177</v>
      </c>
      <c r="C195" s="13">
        <v>4</v>
      </c>
      <c r="D195" s="13">
        <v>7</v>
      </c>
      <c r="E195" s="13">
        <v>16</v>
      </c>
      <c r="F195" s="14">
        <v>14</v>
      </c>
    </row>
    <row r="196" spans="2:6" x14ac:dyDescent="0.25">
      <c r="B196" s="5" t="s">
        <v>178</v>
      </c>
      <c r="C196" s="13">
        <v>1</v>
      </c>
      <c r="D196" s="13">
        <v>3</v>
      </c>
      <c r="E196" s="13">
        <v>3</v>
      </c>
      <c r="F196" s="14">
        <v>5</v>
      </c>
    </row>
    <row r="197" spans="2:6" ht="15.75" thickBot="1" x14ac:dyDescent="0.3">
      <c r="B197" s="7" t="s">
        <v>179</v>
      </c>
      <c r="C197" s="15">
        <v>61</v>
      </c>
      <c r="D197" s="15">
        <v>64</v>
      </c>
      <c r="E197" s="15">
        <v>62</v>
      </c>
      <c r="F197" s="16">
        <v>50</v>
      </c>
    </row>
    <row r="198" spans="2:6" x14ac:dyDescent="0.25">
      <c r="B198" s="17">
        <v>2024</v>
      </c>
      <c r="C198" s="11"/>
      <c r="D198" s="11"/>
      <c r="E198" s="11"/>
      <c r="F198" s="12"/>
    </row>
    <row r="199" spans="2:6" x14ac:dyDescent="0.25">
      <c r="B199" s="5" t="s">
        <v>171</v>
      </c>
      <c r="C199" s="13">
        <v>19</v>
      </c>
      <c r="D199" s="13">
        <v>22</v>
      </c>
      <c r="E199" s="13"/>
      <c r="F199" s="14"/>
    </row>
    <row r="200" spans="2:6" x14ac:dyDescent="0.25">
      <c r="B200" s="5" t="s">
        <v>172</v>
      </c>
      <c r="C200" s="13">
        <v>104</v>
      </c>
      <c r="D200" s="13">
        <v>114</v>
      </c>
      <c r="E200" s="13"/>
      <c r="F200" s="14"/>
    </row>
    <row r="201" spans="2:6" x14ac:dyDescent="0.25">
      <c r="B201" s="5" t="s">
        <v>173</v>
      </c>
      <c r="C201" s="13">
        <v>25</v>
      </c>
      <c r="D201" s="13">
        <v>13</v>
      </c>
      <c r="E201" s="13"/>
      <c r="F201" s="14"/>
    </row>
    <row r="202" spans="2:6" x14ac:dyDescent="0.25">
      <c r="B202" s="5" t="s">
        <v>174</v>
      </c>
      <c r="C202" s="13">
        <v>30</v>
      </c>
      <c r="D202" s="13">
        <v>25</v>
      </c>
      <c r="E202" s="13"/>
      <c r="F202" s="14"/>
    </row>
    <row r="203" spans="2:6" x14ac:dyDescent="0.25">
      <c r="B203" s="5" t="s">
        <v>175</v>
      </c>
      <c r="C203" s="13">
        <v>13</v>
      </c>
      <c r="D203" s="13">
        <v>29</v>
      </c>
      <c r="E203" s="13"/>
      <c r="F203" s="14"/>
    </row>
    <row r="204" spans="2:6" x14ac:dyDescent="0.25">
      <c r="B204" s="5" t="s">
        <v>176</v>
      </c>
      <c r="C204" s="13">
        <v>24</v>
      </c>
      <c r="D204" s="13">
        <v>34</v>
      </c>
      <c r="E204" s="13"/>
      <c r="F204" s="14"/>
    </row>
    <row r="205" spans="2:6" x14ac:dyDescent="0.25">
      <c r="B205" s="5" t="s">
        <v>177</v>
      </c>
      <c r="C205" s="13">
        <v>4</v>
      </c>
      <c r="D205" s="13">
        <v>9</v>
      </c>
      <c r="E205" s="13"/>
      <c r="F205" s="14"/>
    </row>
    <row r="206" spans="2:6" x14ac:dyDescent="0.25">
      <c r="B206" s="5" t="s">
        <v>178</v>
      </c>
      <c r="C206" s="13">
        <v>11</v>
      </c>
      <c r="D206" s="13">
        <v>6</v>
      </c>
      <c r="E206" s="13"/>
      <c r="F206" s="14"/>
    </row>
    <row r="207" spans="2:6" ht="15.75" thickBot="1" x14ac:dyDescent="0.3">
      <c r="B207" s="7" t="s">
        <v>179</v>
      </c>
      <c r="C207" s="15">
        <v>27</v>
      </c>
      <c r="D207" s="15">
        <v>28</v>
      </c>
      <c r="E207" s="15"/>
      <c r="F207" s="16"/>
    </row>
    <row r="208" spans="2:6" ht="15.75" thickBot="1" x14ac:dyDescent="0.3"/>
    <row r="209" spans="2:6" x14ac:dyDescent="0.25">
      <c r="B209" s="24" t="s">
        <v>188</v>
      </c>
      <c r="C209" s="25"/>
      <c r="D209" s="25"/>
      <c r="E209" s="25"/>
      <c r="F209" s="26"/>
    </row>
    <row r="210" spans="2:6" ht="15.75" thickBot="1" x14ac:dyDescent="0.3">
      <c r="B210" s="31"/>
      <c r="C210" s="28" t="s">
        <v>148</v>
      </c>
      <c r="D210" s="28" t="s">
        <v>149</v>
      </c>
      <c r="E210" s="28" t="s">
        <v>150</v>
      </c>
      <c r="F210" s="29" t="s">
        <v>151</v>
      </c>
    </row>
    <row r="211" spans="2:6" x14ac:dyDescent="0.25">
      <c r="B211" s="17">
        <v>2021</v>
      </c>
      <c r="C211" s="19"/>
      <c r="D211" s="19"/>
      <c r="E211" s="19"/>
      <c r="F211" s="20"/>
    </row>
    <row r="212" spans="2:6" x14ac:dyDescent="0.25">
      <c r="B212" s="97">
        <v>3</v>
      </c>
      <c r="C212" s="96"/>
      <c r="D212" s="96"/>
      <c r="E212" s="142">
        <v>1416</v>
      </c>
      <c r="F212" s="102">
        <v>3537.5</v>
      </c>
    </row>
    <row r="213" spans="2:6" x14ac:dyDescent="0.25">
      <c r="B213" s="97">
        <v>4</v>
      </c>
      <c r="C213" s="96"/>
      <c r="D213" s="96"/>
      <c r="E213" s="142">
        <v>464</v>
      </c>
      <c r="F213" s="102">
        <v>6302.5</v>
      </c>
    </row>
    <row r="214" spans="2:6" x14ac:dyDescent="0.25">
      <c r="B214" s="97">
        <v>5</v>
      </c>
      <c r="C214" s="96"/>
      <c r="D214" s="96"/>
      <c r="E214" s="96"/>
      <c r="F214" s="102"/>
    </row>
    <row r="215" spans="2:6" x14ac:dyDescent="0.25">
      <c r="B215" s="97">
        <v>6</v>
      </c>
      <c r="C215" s="96"/>
      <c r="D215" s="96"/>
      <c r="E215" s="96"/>
      <c r="F215" s="102"/>
    </row>
    <row r="216" spans="2:6" x14ac:dyDescent="0.25">
      <c r="B216" s="97">
        <v>7</v>
      </c>
      <c r="C216" s="96"/>
      <c r="D216" s="96"/>
      <c r="E216" s="96"/>
      <c r="F216" s="102"/>
    </row>
    <row r="217" spans="2:6" ht="15.75" thickBot="1" x14ac:dyDescent="0.3">
      <c r="B217" s="116" t="s">
        <v>194</v>
      </c>
      <c r="C217" s="110"/>
      <c r="D217" s="110"/>
      <c r="E217" s="110"/>
      <c r="F217" s="111"/>
    </row>
    <row r="218" spans="2:6" x14ac:dyDescent="0.25">
      <c r="B218" s="17">
        <v>2022</v>
      </c>
      <c r="C218" s="19"/>
      <c r="D218" s="19"/>
      <c r="E218" s="19"/>
      <c r="F218" s="20"/>
    </row>
    <row r="219" spans="2:6" x14ac:dyDescent="0.25">
      <c r="B219" s="97">
        <v>3</v>
      </c>
      <c r="C219" s="142">
        <v>12877</v>
      </c>
      <c r="D219" s="142">
        <v>3307.6</v>
      </c>
      <c r="E219" s="142">
        <v>4694</v>
      </c>
      <c r="F219" s="102">
        <v>4259</v>
      </c>
    </row>
    <row r="220" spans="2:6" x14ac:dyDescent="0.25">
      <c r="B220" s="62">
        <v>4</v>
      </c>
      <c r="C220" s="73">
        <v>14844.5</v>
      </c>
      <c r="D220" s="73">
        <v>20944</v>
      </c>
      <c r="E220" s="73">
        <v>24016</v>
      </c>
      <c r="F220" s="74">
        <v>26169.999999999996</v>
      </c>
    </row>
    <row r="221" spans="2:6" x14ac:dyDescent="0.25">
      <c r="B221" s="62">
        <v>5</v>
      </c>
      <c r="C221" s="73">
        <v>526.5</v>
      </c>
      <c r="D221" s="73">
        <v>2725.5</v>
      </c>
      <c r="E221" s="73">
        <v>2613.5</v>
      </c>
      <c r="F221" s="74">
        <v>5322</v>
      </c>
    </row>
    <row r="222" spans="2:6" x14ac:dyDescent="0.25">
      <c r="B222" s="62">
        <v>6</v>
      </c>
      <c r="C222" s="73">
        <v>0</v>
      </c>
      <c r="D222" s="73">
        <v>0</v>
      </c>
      <c r="E222" s="73">
        <v>0</v>
      </c>
      <c r="F222" s="74">
        <v>372</v>
      </c>
    </row>
    <row r="223" spans="2:6" x14ac:dyDescent="0.25">
      <c r="B223" s="62">
        <v>7</v>
      </c>
      <c r="C223" s="73">
        <v>281</v>
      </c>
      <c r="D223" s="73">
        <v>357</v>
      </c>
      <c r="E223" s="73">
        <v>276</v>
      </c>
      <c r="F223" s="74">
        <v>364</v>
      </c>
    </row>
    <row r="224" spans="2:6" ht="15.75" thickBot="1" x14ac:dyDescent="0.3">
      <c r="B224" s="116" t="s">
        <v>194</v>
      </c>
      <c r="C224" s="110"/>
      <c r="D224" s="110"/>
      <c r="E224" s="110"/>
      <c r="F224" s="111"/>
    </row>
    <row r="225" spans="2:6" x14ac:dyDescent="0.25">
      <c r="B225" s="17">
        <v>2023</v>
      </c>
      <c r="C225" s="19"/>
      <c r="D225" s="19"/>
      <c r="E225" s="19"/>
      <c r="F225" s="20"/>
    </row>
    <row r="226" spans="2:6" x14ac:dyDescent="0.25">
      <c r="B226" s="97">
        <v>3</v>
      </c>
      <c r="C226" s="142">
        <v>8046.9</v>
      </c>
      <c r="D226" s="142">
        <v>3639</v>
      </c>
      <c r="E226" s="142">
        <v>2643.5</v>
      </c>
      <c r="F226" s="102">
        <v>861.5</v>
      </c>
    </row>
    <row r="227" spans="2:6" x14ac:dyDescent="0.25">
      <c r="B227" s="62">
        <v>4</v>
      </c>
      <c r="C227" s="73">
        <v>28444.800000000003</v>
      </c>
      <c r="D227" s="73">
        <v>29155</v>
      </c>
      <c r="E227" s="73">
        <v>29416</v>
      </c>
      <c r="F227" s="74">
        <v>24165</v>
      </c>
    </row>
    <row r="228" spans="2:6" x14ac:dyDescent="0.25">
      <c r="B228" s="62">
        <v>5</v>
      </c>
      <c r="C228" s="73">
        <v>6847.5</v>
      </c>
      <c r="D228" s="73">
        <v>5210.5</v>
      </c>
      <c r="E228" s="73">
        <v>4396.8</v>
      </c>
      <c r="F228" s="74">
        <v>2416.5</v>
      </c>
    </row>
    <row r="229" spans="2:6" x14ac:dyDescent="0.25">
      <c r="B229" s="62">
        <v>6</v>
      </c>
      <c r="C229" s="73">
        <v>466.5</v>
      </c>
      <c r="D229" s="73">
        <v>590.5</v>
      </c>
      <c r="E229" s="73">
        <v>1106.5</v>
      </c>
      <c r="F229" s="74">
        <v>908.3</v>
      </c>
    </row>
    <row r="230" spans="2:6" x14ac:dyDescent="0.25">
      <c r="B230" s="62">
        <v>7</v>
      </c>
      <c r="C230" s="73">
        <v>407</v>
      </c>
      <c r="D230" s="73">
        <v>400.5</v>
      </c>
      <c r="E230" s="73">
        <v>465</v>
      </c>
      <c r="F230" s="74">
        <v>0</v>
      </c>
    </row>
    <row r="231" spans="2:6" ht="15.75" thickBot="1" x14ac:dyDescent="0.3">
      <c r="B231" s="7" t="s">
        <v>194</v>
      </c>
      <c r="C231" s="9"/>
      <c r="D231" s="9"/>
      <c r="E231" s="9"/>
      <c r="F231" s="10"/>
    </row>
    <row r="232" spans="2:6" x14ac:dyDescent="0.25">
      <c r="B232" s="17">
        <v>2024</v>
      </c>
      <c r="C232" s="19"/>
      <c r="D232" s="19"/>
      <c r="E232" s="19"/>
      <c r="F232" s="20"/>
    </row>
    <row r="233" spans="2:6" x14ac:dyDescent="0.25">
      <c r="B233" s="97">
        <v>3</v>
      </c>
      <c r="C233" s="142">
        <v>30</v>
      </c>
      <c r="D233" s="142"/>
      <c r="E233" s="142"/>
      <c r="F233" s="102"/>
    </row>
    <row r="234" spans="2:6" x14ac:dyDescent="0.25">
      <c r="B234" s="62">
        <v>4</v>
      </c>
      <c r="C234" s="73">
        <v>33309</v>
      </c>
      <c r="D234" s="73">
        <v>29220.1</v>
      </c>
      <c r="E234" s="73"/>
      <c r="F234" s="74"/>
    </row>
    <row r="235" spans="2:6" x14ac:dyDescent="0.25">
      <c r="B235" s="62">
        <v>5</v>
      </c>
      <c r="C235" s="73">
        <v>4092.5</v>
      </c>
      <c r="D235" s="73">
        <v>4343</v>
      </c>
      <c r="E235" s="73"/>
      <c r="F235" s="74"/>
    </row>
    <row r="236" spans="2:6" x14ac:dyDescent="0.25">
      <c r="B236" s="62">
        <v>6</v>
      </c>
      <c r="C236" s="73">
        <v>1000.4</v>
      </c>
      <c r="D236" s="73">
        <v>1615.3</v>
      </c>
      <c r="E236" s="73"/>
      <c r="F236" s="74"/>
    </row>
    <row r="237" spans="2:6" x14ac:dyDescent="0.25">
      <c r="B237" s="62">
        <v>7</v>
      </c>
      <c r="C237" s="73">
        <v>407</v>
      </c>
      <c r="D237" s="73">
        <v>400.5</v>
      </c>
      <c r="E237" s="73"/>
      <c r="F237" s="74"/>
    </row>
    <row r="238" spans="2:6" ht="15.75" thickBot="1" x14ac:dyDescent="0.3">
      <c r="B238" s="7" t="s">
        <v>194</v>
      </c>
      <c r="C238" s="9"/>
      <c r="D238" s="9"/>
      <c r="E238" s="9"/>
      <c r="F238" s="10"/>
    </row>
    <row r="239" spans="2:6" ht="15.75" thickBot="1" x14ac:dyDescent="0.3"/>
    <row r="240" spans="2:6" x14ac:dyDescent="0.25">
      <c r="B240" s="24" t="s">
        <v>189</v>
      </c>
      <c r="C240" s="34"/>
      <c r="D240" s="34"/>
      <c r="E240" s="34"/>
      <c r="F240" s="35"/>
    </row>
    <row r="241" spans="2:6" x14ac:dyDescent="0.25">
      <c r="B241" s="38"/>
      <c r="C241" s="23" t="s">
        <v>148</v>
      </c>
      <c r="D241" s="23" t="s">
        <v>149</v>
      </c>
      <c r="E241" s="23" t="s">
        <v>150</v>
      </c>
      <c r="F241" s="30" t="s">
        <v>151</v>
      </c>
    </row>
    <row r="242" spans="2:6" x14ac:dyDescent="0.25">
      <c r="B242" s="6">
        <v>2021</v>
      </c>
      <c r="C242" s="70"/>
      <c r="D242" s="71"/>
      <c r="E242" s="70">
        <v>2.3E-2</v>
      </c>
      <c r="F242" s="98">
        <v>0.04</v>
      </c>
    </row>
    <row r="243" spans="2:6" x14ac:dyDescent="0.25">
      <c r="B243" s="6">
        <v>2022</v>
      </c>
      <c r="C243" s="48">
        <v>0.05</v>
      </c>
      <c r="D243" s="48">
        <v>0.02</v>
      </c>
      <c r="E243" s="48">
        <v>3.5999999999999997E-2</v>
      </c>
      <c r="F243" s="99">
        <v>0.03</v>
      </c>
    </row>
    <row r="244" spans="2:6" x14ac:dyDescent="0.25">
      <c r="B244" s="6">
        <v>2023</v>
      </c>
      <c r="C244" s="48">
        <v>0.04</v>
      </c>
      <c r="D244" s="48">
        <v>2.4E-2</v>
      </c>
      <c r="E244" s="48">
        <v>2.1000000000000001E-2</v>
      </c>
      <c r="F244" s="99">
        <v>3.2000000000000001E-2</v>
      </c>
    </row>
    <row r="245" spans="2:6" ht="15.75" thickBot="1" x14ac:dyDescent="0.3">
      <c r="B245" s="50">
        <v>2024</v>
      </c>
      <c r="C245" s="100">
        <v>3.6999999999999998E-2</v>
      </c>
      <c r="D245" s="100">
        <v>2.7E-2</v>
      </c>
      <c r="E245" s="66"/>
      <c r="F245" s="67"/>
    </row>
    <row r="246" spans="2:6" ht="15.75" thickBot="1" x14ac:dyDescent="0.3"/>
    <row r="247" spans="2:6" x14ac:dyDescent="0.25">
      <c r="B247" s="24" t="s">
        <v>190</v>
      </c>
      <c r="C247" s="25"/>
      <c r="D247" s="25"/>
      <c r="E247" s="25"/>
      <c r="F247" s="26"/>
    </row>
    <row r="248" spans="2:6" ht="15.75" thickBot="1" x14ac:dyDescent="0.3">
      <c r="B248" s="56"/>
      <c r="C248" s="23" t="s">
        <v>148</v>
      </c>
      <c r="D248" s="23" t="s">
        <v>149</v>
      </c>
      <c r="E248" s="23" t="s">
        <v>150</v>
      </c>
      <c r="F248" s="30" t="s">
        <v>151</v>
      </c>
    </row>
    <row r="249" spans="2:6" ht="15.75" thickBot="1" x14ac:dyDescent="0.3">
      <c r="B249" s="53">
        <v>2021</v>
      </c>
      <c r="C249" s="54"/>
      <c r="D249" s="54"/>
      <c r="E249" s="54"/>
      <c r="F249" s="55"/>
    </row>
    <row r="250" spans="2:6" ht="15.75" thickBot="1" x14ac:dyDescent="0.3">
      <c r="B250" s="63" t="s">
        <v>204</v>
      </c>
      <c r="C250" s="51"/>
      <c r="D250" s="51"/>
      <c r="E250" s="51">
        <v>1880</v>
      </c>
      <c r="F250" s="52">
        <v>9840</v>
      </c>
    </row>
    <row r="251" spans="2:6" ht="15.75" thickBot="1" x14ac:dyDescent="0.3">
      <c r="B251" s="53">
        <v>2022</v>
      </c>
      <c r="C251" s="54"/>
      <c r="D251" s="54"/>
      <c r="E251" s="54"/>
      <c r="F251" s="55"/>
    </row>
    <row r="252" spans="2:6" x14ac:dyDescent="0.25">
      <c r="B252" s="64" t="s">
        <v>210</v>
      </c>
      <c r="C252" s="51"/>
      <c r="D252" s="51">
        <v>55</v>
      </c>
      <c r="E252" s="51"/>
      <c r="F252" s="52"/>
    </row>
    <row r="253" spans="2:6" x14ac:dyDescent="0.25">
      <c r="B253" s="64" t="s">
        <v>197</v>
      </c>
      <c r="C253" s="51"/>
      <c r="D253" s="51">
        <v>169.5</v>
      </c>
      <c r="E253" s="51">
        <v>405</v>
      </c>
      <c r="F253" s="52">
        <v>432</v>
      </c>
    </row>
    <row r="254" spans="2:6" x14ac:dyDescent="0.25">
      <c r="B254" s="64" t="s">
        <v>211</v>
      </c>
      <c r="C254" s="51"/>
      <c r="D254" s="51">
        <v>64.5</v>
      </c>
      <c r="E254" s="51"/>
      <c r="F254" s="52"/>
    </row>
    <row r="255" spans="2:6" x14ac:dyDescent="0.25">
      <c r="B255" s="64" t="s">
        <v>212</v>
      </c>
      <c r="C255" s="51"/>
      <c r="D255" s="51">
        <v>187.5</v>
      </c>
      <c r="E255" s="51"/>
      <c r="F255" s="52"/>
    </row>
    <row r="256" spans="2:6" x14ac:dyDescent="0.25">
      <c r="B256" s="64" t="s">
        <v>213</v>
      </c>
      <c r="C256" s="51"/>
      <c r="D256" s="51">
        <v>510</v>
      </c>
      <c r="E256" s="51"/>
      <c r="F256" s="52"/>
    </row>
    <row r="257" spans="2:6" x14ac:dyDescent="0.25">
      <c r="B257" s="64" t="s">
        <v>214</v>
      </c>
      <c r="C257" s="51"/>
      <c r="D257" s="51">
        <v>71.5</v>
      </c>
      <c r="E257" s="51"/>
      <c r="F257" s="52"/>
    </row>
    <row r="258" spans="2:6" x14ac:dyDescent="0.25">
      <c r="B258" s="64" t="s">
        <v>215</v>
      </c>
      <c r="C258" s="51"/>
      <c r="D258" s="51">
        <v>121</v>
      </c>
      <c r="E258" s="51"/>
      <c r="F258" s="52"/>
    </row>
    <row r="259" spans="2:6" x14ac:dyDescent="0.25">
      <c r="B259" s="64" t="s">
        <v>198</v>
      </c>
      <c r="C259" s="51"/>
      <c r="D259" s="51">
        <v>1550.3</v>
      </c>
      <c r="E259" s="51"/>
      <c r="F259" s="52"/>
    </row>
    <row r="260" spans="2:6" x14ac:dyDescent="0.25">
      <c r="B260" s="64" t="s">
        <v>193</v>
      </c>
      <c r="C260" s="51"/>
      <c r="D260" s="51">
        <v>198</v>
      </c>
      <c r="E260" s="51"/>
      <c r="F260" s="52"/>
    </row>
    <row r="261" spans="2:6" x14ac:dyDescent="0.25">
      <c r="B261" s="64" t="s">
        <v>199</v>
      </c>
      <c r="C261" s="51"/>
      <c r="D261" s="51">
        <v>363</v>
      </c>
      <c r="E261" s="51"/>
      <c r="F261" s="52"/>
    </row>
    <row r="262" spans="2:6" x14ac:dyDescent="0.25">
      <c r="B262" s="64" t="s">
        <v>200</v>
      </c>
      <c r="C262" s="51"/>
      <c r="D262" s="51">
        <v>668.5</v>
      </c>
      <c r="E262" s="51"/>
      <c r="F262" s="52"/>
    </row>
    <row r="263" spans="2:6" x14ac:dyDescent="0.25">
      <c r="B263" s="64" t="s">
        <v>216</v>
      </c>
      <c r="C263" s="51"/>
      <c r="D263" s="51">
        <v>220.5</v>
      </c>
      <c r="E263" s="51"/>
      <c r="F263" s="52"/>
    </row>
    <row r="264" spans="2:6" x14ac:dyDescent="0.25">
      <c r="B264" s="64" t="s">
        <v>217</v>
      </c>
      <c r="C264" s="51"/>
      <c r="D264" s="51">
        <v>31</v>
      </c>
      <c r="E264" s="51"/>
      <c r="F264" s="52"/>
    </row>
    <row r="265" spans="2:6" x14ac:dyDescent="0.25">
      <c r="B265" s="64" t="s">
        <v>201</v>
      </c>
      <c r="C265" s="51"/>
      <c r="D265" s="51">
        <v>524.5</v>
      </c>
      <c r="E265" s="51"/>
      <c r="F265" s="52"/>
    </row>
    <row r="266" spans="2:6" x14ac:dyDescent="0.25">
      <c r="B266" s="64" t="s">
        <v>218</v>
      </c>
      <c r="C266" s="51"/>
      <c r="D266" s="51">
        <v>247</v>
      </c>
      <c r="E266" s="51"/>
      <c r="F266" s="52"/>
    </row>
    <row r="267" spans="2:6" x14ac:dyDescent="0.25">
      <c r="B267" s="64" t="s">
        <v>219</v>
      </c>
      <c r="C267" s="51"/>
      <c r="D267" s="51">
        <v>144.6</v>
      </c>
      <c r="E267" s="51"/>
      <c r="F267" s="52"/>
    </row>
    <row r="268" spans="2:6" x14ac:dyDescent="0.25">
      <c r="B268" s="64" t="s">
        <v>220</v>
      </c>
      <c r="C268" s="51"/>
      <c r="D268" s="51">
        <v>225</v>
      </c>
      <c r="E268" s="51"/>
      <c r="F268" s="52"/>
    </row>
    <row r="269" spans="2:6" x14ac:dyDescent="0.25">
      <c r="B269" s="64" t="s">
        <v>221</v>
      </c>
      <c r="C269" s="51"/>
      <c r="D269" s="51">
        <v>177.5</v>
      </c>
      <c r="E269" s="51"/>
      <c r="F269" s="52"/>
    </row>
    <row r="270" spans="2:6" x14ac:dyDescent="0.25">
      <c r="B270" s="64" t="s">
        <v>222</v>
      </c>
      <c r="C270" s="51"/>
      <c r="D270" s="51">
        <v>159.5</v>
      </c>
      <c r="E270" s="51"/>
      <c r="F270" s="52"/>
    </row>
    <row r="271" spans="2:6" x14ac:dyDescent="0.25">
      <c r="B271" s="64" t="s">
        <v>223</v>
      </c>
      <c r="C271" s="51"/>
      <c r="D271" s="51">
        <v>189.5</v>
      </c>
      <c r="E271" s="51"/>
      <c r="F271" s="52"/>
    </row>
    <row r="272" spans="2:6" x14ac:dyDescent="0.25">
      <c r="B272" s="64" t="s">
        <v>224</v>
      </c>
      <c r="C272" s="51"/>
      <c r="D272" s="51">
        <v>56</v>
      </c>
      <c r="E272" s="51"/>
      <c r="F272" s="52"/>
    </row>
    <row r="273" spans="2:6" x14ac:dyDescent="0.25">
      <c r="B273" s="64" t="s">
        <v>225</v>
      </c>
      <c r="C273" s="51"/>
      <c r="D273" s="51">
        <v>307</v>
      </c>
      <c r="E273" s="51"/>
      <c r="F273" s="52"/>
    </row>
    <row r="274" spans="2:6" x14ac:dyDescent="0.25">
      <c r="B274" s="64" t="s">
        <v>192</v>
      </c>
      <c r="C274" s="51"/>
      <c r="D274" s="51">
        <v>269.5</v>
      </c>
      <c r="E274" s="51"/>
      <c r="F274" s="52"/>
    </row>
    <row r="275" spans="2:6" x14ac:dyDescent="0.25">
      <c r="B275" s="64" t="s">
        <v>196</v>
      </c>
      <c r="C275" s="51"/>
      <c r="D275" s="51">
        <v>193.5</v>
      </c>
      <c r="E275" s="51"/>
      <c r="F275" s="52"/>
    </row>
    <row r="276" spans="2:6" x14ac:dyDescent="0.25">
      <c r="B276" s="64" t="s">
        <v>226</v>
      </c>
      <c r="C276" s="51"/>
      <c r="D276" s="51">
        <v>620.6</v>
      </c>
      <c r="E276" s="51"/>
      <c r="F276" s="52"/>
    </row>
    <row r="277" spans="2:6" x14ac:dyDescent="0.25">
      <c r="B277" s="64" t="s">
        <v>202</v>
      </c>
      <c r="C277" s="51"/>
      <c r="D277" s="51">
        <v>13</v>
      </c>
      <c r="E277" s="51"/>
      <c r="F277" s="52"/>
    </row>
    <row r="278" spans="2:6" x14ac:dyDescent="0.25">
      <c r="B278" s="64" t="s">
        <v>227</v>
      </c>
      <c r="C278" s="51"/>
      <c r="D278" s="51">
        <v>267</v>
      </c>
      <c r="E278" s="51"/>
      <c r="F278" s="52"/>
    </row>
    <row r="279" spans="2:6" x14ac:dyDescent="0.25">
      <c r="B279" s="64" t="s">
        <v>228</v>
      </c>
      <c r="C279" s="51"/>
      <c r="D279" s="51">
        <v>198</v>
      </c>
      <c r="E279" s="51"/>
      <c r="F279" s="52"/>
    </row>
    <row r="280" spans="2:6" x14ac:dyDescent="0.25">
      <c r="B280" s="64" t="s">
        <v>229</v>
      </c>
      <c r="C280" s="51"/>
      <c r="D280" s="51">
        <v>1176</v>
      </c>
      <c r="E280" s="51"/>
      <c r="F280" s="52"/>
    </row>
    <row r="281" spans="2:6" x14ac:dyDescent="0.25">
      <c r="B281" s="64" t="s">
        <v>230</v>
      </c>
      <c r="C281" s="51"/>
      <c r="D281" s="51"/>
      <c r="E281" s="51">
        <v>534.5</v>
      </c>
      <c r="F281" s="52">
        <v>857.5</v>
      </c>
    </row>
    <row r="282" spans="2:6" x14ac:dyDescent="0.25">
      <c r="B282" s="64" t="s">
        <v>231</v>
      </c>
      <c r="C282" s="51"/>
      <c r="D282" s="51">
        <v>343.5</v>
      </c>
      <c r="E282" s="51"/>
      <c r="F282" s="52"/>
    </row>
    <row r="283" spans="2:6" x14ac:dyDescent="0.25">
      <c r="B283" s="64" t="s">
        <v>232</v>
      </c>
      <c r="C283" s="51"/>
      <c r="D283" s="51">
        <v>188</v>
      </c>
      <c r="E283" s="51"/>
      <c r="F283" s="52"/>
    </row>
    <row r="284" spans="2:6" x14ac:dyDescent="0.25">
      <c r="B284" s="64" t="s">
        <v>233</v>
      </c>
      <c r="C284" s="51"/>
      <c r="D284" s="51"/>
      <c r="E284" s="51"/>
      <c r="F284" s="52">
        <v>805.5</v>
      </c>
    </row>
    <row r="285" spans="2:6" x14ac:dyDescent="0.25">
      <c r="B285" s="64" t="s">
        <v>203</v>
      </c>
      <c r="C285" s="51">
        <v>223</v>
      </c>
      <c r="D285" s="51">
        <v>584.29999999999995</v>
      </c>
      <c r="E285" s="51">
        <v>397</v>
      </c>
      <c r="F285" s="52">
        <v>739.5</v>
      </c>
    </row>
    <row r="286" spans="2:6" x14ac:dyDescent="0.25">
      <c r="B286" s="64" t="s">
        <v>234</v>
      </c>
      <c r="C286" s="51"/>
      <c r="D286" s="51">
        <v>56</v>
      </c>
      <c r="E286" s="51"/>
      <c r="F286" s="52"/>
    </row>
    <row r="287" spans="2:6" x14ac:dyDescent="0.25">
      <c r="B287" s="64" t="s">
        <v>235</v>
      </c>
      <c r="C287" s="51"/>
      <c r="D287" s="51">
        <v>157.5</v>
      </c>
      <c r="E287" s="51"/>
      <c r="F287" s="52"/>
    </row>
    <row r="288" spans="2:6" x14ac:dyDescent="0.25">
      <c r="B288" s="64" t="s">
        <v>204</v>
      </c>
      <c r="C288" s="51">
        <v>28025</v>
      </c>
      <c r="D288" s="51">
        <v>12020</v>
      </c>
      <c r="E288" s="51">
        <v>29087.5</v>
      </c>
      <c r="F288" s="52">
        <v>31996.499999999996</v>
      </c>
    </row>
    <row r="289" spans="2:6" x14ac:dyDescent="0.25">
      <c r="B289" s="64" t="s">
        <v>236</v>
      </c>
      <c r="C289" s="51"/>
      <c r="D289" s="51">
        <v>184</v>
      </c>
      <c r="E289" s="51"/>
      <c r="F289" s="52"/>
    </row>
    <row r="290" spans="2:6" x14ac:dyDescent="0.25">
      <c r="B290" s="64" t="s">
        <v>237</v>
      </c>
      <c r="C290" s="51"/>
      <c r="D290" s="51">
        <v>534.5</v>
      </c>
      <c r="E290" s="51"/>
      <c r="F290" s="52"/>
    </row>
    <row r="291" spans="2:6" x14ac:dyDescent="0.25">
      <c r="B291" s="64" t="s">
        <v>205</v>
      </c>
      <c r="C291" s="51">
        <v>281</v>
      </c>
      <c r="D291" s="51">
        <v>338.5</v>
      </c>
      <c r="E291" s="51">
        <v>276</v>
      </c>
      <c r="F291" s="52">
        <v>364</v>
      </c>
    </row>
    <row r="292" spans="2:6" x14ac:dyDescent="0.25">
      <c r="B292" s="64" t="s">
        <v>238</v>
      </c>
      <c r="C292" s="51"/>
      <c r="D292" s="51">
        <v>234</v>
      </c>
      <c r="E292" s="51"/>
      <c r="F292" s="52"/>
    </row>
    <row r="293" spans="2:6" x14ac:dyDescent="0.25">
      <c r="B293" s="64" t="s">
        <v>206</v>
      </c>
      <c r="C293" s="51"/>
      <c r="D293" s="51">
        <v>405.5</v>
      </c>
      <c r="E293" s="51"/>
      <c r="F293" s="52"/>
    </row>
    <row r="294" spans="2:6" x14ac:dyDescent="0.25">
      <c r="B294" s="64" t="s">
        <v>239</v>
      </c>
      <c r="C294" s="51"/>
      <c r="D294" s="51">
        <v>156</v>
      </c>
      <c r="E294" s="51"/>
      <c r="F294" s="52"/>
    </row>
    <row r="295" spans="2:6" x14ac:dyDescent="0.25">
      <c r="B295" s="64" t="s">
        <v>240</v>
      </c>
      <c r="C295" s="51"/>
      <c r="D295" s="51">
        <v>99</v>
      </c>
      <c r="E295" s="51"/>
      <c r="F295" s="52"/>
    </row>
    <row r="296" spans="2:6" x14ac:dyDescent="0.25">
      <c r="B296" s="64" t="s">
        <v>208</v>
      </c>
      <c r="C296" s="51"/>
      <c r="D296" s="51">
        <v>1131.5</v>
      </c>
      <c r="E296" s="51">
        <v>899.5</v>
      </c>
      <c r="F296" s="52">
        <v>920</v>
      </c>
    </row>
    <row r="297" spans="2:6" x14ac:dyDescent="0.25">
      <c r="B297" s="64" t="s">
        <v>241</v>
      </c>
      <c r="C297" s="51"/>
      <c r="D297" s="51">
        <v>253</v>
      </c>
      <c r="E297" s="51"/>
      <c r="F297" s="52"/>
    </row>
    <row r="298" spans="2:6" x14ac:dyDescent="0.25">
      <c r="B298" s="64" t="s">
        <v>242</v>
      </c>
      <c r="C298" s="51"/>
      <c r="D298" s="51">
        <v>7</v>
      </c>
      <c r="E298" s="51"/>
      <c r="F298" s="52"/>
    </row>
    <row r="299" spans="2:6" x14ac:dyDescent="0.25">
      <c r="B299" s="64" t="s">
        <v>243</v>
      </c>
      <c r="C299" s="51"/>
      <c r="D299" s="51">
        <v>117.5</v>
      </c>
      <c r="E299" s="51"/>
      <c r="F299" s="52"/>
    </row>
    <row r="300" spans="2:6" x14ac:dyDescent="0.25">
      <c r="B300" s="64" t="s">
        <v>207</v>
      </c>
      <c r="C300" s="51"/>
      <c r="D300" s="51">
        <v>519.5</v>
      </c>
      <c r="E300" s="51"/>
      <c r="F300" s="52">
        <v>372</v>
      </c>
    </row>
    <row r="301" spans="2:6" x14ac:dyDescent="0.25">
      <c r="B301" s="64" t="s">
        <v>244</v>
      </c>
      <c r="C301" s="51"/>
      <c r="D301" s="51">
        <v>321.3</v>
      </c>
      <c r="E301" s="51"/>
      <c r="F301" s="52"/>
    </row>
    <row r="302" spans="2:6" x14ac:dyDescent="0.25">
      <c r="B302" s="64" t="s">
        <v>245</v>
      </c>
      <c r="C302" s="51"/>
      <c r="D302" s="51">
        <v>295.5</v>
      </c>
      <c r="E302" s="51"/>
      <c r="F302" s="52"/>
    </row>
    <row r="303" spans="2:6" x14ac:dyDescent="0.25">
      <c r="B303" s="64" t="s">
        <v>246</v>
      </c>
      <c r="C303" s="51"/>
      <c r="D303" s="51">
        <v>57.5</v>
      </c>
      <c r="E303" s="51"/>
      <c r="F303" s="52"/>
    </row>
    <row r="304" spans="2:6" ht="15.75" thickBot="1" x14ac:dyDescent="0.3">
      <c r="B304" s="64" t="s">
        <v>194</v>
      </c>
      <c r="C304" s="51"/>
      <c r="D304" s="51">
        <v>352</v>
      </c>
      <c r="E304" s="51"/>
      <c r="F304" s="52"/>
    </row>
    <row r="305" spans="2:6" ht="15.75" thickBot="1" x14ac:dyDescent="0.3">
      <c r="B305" s="75">
        <v>2023</v>
      </c>
      <c r="C305" s="76"/>
      <c r="D305" s="76"/>
      <c r="E305" s="76"/>
      <c r="F305" s="77"/>
    </row>
    <row r="306" spans="2:6" x14ac:dyDescent="0.25">
      <c r="B306" s="72" t="s">
        <v>197</v>
      </c>
      <c r="C306" s="21">
        <v>504.5</v>
      </c>
      <c r="D306" s="21">
        <v>378</v>
      </c>
      <c r="E306" s="21">
        <v>398</v>
      </c>
      <c r="F306" s="22">
        <v>474.5</v>
      </c>
    </row>
    <row r="307" spans="2:6" x14ac:dyDescent="0.25">
      <c r="B307" s="65" t="s">
        <v>247</v>
      </c>
      <c r="C307" s="4">
        <v>368</v>
      </c>
      <c r="D307" s="4">
        <v>396</v>
      </c>
      <c r="E307" s="4">
        <v>361</v>
      </c>
      <c r="F307" s="8">
        <v>303</v>
      </c>
    </row>
    <row r="308" spans="2:6" x14ac:dyDescent="0.25">
      <c r="B308" s="65" t="s">
        <v>230</v>
      </c>
      <c r="C308" s="4">
        <v>1092</v>
      </c>
      <c r="D308" s="4">
        <v>869</v>
      </c>
      <c r="E308" s="4">
        <v>807</v>
      </c>
      <c r="F308" s="8">
        <v>452</v>
      </c>
    </row>
    <row r="309" spans="2:6" x14ac:dyDescent="0.25">
      <c r="B309" s="65" t="s">
        <v>233</v>
      </c>
      <c r="C309" s="4">
        <v>943</v>
      </c>
      <c r="D309" s="4">
        <v>448</v>
      </c>
      <c r="E309" s="4">
        <v>184</v>
      </c>
      <c r="F309" s="8"/>
    </row>
    <row r="310" spans="2:6" x14ac:dyDescent="0.25">
      <c r="B310" s="65" t="s">
        <v>203</v>
      </c>
      <c r="C310" s="4">
        <v>592</v>
      </c>
      <c r="D310" s="4">
        <v>475</v>
      </c>
      <c r="E310" s="4">
        <v>795.3</v>
      </c>
      <c r="F310" s="8">
        <v>822</v>
      </c>
    </row>
    <row r="311" spans="2:6" x14ac:dyDescent="0.25">
      <c r="B311" s="65" t="s">
        <v>204</v>
      </c>
      <c r="C311" s="4">
        <v>39414.700000000004</v>
      </c>
      <c r="D311" s="4">
        <v>35357</v>
      </c>
      <c r="E311" s="4">
        <v>34376</v>
      </c>
      <c r="F311" s="8">
        <v>26105.8</v>
      </c>
    </row>
    <row r="312" spans="2:6" x14ac:dyDescent="0.25">
      <c r="B312" s="65" t="s">
        <v>208</v>
      </c>
      <c r="C312" s="4">
        <v>868</v>
      </c>
      <c r="D312" s="4">
        <v>824</v>
      </c>
      <c r="E312" s="4">
        <v>772.5</v>
      </c>
      <c r="F312" s="8">
        <v>141.5</v>
      </c>
    </row>
    <row r="313" spans="2:6" ht="15.75" thickBot="1" x14ac:dyDescent="0.3">
      <c r="B313" s="122" t="s">
        <v>207</v>
      </c>
      <c r="C313" s="9">
        <v>430.5</v>
      </c>
      <c r="D313" s="9">
        <v>248.5</v>
      </c>
      <c r="E313" s="9">
        <v>334</v>
      </c>
      <c r="F313" s="10">
        <v>52.5</v>
      </c>
    </row>
    <row r="314" spans="2:6" ht="15.75" thickBot="1" x14ac:dyDescent="0.3">
      <c r="B314" s="75">
        <v>2024</v>
      </c>
      <c r="C314" s="76"/>
      <c r="D314" s="76"/>
      <c r="E314" s="76"/>
      <c r="F314" s="77"/>
    </row>
    <row r="315" spans="2:6" x14ac:dyDescent="0.25">
      <c r="B315" s="72" t="s">
        <v>197</v>
      </c>
      <c r="C315" s="21">
        <v>373</v>
      </c>
      <c r="D315" s="21">
        <v>305</v>
      </c>
      <c r="E315" s="21"/>
      <c r="F315" s="22"/>
    </row>
    <row r="316" spans="2:6" x14ac:dyDescent="0.25">
      <c r="B316" s="65" t="s">
        <v>230</v>
      </c>
      <c r="C316" s="4">
        <v>452</v>
      </c>
      <c r="D316" s="4"/>
      <c r="E316" s="4"/>
      <c r="F316" s="8"/>
    </row>
    <row r="317" spans="2:6" x14ac:dyDescent="0.25">
      <c r="B317" s="65" t="s">
        <v>203</v>
      </c>
      <c r="C317" s="4">
        <v>793.5</v>
      </c>
      <c r="D317" s="4">
        <v>723</v>
      </c>
      <c r="E317" s="4"/>
      <c r="F317" s="8"/>
    </row>
    <row r="318" spans="2:6" x14ac:dyDescent="0.25">
      <c r="B318" s="65" t="s">
        <v>204</v>
      </c>
      <c r="C318" s="4">
        <v>35409.4</v>
      </c>
      <c r="D318" s="4">
        <v>31074.400000000001</v>
      </c>
      <c r="E318" s="4"/>
      <c r="F318" s="8"/>
    </row>
    <row r="319" spans="2:6" x14ac:dyDescent="0.25">
      <c r="B319" s="65" t="s">
        <v>205</v>
      </c>
      <c r="C319" s="4">
        <v>1188</v>
      </c>
      <c r="D319" s="4">
        <v>2804.5</v>
      </c>
      <c r="E319" s="4"/>
      <c r="F319" s="8"/>
    </row>
    <row r="320" spans="2:6" ht="15.75" thickBot="1" x14ac:dyDescent="0.3">
      <c r="B320" s="122" t="s">
        <v>208</v>
      </c>
      <c r="C320" s="9">
        <v>216</v>
      </c>
      <c r="D320" s="9">
        <v>271.5</v>
      </c>
      <c r="E320" s="9"/>
      <c r="F320" s="10"/>
    </row>
    <row r="321" spans="2:6" ht="15.75" thickBot="1" x14ac:dyDescent="0.3"/>
    <row r="322" spans="2:6" x14ac:dyDescent="0.25">
      <c r="B322" s="24" t="s">
        <v>191</v>
      </c>
      <c r="C322" s="34"/>
      <c r="D322" s="34"/>
      <c r="E322" s="34"/>
      <c r="F322" s="35"/>
    </row>
    <row r="323" spans="2:6" ht="15.75" thickBot="1" x14ac:dyDescent="0.3">
      <c r="B323" s="38"/>
      <c r="C323" s="23" t="s">
        <v>148</v>
      </c>
      <c r="D323" s="23" t="s">
        <v>149</v>
      </c>
      <c r="E323" s="23" t="s">
        <v>150</v>
      </c>
      <c r="F323" s="30" t="s">
        <v>151</v>
      </c>
    </row>
    <row r="324" spans="2:6" ht="15.75" thickBot="1" x14ac:dyDescent="0.3">
      <c r="B324" s="53">
        <v>2021</v>
      </c>
      <c r="C324" s="54"/>
      <c r="D324" s="54"/>
      <c r="E324" s="54"/>
      <c r="F324" s="55"/>
    </row>
    <row r="325" spans="2:6" x14ac:dyDescent="0.25">
      <c r="B325" s="40" t="s">
        <v>280</v>
      </c>
      <c r="C325" s="21"/>
      <c r="D325" s="21"/>
      <c r="E325" s="21">
        <v>538</v>
      </c>
      <c r="F325" s="22">
        <v>2344</v>
      </c>
    </row>
    <row r="326" spans="2:6" x14ac:dyDescent="0.25">
      <c r="B326" s="37" t="s">
        <v>264</v>
      </c>
      <c r="C326" s="4"/>
      <c r="D326" s="4"/>
      <c r="E326" s="4"/>
      <c r="F326" s="8">
        <v>1502</v>
      </c>
    </row>
    <row r="327" spans="2:6" x14ac:dyDescent="0.25">
      <c r="B327" s="37" t="s">
        <v>209</v>
      </c>
      <c r="C327" s="4"/>
      <c r="D327" s="4"/>
      <c r="E327" s="4"/>
      <c r="F327" s="8">
        <v>440.5</v>
      </c>
    </row>
    <row r="328" spans="2:6" x14ac:dyDescent="0.25">
      <c r="B328" s="37" t="s">
        <v>248</v>
      </c>
      <c r="C328" s="4"/>
      <c r="D328" s="4"/>
      <c r="E328" s="4">
        <v>128</v>
      </c>
      <c r="F328" s="8">
        <v>0</v>
      </c>
    </row>
    <row r="329" spans="2:6" x14ac:dyDescent="0.25">
      <c r="B329" s="37" t="s">
        <v>194</v>
      </c>
      <c r="C329" s="4"/>
      <c r="D329" s="4"/>
      <c r="E329" s="4">
        <v>338.5</v>
      </c>
      <c r="F329" s="8">
        <v>307.5</v>
      </c>
    </row>
    <row r="330" spans="2:6" x14ac:dyDescent="0.25">
      <c r="B330" s="37" t="s">
        <v>249</v>
      </c>
      <c r="C330" s="4"/>
      <c r="D330" s="4"/>
      <c r="E330" s="4"/>
      <c r="F330" s="8">
        <v>1443</v>
      </c>
    </row>
    <row r="331" spans="2:6" x14ac:dyDescent="0.25">
      <c r="B331" s="37" t="s">
        <v>250</v>
      </c>
      <c r="C331" s="4"/>
      <c r="D331" s="4"/>
      <c r="E331" s="4">
        <v>466.5</v>
      </c>
      <c r="F331" s="8">
        <v>2791</v>
      </c>
    </row>
    <row r="332" spans="2:6" x14ac:dyDescent="0.25">
      <c r="B332" s="37" t="s">
        <v>281</v>
      </c>
      <c r="C332" s="4"/>
      <c r="D332" s="4"/>
      <c r="E332" s="4">
        <v>409</v>
      </c>
      <c r="F332" s="8">
        <v>0</v>
      </c>
    </row>
    <row r="333" spans="2:6" x14ac:dyDescent="0.25">
      <c r="B333" s="37" t="s">
        <v>282</v>
      </c>
      <c r="C333" s="4"/>
      <c r="D333" s="4"/>
      <c r="E333" s="4"/>
      <c r="F333" s="8">
        <v>802</v>
      </c>
    </row>
    <row r="334" spans="2:6" x14ac:dyDescent="0.25">
      <c r="B334" s="37" t="s">
        <v>251</v>
      </c>
      <c r="C334" s="4"/>
      <c r="D334" s="4"/>
      <c r="E334" s="4"/>
      <c r="F334" s="8">
        <v>76</v>
      </c>
    </row>
    <row r="335" spans="2:6" ht="15.75" thickBot="1" x14ac:dyDescent="0.3">
      <c r="B335" s="37" t="s">
        <v>283</v>
      </c>
      <c r="C335" s="4"/>
      <c r="D335" s="4"/>
      <c r="E335" s="4"/>
      <c r="F335" s="8">
        <v>134</v>
      </c>
    </row>
    <row r="336" spans="2:6" ht="15.75" thickBot="1" x14ac:dyDescent="0.3">
      <c r="B336" s="53">
        <v>2022</v>
      </c>
      <c r="C336" s="54"/>
      <c r="D336" s="54"/>
      <c r="E336" s="54"/>
      <c r="F336" s="55"/>
    </row>
    <row r="337" spans="2:6" x14ac:dyDescent="0.25">
      <c r="B337" s="63" t="s">
        <v>280</v>
      </c>
      <c r="C337" s="51">
        <v>4684.5</v>
      </c>
      <c r="D337" s="51">
        <v>3884</v>
      </c>
      <c r="E337" s="51">
        <v>3639.5</v>
      </c>
      <c r="F337" s="52">
        <v>3653.6</v>
      </c>
    </row>
    <row r="338" spans="2:6" x14ac:dyDescent="0.25">
      <c r="B338" s="63" t="s">
        <v>264</v>
      </c>
      <c r="C338" s="51">
        <v>4577</v>
      </c>
      <c r="D338" s="51">
        <v>4291.6000000000004</v>
      </c>
      <c r="E338" s="51">
        <v>4955.8</v>
      </c>
      <c r="F338" s="52">
        <v>6172.6</v>
      </c>
    </row>
    <row r="339" spans="2:6" x14ac:dyDescent="0.25">
      <c r="B339" s="63" t="s">
        <v>209</v>
      </c>
      <c r="C339" s="51">
        <v>721</v>
      </c>
      <c r="D339" s="51">
        <v>562.5</v>
      </c>
      <c r="E339" s="51">
        <v>451</v>
      </c>
      <c r="F339" s="52">
        <v>563.5</v>
      </c>
    </row>
    <row r="340" spans="2:6" x14ac:dyDescent="0.25">
      <c r="B340" s="63" t="s">
        <v>248</v>
      </c>
      <c r="C340" s="51">
        <v>504</v>
      </c>
      <c r="D340" s="51">
        <v>2068</v>
      </c>
      <c r="E340" s="51">
        <v>1248.5</v>
      </c>
      <c r="F340" s="52">
        <v>2647.5</v>
      </c>
    </row>
    <row r="341" spans="2:6" x14ac:dyDescent="0.25">
      <c r="B341" s="63" t="s">
        <v>249</v>
      </c>
      <c r="C341" s="51">
        <v>3720</v>
      </c>
      <c r="D341" s="51">
        <v>3826</v>
      </c>
      <c r="E341" s="51">
        <v>3697</v>
      </c>
      <c r="F341" s="52">
        <v>4154</v>
      </c>
    </row>
    <row r="342" spans="2:6" x14ac:dyDescent="0.25">
      <c r="B342" s="63" t="s">
        <v>250</v>
      </c>
      <c r="C342" s="51">
        <v>12074.5</v>
      </c>
      <c r="D342" s="51">
        <v>8549</v>
      </c>
      <c r="E342" s="51">
        <v>10221.5</v>
      </c>
      <c r="F342" s="52">
        <v>9796</v>
      </c>
    </row>
    <row r="343" spans="2:6" x14ac:dyDescent="0.25">
      <c r="B343" s="63" t="s">
        <v>252</v>
      </c>
      <c r="C343" s="51">
        <v>54</v>
      </c>
      <c r="D343" s="51">
        <v>786</v>
      </c>
      <c r="E343" s="51">
        <v>819.5</v>
      </c>
      <c r="F343" s="52">
        <v>1459.5</v>
      </c>
    </row>
    <row r="344" spans="2:6" x14ac:dyDescent="0.25">
      <c r="B344" s="63" t="s">
        <v>253</v>
      </c>
      <c r="C344" s="51">
        <v>183.5</v>
      </c>
      <c r="D344" s="51">
        <v>221</v>
      </c>
      <c r="E344" s="51"/>
      <c r="F344" s="52"/>
    </row>
    <row r="345" spans="2:6" x14ac:dyDescent="0.25">
      <c r="B345" s="63" t="s">
        <v>284</v>
      </c>
      <c r="C345" s="51">
        <v>546</v>
      </c>
      <c r="D345" s="51">
        <v>693</v>
      </c>
      <c r="E345" s="51">
        <v>862.2</v>
      </c>
      <c r="F345" s="52">
        <v>858.3</v>
      </c>
    </row>
    <row r="346" spans="2:6" x14ac:dyDescent="0.25">
      <c r="B346" s="63" t="s">
        <v>254</v>
      </c>
      <c r="C346" s="51"/>
      <c r="D346" s="51">
        <v>857</v>
      </c>
      <c r="E346" s="51">
        <v>2014.5</v>
      </c>
      <c r="F346" s="52">
        <v>1923</v>
      </c>
    </row>
    <row r="347" spans="2:6" x14ac:dyDescent="0.25">
      <c r="B347" s="63" t="s">
        <v>255</v>
      </c>
      <c r="C347" s="51"/>
      <c r="D347" s="51"/>
      <c r="E347" s="51">
        <v>48</v>
      </c>
      <c r="F347" s="52">
        <v>304.5</v>
      </c>
    </row>
    <row r="348" spans="2:6" x14ac:dyDescent="0.25">
      <c r="B348" s="63" t="s">
        <v>282</v>
      </c>
      <c r="C348" s="51">
        <v>658.5</v>
      </c>
      <c r="D348" s="51">
        <v>603.5</v>
      </c>
      <c r="E348" s="51">
        <v>711.5</v>
      </c>
      <c r="F348" s="52">
        <v>684.5</v>
      </c>
    </row>
    <row r="349" spans="2:6" x14ac:dyDescent="0.25">
      <c r="B349" s="63" t="s">
        <v>251</v>
      </c>
      <c r="C349" s="51">
        <v>405</v>
      </c>
      <c r="D349" s="51">
        <v>35.5</v>
      </c>
      <c r="E349" s="51"/>
      <c r="F349" s="52"/>
    </row>
    <row r="350" spans="2:6" x14ac:dyDescent="0.25">
      <c r="B350" s="63" t="s">
        <v>250</v>
      </c>
      <c r="C350" s="51">
        <v>81.5</v>
      </c>
      <c r="D350" s="51"/>
      <c r="E350" s="51"/>
      <c r="F350" s="52"/>
    </row>
    <row r="351" spans="2:6" x14ac:dyDescent="0.25">
      <c r="B351" s="63" t="s">
        <v>283</v>
      </c>
      <c r="C351" s="51">
        <v>319.5</v>
      </c>
      <c r="D351" s="51">
        <v>271.5</v>
      </c>
      <c r="E351" s="51">
        <v>336</v>
      </c>
      <c r="F351" s="52">
        <v>332.5</v>
      </c>
    </row>
    <row r="352" spans="2:6" x14ac:dyDescent="0.25">
      <c r="B352" s="63" t="s">
        <v>256</v>
      </c>
      <c r="C352" s="51"/>
      <c r="D352" s="51">
        <v>217.5</v>
      </c>
      <c r="E352" s="51">
        <v>405</v>
      </c>
      <c r="F352" s="52">
        <v>432</v>
      </c>
    </row>
    <row r="353" spans="2:6" x14ac:dyDescent="0.25">
      <c r="B353" s="63" t="s">
        <v>257</v>
      </c>
      <c r="C353" s="51"/>
      <c r="D353" s="51">
        <v>359.5</v>
      </c>
      <c r="E353" s="51">
        <v>454.5</v>
      </c>
      <c r="F353" s="52">
        <v>457</v>
      </c>
    </row>
    <row r="354" spans="2:6" x14ac:dyDescent="0.25">
      <c r="B354" s="63" t="s">
        <v>258</v>
      </c>
      <c r="C354" s="51"/>
      <c r="D354" s="51">
        <v>108.5</v>
      </c>
      <c r="E354" s="51">
        <v>682</v>
      </c>
      <c r="F354" s="52">
        <v>722</v>
      </c>
    </row>
    <row r="355" spans="2:6" x14ac:dyDescent="0.25">
      <c r="B355" s="63" t="s">
        <v>259</v>
      </c>
      <c r="C355" s="51"/>
      <c r="D355" s="51"/>
      <c r="E355" s="51">
        <v>144.5</v>
      </c>
      <c r="F355" s="52"/>
    </row>
    <row r="356" spans="2:6" x14ac:dyDescent="0.25">
      <c r="B356" s="63" t="s">
        <v>285</v>
      </c>
      <c r="C356" s="51"/>
      <c r="D356" s="51"/>
      <c r="E356" s="51">
        <v>188</v>
      </c>
      <c r="F356" s="52">
        <v>1009.5</v>
      </c>
    </row>
    <row r="357" spans="2:6" x14ac:dyDescent="0.25">
      <c r="B357" s="63" t="s">
        <v>260</v>
      </c>
      <c r="C357" s="51"/>
      <c r="D357" s="51"/>
      <c r="E357" s="51">
        <v>269</v>
      </c>
      <c r="F357" s="52"/>
    </row>
    <row r="358" spans="2:6" x14ac:dyDescent="0.25">
      <c r="B358" s="63" t="s">
        <v>261</v>
      </c>
      <c r="C358" s="51"/>
      <c r="D358" s="51"/>
      <c r="E358" s="51">
        <v>203.5</v>
      </c>
      <c r="F358" s="52">
        <v>459.5</v>
      </c>
    </row>
    <row r="359" spans="2:6" x14ac:dyDescent="0.25">
      <c r="B359" s="63" t="s">
        <v>262</v>
      </c>
      <c r="C359" s="51"/>
      <c r="D359" s="51"/>
      <c r="E359" s="51">
        <v>248</v>
      </c>
      <c r="F359" s="52">
        <v>420</v>
      </c>
    </row>
    <row r="360" spans="2:6" x14ac:dyDescent="0.25">
      <c r="B360" s="63" t="s">
        <v>261</v>
      </c>
      <c r="C360" s="51"/>
      <c r="D360" s="51"/>
      <c r="E360" s="51"/>
      <c r="F360" s="52">
        <v>90.5</v>
      </c>
    </row>
    <row r="361" spans="2:6" x14ac:dyDescent="0.25">
      <c r="B361" s="63" t="s">
        <v>263</v>
      </c>
      <c r="C361" s="51"/>
      <c r="D361" s="51"/>
      <c r="E361" s="51"/>
      <c r="F361" s="52">
        <v>112</v>
      </c>
    </row>
    <row r="362" spans="2:6" ht="15.75" thickBot="1" x14ac:dyDescent="0.3">
      <c r="B362" s="63" t="s">
        <v>286</v>
      </c>
      <c r="C362" s="51"/>
      <c r="D362" s="51"/>
      <c r="E362" s="51"/>
      <c r="F362" s="52">
        <v>235</v>
      </c>
    </row>
    <row r="363" spans="2:6" ht="15.75" thickBot="1" x14ac:dyDescent="0.3">
      <c r="B363" s="75">
        <v>2023</v>
      </c>
      <c r="C363" s="76"/>
      <c r="D363" s="76"/>
      <c r="E363" s="76"/>
      <c r="F363" s="77"/>
    </row>
    <row r="364" spans="2:6" x14ac:dyDescent="0.25">
      <c r="B364" s="40" t="s">
        <v>280</v>
      </c>
      <c r="C364" s="21">
        <v>2715.2</v>
      </c>
      <c r="D364" s="21">
        <v>2287</v>
      </c>
      <c r="E364" s="21">
        <v>2303.5</v>
      </c>
      <c r="F364" s="22">
        <v>698</v>
      </c>
    </row>
    <row r="365" spans="2:6" x14ac:dyDescent="0.25">
      <c r="B365" s="37" t="s">
        <v>264</v>
      </c>
      <c r="C365" s="4">
        <v>6652.2</v>
      </c>
      <c r="D365" s="4">
        <v>5868</v>
      </c>
      <c r="E365" s="4">
        <v>5666</v>
      </c>
      <c r="F365" s="8">
        <v>4600.8</v>
      </c>
    </row>
    <row r="366" spans="2:6" x14ac:dyDescent="0.25">
      <c r="B366" s="37" t="s">
        <v>209</v>
      </c>
      <c r="C366" s="4">
        <v>615.5</v>
      </c>
      <c r="D366" s="4">
        <v>636</v>
      </c>
      <c r="E366" s="4">
        <v>579</v>
      </c>
      <c r="F366" s="8">
        <v>43</v>
      </c>
    </row>
    <row r="367" spans="2:6" x14ac:dyDescent="0.25">
      <c r="B367" s="37" t="s">
        <v>248</v>
      </c>
      <c r="C367" s="121">
        <v>3969.5</v>
      </c>
      <c r="D367" s="121">
        <v>2688.5</v>
      </c>
      <c r="E367" s="121">
        <v>2486</v>
      </c>
      <c r="F367" s="134">
        <v>1541.5</v>
      </c>
    </row>
    <row r="368" spans="2:6" x14ac:dyDescent="0.25">
      <c r="B368" s="37" t="s">
        <v>287</v>
      </c>
      <c r="C368" s="121"/>
      <c r="D368" s="121">
        <v>317.5</v>
      </c>
      <c r="E368" s="121">
        <v>385</v>
      </c>
      <c r="F368" s="134">
        <v>354</v>
      </c>
    </row>
    <row r="369" spans="2:6" x14ac:dyDescent="0.25">
      <c r="B369" s="37" t="s">
        <v>249</v>
      </c>
      <c r="C369" s="121">
        <v>4374</v>
      </c>
      <c r="D369" s="121">
        <v>3480</v>
      </c>
      <c r="E369" s="121">
        <v>3778.5</v>
      </c>
      <c r="F369" s="134">
        <v>3895</v>
      </c>
    </row>
    <row r="370" spans="2:6" x14ac:dyDescent="0.25">
      <c r="B370" s="37" t="s">
        <v>250</v>
      </c>
      <c r="C370" s="121">
        <v>16626.5</v>
      </c>
      <c r="D370" s="121">
        <v>13590.5</v>
      </c>
      <c r="E370" s="121">
        <v>11296</v>
      </c>
      <c r="F370" s="134">
        <v>6009.5</v>
      </c>
    </row>
    <row r="371" spans="2:6" x14ac:dyDescent="0.25">
      <c r="B371" s="37" t="s">
        <v>252</v>
      </c>
      <c r="C371" s="121">
        <v>2068.1999999999998</v>
      </c>
      <c r="D371" s="121">
        <v>2090</v>
      </c>
      <c r="E371" s="121">
        <v>1688.5</v>
      </c>
      <c r="F371" s="134">
        <v>1674</v>
      </c>
    </row>
    <row r="372" spans="2:6" x14ac:dyDescent="0.25">
      <c r="B372" s="37" t="s">
        <v>254</v>
      </c>
      <c r="C372" s="121">
        <v>1854.5</v>
      </c>
      <c r="D372" s="121">
        <v>1660</v>
      </c>
      <c r="E372" s="121">
        <v>1974</v>
      </c>
      <c r="F372" s="134">
        <v>1788</v>
      </c>
    </row>
    <row r="373" spans="2:6" x14ac:dyDescent="0.25">
      <c r="B373" s="37" t="s">
        <v>255</v>
      </c>
      <c r="C373" s="121">
        <v>355</v>
      </c>
      <c r="D373" s="121">
        <v>894</v>
      </c>
      <c r="E373" s="121">
        <v>1400.5</v>
      </c>
      <c r="F373" s="134">
        <v>1492.5</v>
      </c>
    </row>
    <row r="374" spans="2:6" x14ac:dyDescent="0.25">
      <c r="B374" s="37" t="s">
        <v>282</v>
      </c>
      <c r="C374" s="121">
        <v>635.20000000000005</v>
      </c>
      <c r="D374" s="121">
        <v>588</v>
      </c>
      <c r="E374" s="121">
        <v>689</v>
      </c>
      <c r="F374" s="134">
        <v>660</v>
      </c>
    </row>
    <row r="375" spans="2:6" x14ac:dyDescent="0.25">
      <c r="B375" s="37" t="s">
        <v>251</v>
      </c>
      <c r="C375" s="121"/>
      <c r="D375" s="121">
        <v>15</v>
      </c>
      <c r="E375" s="121">
        <v>113</v>
      </c>
      <c r="F375" s="134">
        <v>305.5</v>
      </c>
    </row>
    <row r="376" spans="2:6" x14ac:dyDescent="0.25">
      <c r="B376" s="37" t="s">
        <v>283</v>
      </c>
      <c r="C376" s="121">
        <v>286.5</v>
      </c>
      <c r="D376" s="121">
        <v>294</v>
      </c>
      <c r="E376" s="121">
        <v>118</v>
      </c>
      <c r="F376" s="134">
        <v>7.5</v>
      </c>
    </row>
    <row r="377" spans="2:6" x14ac:dyDescent="0.25">
      <c r="B377" s="37" t="s">
        <v>256</v>
      </c>
      <c r="C377" s="121">
        <v>818</v>
      </c>
      <c r="D377" s="121">
        <v>640</v>
      </c>
      <c r="E377" s="121">
        <v>482</v>
      </c>
      <c r="F377" s="134">
        <v>474.5</v>
      </c>
    </row>
    <row r="378" spans="2:6" x14ac:dyDescent="0.25">
      <c r="B378" s="37" t="s">
        <v>257</v>
      </c>
      <c r="C378" s="121">
        <v>439</v>
      </c>
      <c r="D378" s="121">
        <v>388</v>
      </c>
      <c r="E378" s="121">
        <v>385.5</v>
      </c>
      <c r="F378" s="134">
        <v>69.5</v>
      </c>
    </row>
    <row r="379" spans="2:6" x14ac:dyDescent="0.25">
      <c r="B379" s="37" t="s">
        <v>258</v>
      </c>
      <c r="C379" s="121">
        <v>714.5</v>
      </c>
      <c r="D379" s="121">
        <v>583.5</v>
      </c>
      <c r="E379" s="121">
        <v>865.5</v>
      </c>
      <c r="F379" s="134">
        <v>1037</v>
      </c>
    </row>
    <row r="380" spans="2:6" x14ac:dyDescent="0.25">
      <c r="B380" s="37" t="s">
        <v>285</v>
      </c>
      <c r="C380" s="121">
        <v>520</v>
      </c>
      <c r="D380" s="121">
        <v>379</v>
      </c>
      <c r="E380" s="121">
        <v>386.3</v>
      </c>
      <c r="F380" s="134">
        <v>160</v>
      </c>
    </row>
    <row r="381" spans="2:6" x14ac:dyDescent="0.25">
      <c r="B381" s="37" t="s">
        <v>261</v>
      </c>
      <c r="C381" s="121">
        <v>443</v>
      </c>
      <c r="D381" s="121">
        <v>388</v>
      </c>
      <c r="E381" s="121">
        <v>421.5</v>
      </c>
      <c r="F381" s="134">
        <v>845.5</v>
      </c>
    </row>
    <row r="382" spans="2:6" x14ac:dyDescent="0.25">
      <c r="B382" s="37" t="s">
        <v>262</v>
      </c>
      <c r="C382" s="121">
        <v>449.5</v>
      </c>
      <c r="D382" s="121">
        <v>414</v>
      </c>
      <c r="E382" s="121">
        <v>380</v>
      </c>
      <c r="F382" s="134"/>
    </row>
    <row r="383" spans="2:6" x14ac:dyDescent="0.25">
      <c r="B383" s="37" t="s">
        <v>263</v>
      </c>
      <c r="C383" s="121">
        <v>135.9</v>
      </c>
      <c r="D383" s="121"/>
      <c r="E383" s="121"/>
      <c r="F383" s="134"/>
    </row>
    <row r="384" spans="2:6" x14ac:dyDescent="0.25">
      <c r="B384" s="37" t="s">
        <v>261</v>
      </c>
      <c r="C384" s="121">
        <v>419.5</v>
      </c>
      <c r="D384" s="121">
        <v>424</v>
      </c>
      <c r="E384" s="121">
        <v>348.5</v>
      </c>
      <c r="F384" s="134">
        <v>367.5</v>
      </c>
    </row>
    <row r="385" spans="2:6" x14ac:dyDescent="0.25">
      <c r="B385" s="37" t="s">
        <v>209</v>
      </c>
      <c r="C385" s="121">
        <v>90</v>
      </c>
      <c r="D385" s="121"/>
      <c r="E385" s="121"/>
      <c r="F385" s="134"/>
    </row>
    <row r="386" spans="2:6" x14ac:dyDescent="0.25">
      <c r="B386" s="37" t="s">
        <v>288</v>
      </c>
      <c r="C386" s="121">
        <v>31</v>
      </c>
      <c r="D386" s="121">
        <v>428.5</v>
      </c>
      <c r="E386" s="121">
        <v>407</v>
      </c>
      <c r="F386" s="134">
        <v>379</v>
      </c>
    </row>
    <row r="387" spans="2:6" x14ac:dyDescent="0.25">
      <c r="B387" s="37" t="s">
        <v>265</v>
      </c>
      <c r="C387" s="121"/>
      <c r="D387" s="121">
        <v>675</v>
      </c>
      <c r="E387" s="121">
        <v>543</v>
      </c>
      <c r="F387" s="134"/>
    </row>
    <row r="388" spans="2:6" x14ac:dyDescent="0.25">
      <c r="B388" s="37" t="s">
        <v>266</v>
      </c>
      <c r="C388" s="121"/>
      <c r="D388" s="121">
        <v>8</v>
      </c>
      <c r="E388" s="121"/>
      <c r="F388" s="134"/>
    </row>
    <row r="389" spans="2:6" x14ac:dyDescent="0.25">
      <c r="B389" s="37" t="s">
        <v>267</v>
      </c>
      <c r="C389" s="121"/>
      <c r="D389" s="121">
        <v>203.5</v>
      </c>
      <c r="E389" s="121">
        <v>512.5</v>
      </c>
      <c r="F389" s="134">
        <v>674</v>
      </c>
    </row>
    <row r="390" spans="2:6" x14ac:dyDescent="0.25">
      <c r="B390" s="37" t="s">
        <v>268</v>
      </c>
      <c r="C390" s="121"/>
      <c r="D390" s="121">
        <v>55.5</v>
      </c>
      <c r="E390" s="121">
        <v>341</v>
      </c>
      <c r="F390" s="134">
        <v>319</v>
      </c>
    </row>
    <row r="391" spans="2:6" x14ac:dyDescent="0.25">
      <c r="B391" s="37" t="s">
        <v>269</v>
      </c>
      <c r="C391" s="121"/>
      <c r="D391" s="121"/>
      <c r="E391" s="121">
        <v>256.5</v>
      </c>
      <c r="F391" s="134">
        <v>417</v>
      </c>
    </row>
    <row r="392" spans="2:6" x14ac:dyDescent="0.25">
      <c r="B392" s="37" t="s">
        <v>289</v>
      </c>
      <c r="C392" s="121"/>
      <c r="D392" s="121"/>
      <c r="E392" s="121">
        <v>221.5</v>
      </c>
      <c r="F392" s="134">
        <v>374</v>
      </c>
    </row>
    <row r="393" spans="2:6" ht="15.75" thickBot="1" x14ac:dyDescent="0.3">
      <c r="B393" s="18" t="s">
        <v>209</v>
      </c>
      <c r="C393" s="66"/>
      <c r="D393" s="66"/>
      <c r="E393" s="66"/>
      <c r="F393" s="67">
        <v>165</v>
      </c>
    </row>
    <row r="394" spans="2:6" ht="15.75" thickBot="1" x14ac:dyDescent="0.3">
      <c r="B394" s="75">
        <v>2024</v>
      </c>
      <c r="C394" s="76"/>
      <c r="D394" s="76"/>
      <c r="E394" s="76"/>
      <c r="F394" s="77"/>
    </row>
    <row r="395" spans="2:6" x14ac:dyDescent="0.25">
      <c r="B395" s="40" t="s">
        <v>280</v>
      </c>
      <c r="C395" s="21">
        <v>649</v>
      </c>
      <c r="D395" s="21">
        <v>702.5</v>
      </c>
      <c r="E395" s="143"/>
      <c r="F395" s="144"/>
    </row>
    <row r="396" spans="2:6" x14ac:dyDescent="0.25">
      <c r="B396" s="37" t="s">
        <v>264</v>
      </c>
      <c r="C396" s="4">
        <v>2879.5</v>
      </c>
      <c r="D396" s="4">
        <v>3736</v>
      </c>
      <c r="E396" s="123"/>
      <c r="F396" s="124"/>
    </row>
    <row r="397" spans="2:6" x14ac:dyDescent="0.25">
      <c r="B397" s="37" t="s">
        <v>248</v>
      </c>
      <c r="C397" s="4">
        <v>2241.5</v>
      </c>
      <c r="D397" s="4">
        <v>2408.5</v>
      </c>
      <c r="E397" s="123"/>
      <c r="F397" s="124"/>
    </row>
    <row r="398" spans="2:6" x14ac:dyDescent="0.25">
      <c r="B398" s="37" t="s">
        <v>287</v>
      </c>
      <c r="C398" s="4">
        <v>550.5</v>
      </c>
      <c r="D398" s="4">
        <v>617.5</v>
      </c>
      <c r="E398" s="123"/>
      <c r="F398" s="124"/>
    </row>
    <row r="399" spans="2:6" x14ac:dyDescent="0.25">
      <c r="B399" s="37" t="s">
        <v>249</v>
      </c>
      <c r="C399" s="4">
        <v>3763</v>
      </c>
      <c r="D399" s="4">
        <v>3855.5</v>
      </c>
      <c r="E399" s="123"/>
      <c r="F399" s="124"/>
    </row>
    <row r="400" spans="2:6" x14ac:dyDescent="0.25">
      <c r="B400" s="37" t="s">
        <v>250</v>
      </c>
      <c r="C400" s="4">
        <v>12022</v>
      </c>
      <c r="D400" s="4">
        <v>9796.5</v>
      </c>
      <c r="E400" s="123"/>
      <c r="F400" s="124"/>
    </row>
    <row r="401" spans="2:6" x14ac:dyDescent="0.25">
      <c r="B401" s="37" t="s">
        <v>290</v>
      </c>
      <c r="C401" s="4">
        <v>280</v>
      </c>
      <c r="D401" s="4">
        <v>252.5</v>
      </c>
      <c r="E401" s="123"/>
      <c r="F401" s="124"/>
    </row>
    <row r="402" spans="2:6" x14ac:dyDescent="0.25">
      <c r="B402" s="37" t="s">
        <v>270</v>
      </c>
      <c r="C402" s="4">
        <v>230</v>
      </c>
      <c r="D402" s="4">
        <v>280.5</v>
      </c>
      <c r="E402" s="123"/>
      <c r="F402" s="124"/>
    </row>
    <row r="403" spans="2:6" x14ac:dyDescent="0.25">
      <c r="B403" s="37" t="s">
        <v>252</v>
      </c>
      <c r="C403" s="4">
        <v>1165</v>
      </c>
      <c r="D403" s="4">
        <v>1135.5</v>
      </c>
      <c r="E403" s="123"/>
      <c r="F403" s="124"/>
    </row>
    <row r="404" spans="2:6" x14ac:dyDescent="0.25">
      <c r="B404" s="37" t="s">
        <v>284</v>
      </c>
      <c r="C404" s="4">
        <v>1154.5</v>
      </c>
      <c r="D404" s="4">
        <v>1156.5</v>
      </c>
      <c r="E404" s="123"/>
      <c r="F404" s="124"/>
    </row>
    <row r="405" spans="2:6" x14ac:dyDescent="0.25">
      <c r="B405" s="37" t="s">
        <v>254</v>
      </c>
      <c r="C405" s="4">
        <v>1799</v>
      </c>
      <c r="D405" s="4">
        <v>1162.5</v>
      </c>
      <c r="E405" s="123"/>
      <c r="F405" s="124"/>
    </row>
    <row r="406" spans="2:6" x14ac:dyDescent="0.25">
      <c r="B406" s="37" t="s">
        <v>255</v>
      </c>
      <c r="C406" s="4">
        <v>1294</v>
      </c>
      <c r="D406" s="4">
        <v>1092.5</v>
      </c>
      <c r="E406" s="123"/>
      <c r="F406" s="124"/>
    </row>
    <row r="407" spans="2:6" x14ac:dyDescent="0.25">
      <c r="B407" s="37" t="s">
        <v>282</v>
      </c>
      <c r="C407" s="4">
        <v>314.5</v>
      </c>
      <c r="D407" s="4">
        <v>287.5</v>
      </c>
      <c r="E407" s="123"/>
      <c r="F407" s="124"/>
    </row>
    <row r="408" spans="2:6" x14ac:dyDescent="0.25">
      <c r="B408" s="37" t="s">
        <v>251</v>
      </c>
      <c r="C408" s="4">
        <v>425</v>
      </c>
      <c r="D408" s="4">
        <v>100</v>
      </c>
      <c r="E408" s="123"/>
      <c r="F408" s="124"/>
    </row>
    <row r="409" spans="2:6" x14ac:dyDescent="0.25">
      <c r="B409" s="37" t="s">
        <v>291</v>
      </c>
      <c r="C409" s="4">
        <v>337.5</v>
      </c>
      <c r="D409" s="4">
        <v>274.5</v>
      </c>
      <c r="E409" s="123"/>
      <c r="F409" s="124"/>
    </row>
    <row r="410" spans="2:6" x14ac:dyDescent="0.25">
      <c r="B410" s="37" t="s">
        <v>256</v>
      </c>
      <c r="C410" s="4">
        <v>373</v>
      </c>
      <c r="D410" s="4">
        <v>305</v>
      </c>
      <c r="E410" s="123"/>
      <c r="F410" s="124"/>
    </row>
    <row r="411" spans="2:6" x14ac:dyDescent="0.25">
      <c r="B411" s="37" t="s">
        <v>258</v>
      </c>
      <c r="C411" s="4">
        <v>1056</v>
      </c>
      <c r="D411" s="4">
        <v>858.5</v>
      </c>
      <c r="E411" s="123"/>
      <c r="F411" s="124"/>
    </row>
    <row r="412" spans="2:6" x14ac:dyDescent="0.25">
      <c r="B412" s="37" t="s">
        <v>261</v>
      </c>
      <c r="C412" s="4">
        <v>746</v>
      </c>
      <c r="D412" s="4">
        <v>158.5</v>
      </c>
      <c r="E412" s="123"/>
      <c r="F412" s="124"/>
    </row>
    <row r="413" spans="2:6" x14ac:dyDescent="0.25">
      <c r="B413" s="37" t="s">
        <v>271</v>
      </c>
      <c r="C413" s="4">
        <v>583</v>
      </c>
      <c r="D413" s="4">
        <v>563.5</v>
      </c>
      <c r="E413" s="123"/>
      <c r="F413" s="124"/>
    </row>
    <row r="414" spans="2:6" x14ac:dyDescent="0.25">
      <c r="B414" s="37" t="s">
        <v>261</v>
      </c>
      <c r="C414" s="4">
        <v>321</v>
      </c>
      <c r="D414" s="4">
        <v>54</v>
      </c>
      <c r="E414" s="123"/>
      <c r="F414" s="124"/>
    </row>
    <row r="415" spans="2:6" x14ac:dyDescent="0.25">
      <c r="B415" s="37" t="s">
        <v>288</v>
      </c>
      <c r="C415" s="4">
        <v>415.4</v>
      </c>
      <c r="D415" s="4">
        <v>301.3</v>
      </c>
      <c r="E415" s="123"/>
      <c r="F415" s="124"/>
    </row>
    <row r="416" spans="2:6" x14ac:dyDescent="0.25">
      <c r="B416" s="37" t="s">
        <v>265</v>
      </c>
      <c r="C416" s="4">
        <v>1568</v>
      </c>
      <c r="D416" s="4">
        <v>825</v>
      </c>
      <c r="E416" s="123"/>
      <c r="F416" s="124"/>
    </row>
    <row r="417" spans="2:6" x14ac:dyDescent="0.25">
      <c r="B417" s="37" t="s">
        <v>267</v>
      </c>
      <c r="C417" s="4">
        <v>713</v>
      </c>
      <c r="D417" s="4">
        <v>379</v>
      </c>
      <c r="E417" s="123"/>
      <c r="F417" s="124"/>
    </row>
    <row r="418" spans="2:6" x14ac:dyDescent="0.25">
      <c r="B418" s="37" t="s">
        <v>268</v>
      </c>
      <c r="C418" s="4">
        <v>275</v>
      </c>
      <c r="D418" s="4">
        <v>247.5</v>
      </c>
      <c r="E418" s="123"/>
      <c r="F418" s="124"/>
    </row>
    <row r="419" spans="2:6" x14ac:dyDescent="0.25">
      <c r="B419" s="37" t="s">
        <v>269</v>
      </c>
      <c r="C419" s="4">
        <v>348</v>
      </c>
      <c r="D419" s="4">
        <v>408</v>
      </c>
      <c r="E419" s="123"/>
      <c r="F419" s="124"/>
    </row>
    <row r="420" spans="2:6" x14ac:dyDescent="0.25">
      <c r="B420" s="37" t="s">
        <v>289</v>
      </c>
      <c r="C420" s="4">
        <v>363</v>
      </c>
      <c r="D420" s="4">
        <v>120</v>
      </c>
      <c r="E420" s="123"/>
      <c r="F420" s="124"/>
    </row>
    <row r="421" spans="2:6" x14ac:dyDescent="0.25">
      <c r="B421" s="37" t="s">
        <v>209</v>
      </c>
      <c r="C421" s="4">
        <v>771.5</v>
      </c>
      <c r="D421" s="4">
        <v>680.5</v>
      </c>
      <c r="E421" s="123"/>
      <c r="F421" s="124"/>
    </row>
    <row r="422" spans="2:6" x14ac:dyDescent="0.25">
      <c r="B422" s="37" t="s">
        <v>272</v>
      </c>
      <c r="C422" s="4">
        <v>384.5</v>
      </c>
      <c r="D422" s="4">
        <v>435.5</v>
      </c>
      <c r="E422" s="123"/>
      <c r="F422" s="124"/>
    </row>
    <row r="423" spans="2:6" x14ac:dyDescent="0.25">
      <c r="B423" s="37" t="s">
        <v>273</v>
      </c>
      <c r="C423" s="4">
        <v>216</v>
      </c>
      <c r="D423" s="4">
        <v>1178.5</v>
      </c>
      <c r="E423" s="123"/>
      <c r="F423" s="124"/>
    </row>
    <row r="424" spans="2:6" x14ac:dyDescent="0.25">
      <c r="B424" s="37" t="s">
        <v>274</v>
      </c>
      <c r="C424" s="4">
        <v>275</v>
      </c>
      <c r="D424" s="4">
        <v>237</v>
      </c>
      <c r="E424" s="123"/>
      <c r="F424" s="124"/>
    </row>
    <row r="425" spans="2:6" x14ac:dyDescent="0.25">
      <c r="B425" s="37" t="s">
        <v>275</v>
      </c>
      <c r="C425" s="4">
        <v>341</v>
      </c>
      <c r="D425" s="4">
        <v>740</v>
      </c>
      <c r="E425" s="123"/>
      <c r="F425" s="124"/>
    </row>
    <row r="426" spans="2:6" x14ac:dyDescent="0.25">
      <c r="B426" s="37" t="s">
        <v>276</v>
      </c>
      <c r="C426" s="4">
        <v>402.5</v>
      </c>
      <c r="D426" s="4">
        <v>63.5</v>
      </c>
      <c r="E426" s="123"/>
      <c r="F426" s="124"/>
    </row>
    <row r="427" spans="2:6" x14ac:dyDescent="0.25">
      <c r="B427" s="37" t="s">
        <v>277</v>
      </c>
      <c r="C427" s="4">
        <v>9.5</v>
      </c>
      <c r="D427" s="4"/>
      <c r="E427" s="123"/>
      <c r="F427" s="124"/>
    </row>
    <row r="428" spans="2:6" ht="15.75" thickBot="1" x14ac:dyDescent="0.3">
      <c r="B428" s="18" t="s">
        <v>278</v>
      </c>
      <c r="C428" s="9">
        <v>165.5</v>
      </c>
      <c r="D428" s="9">
        <v>320</v>
      </c>
      <c r="E428" s="125"/>
      <c r="F428" s="126"/>
    </row>
    <row r="429" spans="2:6" x14ac:dyDescent="0.25"/>
    <row r="430" spans="2:6" hidden="1" x14ac:dyDescent="0.25"/>
    <row r="431" spans="2:6" hidden="1" x14ac:dyDescent="0.25"/>
    <row r="432" spans="2:6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</sheetData>
  <sortState ref="B365:F486">
    <sortCondition ref="B365:B486"/>
  </sortState>
  <mergeCells count="1">
    <mergeCell ref="B4:G4"/>
  </mergeCells>
  <pageMargins left="0.7" right="0.7" top="0.75" bottom="0.75" header="0.3" footer="0.3"/>
  <pageSetup paperSize="9" orientation="portrait" r:id="rId1"/>
  <ignoredErrors>
    <ignoredError sqref="G12 G23:G26 G38:G40 G44 G45:G47 G51:G54 G16 G30:G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inhuur P3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Alting, Niels</cp:lastModifiedBy>
  <dcterms:created xsi:type="dcterms:W3CDTF">2018-08-27T07:02:04Z</dcterms:created>
  <dcterms:modified xsi:type="dcterms:W3CDTF">2024-10-23T10:57:42Z</dcterms:modified>
</cp:coreProperties>
</file>