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202300"/>
  <mc:AlternateContent xmlns:mc="http://schemas.openxmlformats.org/markup-compatibility/2006">
    <mc:Choice Requires="x15">
      <x15ac:absPath xmlns:x15ac="http://schemas.microsoft.com/office/spreadsheetml/2010/11/ac" url="/Users/m.ribberink/Documents/EA Logistieke voertuigen/01. Aanbestedingsstukken/Definitieve stukken/"/>
    </mc:Choice>
  </mc:AlternateContent>
  <xr:revisionPtr revIDLastSave="0" documentId="8_{822F7C3A-5D3D-6B42-88B6-2F7F50B5DDEF}" xr6:coauthVersionLast="47" xr6:coauthVersionMax="47" xr10:uidLastSave="{00000000-0000-0000-0000-000000000000}"/>
  <bookViews>
    <workbookView xWindow="380" yWindow="500" windowWidth="27840" windowHeight="15860" activeTab="1" xr2:uid="{35B54A81-1AB3-4A41-8566-0A3268606AED}"/>
  </bookViews>
  <sheets>
    <sheet name="Prijs" sheetId="2" r:id="rId1"/>
    <sheet name="Kwaliteit"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3" l="1"/>
  <c r="C9" i="3"/>
  <c r="C10" i="3"/>
  <c r="E13" i="2"/>
  <c r="E15" i="2"/>
  <c r="E14" i="2"/>
  <c r="C12" i="3" l="1"/>
  <c r="E17" i="2"/>
</calcChain>
</file>

<file path=xl/sharedStrings.xml><?xml version="1.0" encoding="utf-8"?>
<sst xmlns="http://schemas.openxmlformats.org/spreadsheetml/2006/main" count="49" uniqueCount="47">
  <si>
    <t>Bijlage 11 - Antwoordformulier Prijs en Kwaliteit</t>
  </si>
  <si>
    <t>PRIJS</t>
  </si>
  <si>
    <t>Inschrijver dient zich te houden aan de voorwaarden en toelichting met betrekking tot ''Prijs'' zoals opgenomen in paragraaf 7.1.2 van het Beschrijvend Document. Het niet voldoen aan deze voorwaarden leidt tot een ongeldige Inschrijving.</t>
  </si>
  <si>
    <t>Voertuiggegevens aangeboden en te leveren voertuig</t>
  </si>
  <si>
    <t>Aangeboden merk:</t>
  </si>
  <si>
    <t>Aangeboden type:</t>
  </si>
  <si>
    <t>Prijzen</t>
  </si>
  <si>
    <t>Omschrijving</t>
  </si>
  <si>
    <t>Eenheid</t>
  </si>
  <si>
    <t>Prijs</t>
  </si>
  <si>
    <t>Aantal</t>
  </si>
  <si>
    <t>Totaal</t>
  </si>
  <si>
    <t>Prijs per voertuig</t>
  </si>
  <si>
    <t>Preventieve onderhoudskosten voertuig</t>
  </si>
  <si>
    <t>Prijs per voertuig per jaar</t>
  </si>
  <si>
    <t>All-in uurtarief correctief onderhoud</t>
  </si>
  <si>
    <t>Prijs per uur</t>
  </si>
  <si>
    <t>Inschrijfsom</t>
  </si>
  <si>
    <t>KWALITEIT</t>
  </si>
  <si>
    <t>Inschrijver dient zich te houden aan de voorwaarden en toelichting met betrekking tot ''Kwaliteit'' zoals opgenomen in paragraaf 7.1.1 van het Beschrijvend Document. Het niet voldoen aan deze voorwaarden leidt tot een ongeldige Inschrijving.</t>
  </si>
  <si>
    <t>Sub-Gunningscriterium</t>
  </si>
  <si>
    <t>Antwoord</t>
  </si>
  <si>
    <t>Behaalde waarde</t>
  </si>
  <si>
    <t>SG1: Range/actieradius</t>
  </si>
  <si>
    <t>SG2: Garantie voertuig</t>
  </si>
  <si>
    <t>SG3: Garantie accupakket</t>
  </si>
  <si>
    <t>Totale fictieve korting</t>
  </si>
  <si>
    <t>10 jaar garantie</t>
  </si>
  <si>
    <t>9 jaar garantie</t>
  </si>
  <si>
    <t>8 jaar garantie</t>
  </si>
  <si>
    <t>7 jaar garantie</t>
  </si>
  <si>
    <t>6 jaar garantie</t>
  </si>
  <si>
    <t>5 jaar garantie</t>
  </si>
  <si>
    <t>4 jaar garantie</t>
  </si>
  <si>
    <t>3 jaar garantie</t>
  </si>
  <si>
    <t>2 jaar garantie</t>
  </si>
  <si>
    <t>10 jaar garantie of tot 360.000 km</t>
  </si>
  <si>
    <t>9 jaar garantie of tot 330.000 km</t>
  </si>
  <si>
    <t>8 jaar garantie of tot 300.000 km</t>
  </si>
  <si>
    <r>
      <t xml:space="preserve">Aanschafprijs voertuig
</t>
    </r>
    <r>
      <rPr>
        <b/>
        <sz val="12"/>
        <color rgb="FFFF0000"/>
        <rFont val="Arial"/>
        <family val="2"/>
      </rPr>
      <t>Let op plafondbedrag van € 158.000,00 exclusief BTW</t>
    </r>
  </si>
  <si>
    <r>
      <t xml:space="preserve">Inschrijver dient enkel de </t>
    </r>
    <r>
      <rPr>
        <b/>
        <sz val="12"/>
        <color theme="1"/>
        <rFont val="Arial"/>
        <family val="2"/>
      </rPr>
      <t>blauwe</t>
    </r>
    <r>
      <rPr>
        <sz val="12"/>
        <color theme="1"/>
        <rFont val="Arial"/>
        <family val="2"/>
      </rPr>
      <t xml:space="preserve"> velden in te vullen.</t>
    </r>
  </si>
  <si>
    <t>300 t/m 319 kilometer</t>
  </si>
  <si>
    <t>320 t/m 339 kilometer</t>
  </si>
  <si>
    <t>340 t/m 359 kilometer</t>
  </si>
  <si>
    <t>360 t/m 379 kilometer</t>
  </si>
  <si>
    <t>380 t/m 399 kilometer</t>
  </si>
  <si>
    <t>400 kilometer of meer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</si>
</sst>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2"/>
      <color theme="1"/>
      <name val="Aptos Narrow"/>
      <family val="2"/>
      <scheme val="minor"/>
    </font>
    <font>
      <b/>
      <sz val="12"/>
      <color theme="1"/>
      <name val="Arial"/>
      <family val="2"/>
    </font>
    <font>
      <sz val="12"/>
      <color theme="1"/>
      <name val="Arial"/>
      <family val="2"/>
    </font>
    <font>
      <b/>
      <u/>
      <sz val="12"/>
      <color theme="1"/>
      <name val="Arial"/>
      <family val="2"/>
    </font>
    <font>
      <b/>
      <sz val="14"/>
      <color theme="1"/>
      <name val="Arial"/>
      <family val="2"/>
    </font>
    <font>
      <b/>
      <sz val="12"/>
      <color rgb="FFFF0000"/>
      <name val="Arial"/>
      <family val="2"/>
    </font>
  </fonts>
  <fills count="4">
    <fill>
      <patternFill patternType="none"/>
    </fill>
    <fill>
      <patternFill patternType="gray125"/>
    </fill>
    <fill>
      <patternFill patternType="solid">
        <fgColor rgb="FF00B0F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xf numFmtId="0" fontId="3" fillId="0" borderId="0" xfId="0" applyFont="1"/>
    <xf numFmtId="0" fontId="2" fillId="0" borderId="0" xfId="0" applyFont="1"/>
    <xf numFmtId="0" fontId="2" fillId="0" borderId="1" xfId="0" applyFont="1" applyBorder="1"/>
    <xf numFmtId="0" fontId="0" fillId="2" borderId="1" xfId="0" applyFill="1" applyBorder="1"/>
    <xf numFmtId="0" fontId="1" fillId="0" borderId="1" xfId="0" applyFont="1" applyBorder="1"/>
    <xf numFmtId="0" fontId="1" fillId="0" borderId="1"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wrapText="1"/>
    </xf>
    <xf numFmtId="0" fontId="4" fillId="0" borderId="1" xfId="0" applyFont="1" applyBorder="1"/>
    <xf numFmtId="164" fontId="0" fillId="3" borderId="1" xfId="0" applyNumberFormat="1" applyFill="1" applyBorder="1"/>
    <xf numFmtId="164"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064F1-DDCF-6E4A-80B8-909AE54DC606}">
  <dimension ref="A1:E17"/>
  <sheetViews>
    <sheetView showGridLines="0" workbookViewId="0">
      <selection activeCell="A28" sqref="A28"/>
    </sheetView>
  </sheetViews>
  <sheetFormatPr baseColWidth="10" defaultRowHeight="16" x14ac:dyDescent="0.2"/>
  <cols>
    <col min="1" max="1" width="60.5" customWidth="1"/>
    <col min="2" max="2" width="36.1640625" customWidth="1"/>
    <col min="3" max="3" width="28.33203125" customWidth="1"/>
    <col min="4" max="4" width="37.1640625" customWidth="1"/>
    <col min="5" max="5" width="24.1640625" customWidth="1"/>
  </cols>
  <sheetData>
    <row r="1" spans="1:5" x14ac:dyDescent="0.2">
      <c r="A1" s="1" t="s">
        <v>0</v>
      </c>
    </row>
    <row r="3" spans="1:5" x14ac:dyDescent="0.2">
      <c r="A3" s="2" t="s">
        <v>1</v>
      </c>
    </row>
    <row r="4" spans="1:5" x14ac:dyDescent="0.2">
      <c r="A4" s="3" t="s">
        <v>40</v>
      </c>
    </row>
    <row r="5" spans="1:5" s="3" customFormat="1" x14ac:dyDescent="0.2">
      <c r="A5" s="3" t="s">
        <v>2</v>
      </c>
    </row>
    <row r="7" spans="1:5" x14ac:dyDescent="0.2">
      <c r="A7" s="1" t="s">
        <v>3</v>
      </c>
    </row>
    <row r="8" spans="1:5" ht="26" customHeight="1" x14ac:dyDescent="0.2">
      <c r="A8" s="4" t="s">
        <v>4</v>
      </c>
      <c r="B8" s="5"/>
    </row>
    <row r="9" spans="1:5" ht="28" customHeight="1" x14ac:dyDescent="0.2">
      <c r="A9" s="4" t="s">
        <v>5</v>
      </c>
      <c r="B9" s="5"/>
    </row>
    <row r="11" spans="1:5" x14ac:dyDescent="0.2">
      <c r="A11" s="1" t="s">
        <v>6</v>
      </c>
    </row>
    <row r="12" spans="1:5" x14ac:dyDescent="0.2">
      <c r="A12" s="6" t="s">
        <v>7</v>
      </c>
      <c r="B12" s="7" t="s">
        <v>8</v>
      </c>
      <c r="C12" s="7" t="s">
        <v>9</v>
      </c>
      <c r="D12" s="7" t="s">
        <v>10</v>
      </c>
      <c r="E12" s="7" t="s">
        <v>11</v>
      </c>
    </row>
    <row r="13" spans="1:5" ht="34" x14ac:dyDescent="0.2">
      <c r="A13" s="9" t="s">
        <v>39</v>
      </c>
      <c r="B13" s="8" t="s">
        <v>12</v>
      </c>
      <c r="C13" s="5"/>
      <c r="D13" s="8">
        <v>2</v>
      </c>
      <c r="E13" s="11">
        <f>C13*D13</f>
        <v>0</v>
      </c>
    </row>
    <row r="14" spans="1:5" x14ac:dyDescent="0.2">
      <c r="A14" s="4" t="s">
        <v>13</v>
      </c>
      <c r="B14" s="8" t="s">
        <v>14</v>
      </c>
      <c r="C14" s="5"/>
      <c r="D14" s="8">
        <v>30</v>
      </c>
      <c r="E14" s="11">
        <f>C14*D14</f>
        <v>0</v>
      </c>
    </row>
    <row r="15" spans="1:5" x14ac:dyDescent="0.2">
      <c r="A15" s="4" t="s">
        <v>15</v>
      </c>
      <c r="B15" s="8" t="s">
        <v>16</v>
      </c>
      <c r="C15" s="5"/>
      <c r="D15" s="8">
        <v>40</v>
      </c>
      <c r="E15" s="11">
        <f>C15*D15</f>
        <v>0</v>
      </c>
    </row>
    <row r="17" spans="4:5" ht="18" x14ac:dyDescent="0.2">
      <c r="D17" s="10" t="s">
        <v>17</v>
      </c>
      <c r="E17" s="11">
        <f>SUM(E13:E15)</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E1DF3-53B6-E849-978F-638DED85A9F8}">
  <dimension ref="A1:C39"/>
  <sheetViews>
    <sheetView showGridLines="0" tabSelected="1" workbookViewId="0">
      <selection activeCell="B8" sqref="B8"/>
    </sheetView>
  </sheetViews>
  <sheetFormatPr baseColWidth="10" defaultRowHeight="16" x14ac:dyDescent="0.2"/>
  <cols>
    <col min="1" max="1" width="42.83203125" customWidth="1"/>
    <col min="2" max="2" width="78.6640625" customWidth="1"/>
    <col min="3" max="3" width="49.33203125" customWidth="1"/>
  </cols>
  <sheetData>
    <row r="1" spans="1:3" x14ac:dyDescent="0.2">
      <c r="A1" s="1" t="s">
        <v>0</v>
      </c>
    </row>
    <row r="3" spans="1:3" s="3" customFormat="1" x14ac:dyDescent="0.2">
      <c r="A3" s="2" t="s">
        <v>18</v>
      </c>
    </row>
    <row r="4" spans="1:3" x14ac:dyDescent="0.2">
      <c r="A4" s="3" t="s">
        <v>40</v>
      </c>
    </row>
    <row r="5" spans="1:3" s="3" customFormat="1" x14ac:dyDescent="0.2">
      <c r="A5" s="3" t="s">
        <v>19</v>
      </c>
    </row>
    <row r="7" spans="1:3" ht="21" customHeight="1" x14ac:dyDescent="0.2">
      <c r="A7" s="6" t="s">
        <v>20</v>
      </c>
      <c r="B7" s="6" t="s">
        <v>21</v>
      </c>
      <c r="C7" s="6" t="s">
        <v>22</v>
      </c>
    </row>
    <row r="8" spans="1:3" ht="21" customHeight="1" x14ac:dyDescent="0.2">
      <c r="A8" s="4" t="s">
        <v>23</v>
      </c>
      <c r="B8" s="5"/>
      <c r="C8" s="11" t="e">
        <f>VLOOKUP(B8,B20:C25,2,0)</f>
        <v>#N/A</v>
      </c>
    </row>
    <row r="9" spans="1:3" ht="21" customHeight="1" x14ac:dyDescent="0.2">
      <c r="A9" s="4" t="s">
        <v>24</v>
      </c>
      <c r="B9" s="5"/>
      <c r="C9" s="11" t="e">
        <f>VLOOKUP(B9,B27:C35,2,0)</f>
        <v>#N/A</v>
      </c>
    </row>
    <row r="10" spans="1:3" ht="20" customHeight="1" x14ac:dyDescent="0.2">
      <c r="A10" s="4" t="s">
        <v>25</v>
      </c>
      <c r="B10" s="5"/>
      <c r="C10" s="11" t="e">
        <f>VLOOKUP(B10,B37:C39,2,0)</f>
        <v>#N/A</v>
      </c>
    </row>
    <row r="12" spans="1:3" x14ac:dyDescent="0.2">
      <c r="B12" s="6" t="s">
        <v>26</v>
      </c>
      <c r="C12" s="11" t="e">
        <f>SUM(C8,C9,C10)</f>
        <v>#N/A</v>
      </c>
    </row>
    <row r="20" spans="2:3" hidden="1" x14ac:dyDescent="0.2">
      <c r="B20" t="s">
        <v>46</v>
      </c>
      <c r="C20" s="12">
        <v>75000</v>
      </c>
    </row>
    <row r="21" spans="2:3" hidden="1" x14ac:dyDescent="0.2">
      <c r="B21" t="s">
        <v>45</v>
      </c>
      <c r="C21" s="12">
        <v>60000</v>
      </c>
    </row>
    <row r="22" spans="2:3" hidden="1" x14ac:dyDescent="0.2">
      <c r="B22" t="s">
        <v>44</v>
      </c>
      <c r="C22" s="12">
        <v>45000</v>
      </c>
    </row>
    <row r="23" spans="2:3" hidden="1" x14ac:dyDescent="0.2">
      <c r="B23" t="s">
        <v>43</v>
      </c>
      <c r="C23" s="12">
        <v>30000</v>
      </c>
    </row>
    <row r="24" spans="2:3" hidden="1" x14ac:dyDescent="0.2">
      <c r="B24" t="s">
        <v>42</v>
      </c>
      <c r="C24" s="12">
        <v>15000</v>
      </c>
    </row>
    <row r="25" spans="2:3" hidden="1" x14ac:dyDescent="0.2">
      <c r="B25" t="s">
        <v>41</v>
      </c>
      <c r="C25" s="12">
        <v>0</v>
      </c>
    </row>
    <row r="26" spans="2:3" hidden="1" x14ac:dyDescent="0.2"/>
    <row r="27" spans="2:3" hidden="1" x14ac:dyDescent="0.2">
      <c r="B27" t="s">
        <v>27</v>
      </c>
      <c r="C27" s="12">
        <v>50000</v>
      </c>
    </row>
    <row r="28" spans="2:3" hidden="1" x14ac:dyDescent="0.2">
      <c r="B28" t="s">
        <v>28</v>
      </c>
      <c r="C28" s="12">
        <v>43750</v>
      </c>
    </row>
    <row r="29" spans="2:3" hidden="1" x14ac:dyDescent="0.2">
      <c r="B29" t="s">
        <v>29</v>
      </c>
      <c r="C29" s="12">
        <v>37500</v>
      </c>
    </row>
    <row r="30" spans="2:3" hidden="1" x14ac:dyDescent="0.2">
      <c r="B30" t="s">
        <v>30</v>
      </c>
      <c r="C30" s="12">
        <v>31250</v>
      </c>
    </row>
    <row r="31" spans="2:3" hidden="1" x14ac:dyDescent="0.2">
      <c r="B31" t="s">
        <v>31</v>
      </c>
      <c r="C31" s="12">
        <v>25000</v>
      </c>
    </row>
    <row r="32" spans="2:3" hidden="1" x14ac:dyDescent="0.2">
      <c r="B32" t="s">
        <v>32</v>
      </c>
      <c r="C32" s="12">
        <v>18750</v>
      </c>
    </row>
    <row r="33" spans="2:3" hidden="1" x14ac:dyDescent="0.2">
      <c r="B33" t="s">
        <v>33</v>
      </c>
      <c r="C33" s="12">
        <v>12500</v>
      </c>
    </row>
    <row r="34" spans="2:3" hidden="1" x14ac:dyDescent="0.2">
      <c r="B34" t="s">
        <v>34</v>
      </c>
      <c r="C34" s="12">
        <v>6250</v>
      </c>
    </row>
    <row r="35" spans="2:3" hidden="1" x14ac:dyDescent="0.2">
      <c r="B35" t="s">
        <v>35</v>
      </c>
      <c r="C35" s="12">
        <v>0</v>
      </c>
    </row>
    <row r="36" spans="2:3" hidden="1" x14ac:dyDescent="0.2">
      <c r="C36" s="12"/>
    </row>
    <row r="37" spans="2:3" hidden="1" x14ac:dyDescent="0.2">
      <c r="B37" t="s">
        <v>36</v>
      </c>
      <c r="C37" s="12">
        <v>50000</v>
      </c>
    </row>
    <row r="38" spans="2:3" ht="17" hidden="1" customHeight="1" x14ac:dyDescent="0.2">
      <c r="B38" t="s">
        <v>37</v>
      </c>
      <c r="C38" s="12">
        <v>25000</v>
      </c>
    </row>
    <row r="39" spans="2:3" hidden="1" x14ac:dyDescent="0.2">
      <c r="B39" t="s">
        <v>38</v>
      </c>
      <c r="C39" s="12">
        <v>0</v>
      </c>
    </row>
  </sheetData>
  <dataValidations count="3">
    <dataValidation type="list" allowBlank="1" showInputMessage="1" showErrorMessage="1" sqref="B8" xr:uid="{20DDA88D-CDAB-F14B-A7EC-C7F321127356}">
      <formula1>$B$20:$B$25</formula1>
    </dataValidation>
    <dataValidation type="list" allowBlank="1" showInputMessage="1" showErrorMessage="1" sqref="B9" xr:uid="{119E0676-667D-DB49-9734-B3D8BEA2F567}">
      <formula1>$B$27:$B$35</formula1>
    </dataValidation>
    <dataValidation type="list" allowBlank="1" showInputMessage="1" showErrorMessage="1" sqref="B10" xr:uid="{08F02844-BCF3-2847-AE46-E6D0AF502CE0}">
      <formula1>$B$37:$B$39</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Prijs</vt:lpstr>
      <vt:lpstr>Kwaliteit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Maartje Ribberink</dc:creator>
  <cp:lastModifiedBy>Maartje Ribberink</cp:lastModifiedBy>
  <dcterms:created xsi:type="dcterms:W3CDTF">2025-04-17T12:38:42Z</dcterms:created>
  <dcterms:modified xsi:type="dcterms:W3CDTF">2025-06-11T08:56:43Z</dcterms:modified>
</cp:coreProperties>
</file>