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https://arcadiso365.sharepoint.com/teams/ch-103023707/Shared Documents/Project/Shared folder OG - ON/03 Werkdocumenten/"/>
    </mc:Choice>
  </mc:AlternateContent>
  <xr:revisionPtr revIDLastSave="1971" documentId="8_{1A567BA7-16A4-4511-9E0E-EDD760A3BCE5}" xr6:coauthVersionLast="47" xr6:coauthVersionMax="47" xr10:uidLastSave="{63BCCDD9-272D-483F-A0E0-5D558AA4D36F}"/>
  <bookViews>
    <workbookView xWindow="-120" yWindow="-120" windowWidth="29040" windowHeight="15720" xr2:uid="{68801A3F-F4FD-4E43-8E44-7134769909A5}"/>
  </bookViews>
  <sheets>
    <sheet name="Inschrijfstaat" sheetId="2" r:id="rId1"/>
  </sheets>
  <definedNames>
    <definedName name="_xlnm._FilterDatabase" localSheetId="0" hidden="1">Inschrijfstaat!$A$220:$N$223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37" i="2" l="1"/>
  <c r="B254" i="2"/>
  <c r="B253" i="2"/>
  <c r="B252" i="2"/>
  <c r="B251" i="2"/>
  <c r="B250" i="2"/>
  <c r="M226" i="2"/>
  <c r="M223" i="2"/>
  <c r="M227" i="2"/>
  <c r="M228" i="2"/>
  <c r="M230" i="2"/>
  <c r="M231" i="2"/>
  <c r="M232" i="2"/>
  <c r="M234" i="2"/>
  <c r="M235" i="2"/>
  <c r="M236" i="2"/>
  <c r="M238" i="2"/>
  <c r="M239" i="2"/>
  <c r="M240" i="2"/>
  <c r="M241" i="2"/>
  <c r="M242" i="2"/>
  <c r="M222" i="2"/>
  <c r="M195" i="2"/>
  <c r="M213" i="2"/>
  <c r="M196" i="2"/>
  <c r="M212" i="2"/>
  <c r="M211" i="2"/>
  <c r="M210" i="2"/>
  <c r="M209" i="2"/>
  <c r="M208" i="2"/>
  <c r="M207" i="2"/>
  <c r="M206" i="2"/>
  <c r="M172" i="2"/>
  <c r="M171" i="2"/>
  <c r="M168" i="2"/>
  <c r="M167" i="2"/>
  <c r="M164" i="2"/>
  <c r="M163" i="2"/>
  <c r="M160" i="2"/>
  <c r="M159" i="2"/>
  <c r="M156" i="2"/>
  <c r="M155" i="2"/>
  <c r="M152" i="2"/>
  <c r="M151" i="2"/>
  <c r="M148" i="2"/>
  <c r="M147" i="2"/>
  <c r="M144" i="2"/>
  <c r="M143" i="2"/>
  <c r="M140" i="2"/>
  <c r="M139" i="2"/>
  <c r="M136" i="2"/>
  <c r="M135" i="2"/>
  <c r="M132" i="2"/>
  <c r="M131" i="2"/>
  <c r="M128" i="2"/>
  <c r="M127" i="2"/>
  <c r="M124" i="2"/>
  <c r="M123" i="2"/>
  <c r="M120" i="2"/>
  <c r="M119" i="2"/>
  <c r="M116" i="2"/>
  <c r="M115" i="2"/>
  <c r="M112" i="2"/>
  <c r="M111" i="2"/>
  <c r="M108" i="2"/>
  <c r="M107" i="2"/>
  <c r="M104" i="2"/>
  <c r="M103" i="2"/>
  <c r="M100" i="2"/>
  <c r="M99" i="2"/>
  <c r="M96" i="2"/>
  <c r="M95" i="2"/>
  <c r="M92" i="2"/>
  <c r="M91" i="2"/>
  <c r="M88" i="2"/>
  <c r="M87" i="2"/>
  <c r="M84" i="2"/>
  <c r="M83" i="2"/>
  <c r="M62" i="2"/>
  <c r="M61" i="2"/>
  <c r="M58" i="2"/>
  <c r="M57" i="2"/>
  <c r="M54" i="2"/>
  <c r="M53" i="2"/>
  <c r="M50" i="2"/>
  <c r="M49" i="2"/>
  <c r="M46" i="2"/>
  <c r="M45" i="2"/>
  <c r="M42" i="2"/>
  <c r="M41" i="2"/>
  <c r="M38" i="2"/>
  <c r="M37" i="2"/>
  <c r="M34" i="2"/>
  <c r="M33" i="2"/>
  <c r="M30" i="2"/>
  <c r="M29" i="2"/>
  <c r="M26" i="2"/>
  <c r="M25" i="2"/>
  <c r="M22" i="2"/>
  <c r="M21" i="2"/>
  <c r="M18" i="2"/>
  <c r="M17" i="2"/>
  <c r="M14" i="2"/>
  <c r="M13" i="2"/>
  <c r="M181" i="2"/>
  <c r="M180" i="2"/>
  <c r="K170" i="2"/>
  <c r="M170" i="2" s="1"/>
  <c r="K166" i="2"/>
  <c r="M166" i="2" s="1"/>
  <c r="K162" i="2"/>
  <c r="M162" i="2" s="1"/>
  <c r="K158" i="2"/>
  <c r="M158" i="2" s="1"/>
  <c r="K154" i="2"/>
  <c r="M154" i="2" s="1"/>
  <c r="K150" i="2"/>
  <c r="M150" i="2" s="1"/>
  <c r="K146" i="2"/>
  <c r="M146" i="2" s="1"/>
  <c r="K142" i="2"/>
  <c r="M142" i="2" s="1"/>
  <c r="K138" i="2"/>
  <c r="M138" i="2" s="1"/>
  <c r="K134" i="2"/>
  <c r="M134" i="2" s="1"/>
  <c r="K130" i="2"/>
  <c r="M130" i="2" s="1"/>
  <c r="K126" i="2"/>
  <c r="M126" i="2" s="1"/>
  <c r="K122" i="2"/>
  <c r="M122" i="2" s="1"/>
  <c r="K118" i="2"/>
  <c r="M118" i="2" s="1"/>
  <c r="K114" i="2"/>
  <c r="M114" i="2" s="1"/>
  <c r="K110" i="2"/>
  <c r="M110" i="2" s="1"/>
  <c r="K106" i="2"/>
  <c r="M106" i="2" s="1"/>
  <c r="K102" i="2"/>
  <c r="M102" i="2" s="1"/>
  <c r="K98" i="2"/>
  <c r="M98" i="2" s="1"/>
  <c r="K94" i="2"/>
  <c r="M94" i="2" s="1"/>
  <c r="K90" i="2"/>
  <c r="M90" i="2" s="1"/>
  <c r="K86" i="2"/>
  <c r="M86" i="2" s="1"/>
  <c r="K82" i="2"/>
  <c r="M82" i="2" s="1"/>
  <c r="M74" i="2"/>
  <c r="M73" i="2"/>
  <c r="K72" i="2"/>
  <c r="M72" i="2" s="1"/>
  <c r="M70" i="2"/>
  <c r="M69" i="2"/>
  <c r="K68" i="2"/>
  <c r="M68" i="2" s="1"/>
  <c r="M66" i="2"/>
  <c r="M65" i="2"/>
  <c r="K64" i="2"/>
  <c r="M64" i="2" s="1"/>
  <c r="K60" i="2"/>
  <c r="M60" i="2" s="1"/>
  <c r="K56" i="2"/>
  <c r="M56" i="2" s="1"/>
  <c r="K52" i="2"/>
  <c r="M52" i="2" s="1"/>
  <c r="K48" i="2"/>
  <c r="M48" i="2" s="1"/>
  <c r="K44" i="2"/>
  <c r="M44" i="2" s="1"/>
  <c r="K40" i="2"/>
  <c r="M40" i="2" s="1"/>
  <c r="K36" i="2"/>
  <c r="M36" i="2" s="1"/>
  <c r="K32" i="2"/>
  <c r="M32" i="2" s="1"/>
  <c r="K28" i="2"/>
  <c r="M28" i="2" s="1"/>
  <c r="K24" i="2"/>
  <c r="M24" i="2" s="1"/>
  <c r="K20" i="2"/>
  <c r="M20" i="2" s="1"/>
  <c r="K16" i="2"/>
  <c r="M16" i="2" s="1"/>
  <c r="K12" i="2"/>
  <c r="M12" i="2" s="1"/>
  <c r="M200" i="2"/>
  <c r="M199" i="2"/>
  <c r="M198" i="2"/>
  <c r="M197" i="2"/>
  <c r="M194" i="2"/>
  <c r="M244" i="2" l="1"/>
  <c r="M254" i="2" s="1"/>
  <c r="M183" i="2"/>
  <c r="M252" i="2" s="1"/>
  <c r="M173" i="2"/>
  <c r="M251" i="2" s="1"/>
  <c r="M205" i="2"/>
  <c r="M204" i="2"/>
  <c r="M203" i="2"/>
  <c r="M202" i="2"/>
  <c r="M201" i="2"/>
  <c r="M193" i="2"/>
  <c r="M192" i="2"/>
  <c r="M191" i="2"/>
  <c r="M190" i="2"/>
  <c r="M215" i="2" l="1"/>
  <c r="M253" i="2" s="1"/>
  <c r="M75" i="2"/>
  <c r="M250" i="2" s="1"/>
  <c r="M255" i="2" l="1"/>
</calcChain>
</file>

<file path=xl/sharedStrings.xml><?xml version="1.0" encoding="utf-8"?>
<sst xmlns="http://schemas.openxmlformats.org/spreadsheetml/2006/main" count="461" uniqueCount="153">
  <si>
    <t>Inschrijvingsstaat E/W onderhoud bruggen en sluis Gemeente Utrecht</t>
  </si>
  <si>
    <t>(d.d. 03-02-2025)</t>
  </si>
  <si>
    <t>Enkel de grijsgearceerde cellen dienen ingevoerd te worden</t>
  </si>
  <si>
    <t>Preventief onderhoud E-installaties conform alle eisen van het bestek</t>
  </si>
  <si>
    <t>Omschrijving</t>
  </si>
  <si>
    <t>Preventief onderhoud CCTV- en omroepinstallaties, bijlage F</t>
  </si>
  <si>
    <t>Jaarlijks onderhoud besturingskasten</t>
  </si>
  <si>
    <t>Jaarlijks onderhoud signalering en seinen</t>
  </si>
  <si>
    <t>Jaarlijks onderhoud afsluitbomen</t>
  </si>
  <si>
    <t xml:space="preserve">Jaarlijks onderhoud eindschakelaars </t>
  </si>
  <si>
    <t xml:space="preserve">Jaarlijks onderhoud Electrische installaties algemeen </t>
  </si>
  <si>
    <t>NEN 3140 inspectie, bijlage I</t>
  </si>
  <si>
    <t>eenheid</t>
  </si>
  <si>
    <t>aantal eenheden</t>
  </si>
  <si>
    <t>prijs per eenheid</t>
  </si>
  <si>
    <t>totaal</t>
  </si>
  <si>
    <t>Object</t>
  </si>
  <si>
    <t>E-TK-0001</t>
  </si>
  <si>
    <t>E-TK-0002</t>
  </si>
  <si>
    <t>E-TK-0003</t>
  </si>
  <si>
    <t>E-TK-0004</t>
  </si>
  <si>
    <t>E-TK-0005</t>
  </si>
  <si>
    <t>E-TK-0006</t>
  </si>
  <si>
    <t>E-TK-0007</t>
  </si>
  <si>
    <t>Vondelbrug</t>
  </si>
  <si>
    <t xml:space="preserve"> - arbeid</t>
  </si>
  <si>
    <t>uren</t>
  </si>
  <si>
    <t xml:space="preserve"> - materiaal</t>
  </si>
  <si>
    <t>EURO</t>
  </si>
  <si>
    <t xml:space="preserve"> - materieel</t>
  </si>
  <si>
    <t>Oranjebrug</t>
  </si>
  <si>
    <t>Zuiderbrug</t>
  </si>
  <si>
    <t>Roode brug</t>
  </si>
  <si>
    <t>David van Mollembrug</t>
  </si>
  <si>
    <t>Stenenbrug</t>
  </si>
  <si>
    <t>Liesboschbrug</t>
  </si>
  <si>
    <t>Balijebrug</t>
  </si>
  <si>
    <t>Nelson Mandelabrug</t>
  </si>
  <si>
    <t>Spinozabrug</t>
  </si>
  <si>
    <t>Socratesbrug</t>
  </si>
  <si>
    <t>Meernbrug</t>
  </si>
  <si>
    <t>Industriehavenbrug</t>
  </si>
  <si>
    <t>Werkspoorhavenbrug</t>
  </si>
  <si>
    <t>Abel Tasmanbrug</t>
  </si>
  <si>
    <t xml:space="preserve"> - monteur preventief onderhoud E</t>
  </si>
  <si>
    <t>€</t>
  </si>
  <si>
    <t>Weerdsluisbrug 01</t>
  </si>
  <si>
    <t>Jan Pieterszoon Coenbrug</t>
  </si>
  <si>
    <t>Park van Riebeeckstraatbrug</t>
  </si>
  <si>
    <t>Galgenwaardsepadbrug</t>
  </si>
  <si>
    <t>Weerdbrug</t>
  </si>
  <si>
    <t>Vaaltbrug</t>
  </si>
  <si>
    <t>Weerdsluis</t>
  </si>
  <si>
    <t>Bediencentrale Vaartscherijnstraat</t>
  </si>
  <si>
    <t>Subtotaal preventief onderhoud E-installaties</t>
  </si>
  <si>
    <t>Preventief onderhoud W-installaties conform alle eisen van het bestek</t>
  </si>
  <si>
    <t>W-TK-0001</t>
  </si>
  <si>
    <t>W-TK-0002</t>
  </si>
  <si>
    <t>W-TK-0003</t>
  </si>
  <si>
    <t>W-TK-0004</t>
  </si>
  <si>
    <t>W-TK-0005</t>
  </si>
  <si>
    <t>W-TK-0006</t>
  </si>
  <si>
    <t>W-TK-0007</t>
  </si>
  <si>
    <t>Ouderijnbrug</t>
  </si>
  <si>
    <t>Subtotaal preventief onderhoud WTB-installaties</t>
  </si>
  <si>
    <t>Storingsdienst E/W-installaties conform alle eisen van het bestek</t>
  </si>
  <si>
    <t>fictieve ureninzet</t>
  </si>
  <si>
    <t>Uurtarief</t>
  </si>
  <si>
    <t>Totaal</t>
  </si>
  <si>
    <t>Storingsmonteur uurtarief</t>
  </si>
  <si>
    <t>Hoofd onderhoudsmonteur uurtarief</t>
  </si>
  <si>
    <t>Subtotaal Storingsdienst</t>
  </si>
  <si>
    <t>Overige werkzaamheden E/W-installaties conform alle eisen bestek</t>
  </si>
  <si>
    <t>eisnr.</t>
  </si>
  <si>
    <t>3.4.1/2/3</t>
  </si>
  <si>
    <t>Nul-inspectie inclusief inspectierapport</t>
  </si>
  <si>
    <t>stuks</t>
  </si>
  <si>
    <t>3.4.4</t>
  </si>
  <si>
    <t>MJOP</t>
  </si>
  <si>
    <t>3.4.5</t>
  </si>
  <si>
    <t>Jaarplanning</t>
  </si>
  <si>
    <t>jaar</t>
  </si>
  <si>
    <t>3.4.6</t>
  </si>
  <si>
    <t>Verslaglegging</t>
  </si>
  <si>
    <t>3.4.7</t>
  </si>
  <si>
    <t>Vergunningen</t>
  </si>
  <si>
    <t>post</t>
  </si>
  <si>
    <t>3.7.3</t>
  </si>
  <si>
    <t>APV nachtvergunning</t>
  </si>
  <si>
    <t>3.7.5</t>
  </si>
  <si>
    <t>Coordinatie nutsbedrijven</t>
  </si>
  <si>
    <t>3.7.6</t>
  </si>
  <si>
    <t>Aanvragen parkeervergunning/ontheffing</t>
  </si>
  <si>
    <t>3.7.9/10</t>
  </si>
  <si>
    <t>Havendienst inschakelen</t>
  </si>
  <si>
    <t>3.7.16</t>
  </si>
  <si>
    <t>Afvoeren vrijgekomen materialen</t>
  </si>
  <si>
    <t>3.7.18</t>
  </si>
  <si>
    <t>Leveren en plaatsen ontbrekende bebording</t>
  </si>
  <si>
    <t>3.10</t>
  </si>
  <si>
    <t>Beheersysteem</t>
  </si>
  <si>
    <t>5.7</t>
  </si>
  <si>
    <t>Reserve onderdelenplan</t>
  </si>
  <si>
    <t>6.6</t>
  </si>
  <si>
    <t>Storingslogboek</t>
  </si>
  <si>
    <t>6.7</t>
  </si>
  <si>
    <t>Managementrapportage</t>
  </si>
  <si>
    <t xml:space="preserve">jaar </t>
  </si>
  <si>
    <t>7.1</t>
  </si>
  <si>
    <t>V&amp;G plan</t>
  </si>
  <si>
    <t>3.6.3</t>
  </si>
  <si>
    <t>Opstellen verkeersmaatregelenplan</t>
  </si>
  <si>
    <t>3.6.5</t>
  </si>
  <si>
    <t>Opstellen verkeerplannen (inclusief melding in Melvin)</t>
  </si>
  <si>
    <t>3.6.5/7/8/11</t>
  </si>
  <si>
    <t>Uitvoeren omleidingsroute voor verkeersroute</t>
  </si>
  <si>
    <t>Uitvoeren omleidingsroute voor scheepvaart</t>
  </si>
  <si>
    <t>Uitvoeren halve baanafsluiting conform CROW 96b</t>
  </si>
  <si>
    <t>Uitvoeren hele baanafsluiting conform CROW 96b</t>
  </si>
  <si>
    <t>Uitvoeren stremming scheepvaart conform BPR</t>
  </si>
  <si>
    <t>Bijlage R</t>
  </si>
  <si>
    <t>Vervanging ESXi server centrale bediening conform bijlage S</t>
  </si>
  <si>
    <t>Subtotaal overige werkzaamheden</t>
  </si>
  <si>
    <t>Tarieven materieel en medewerkers</t>
  </si>
  <si>
    <t>Materieel</t>
  </si>
  <si>
    <t>Hoogwerker t.b.v. al het mogelijk correctief onderhoud</t>
  </si>
  <si>
    <t>Drijvend vlot t.b.v. al het mogelijk correctief onderhoud</t>
  </si>
  <si>
    <t>Medewerkers</t>
  </si>
  <si>
    <t>Junior E monteur/ VOP uurtarief</t>
  </si>
  <si>
    <t>Monteur E-installatie uurtarief</t>
  </si>
  <si>
    <t xml:space="preserve">Hoofdmonteur E-installatie uurtarief </t>
  </si>
  <si>
    <t>Junior WTB monteur uurtarief</t>
  </si>
  <si>
    <t>Monteur WTB uurtarief</t>
  </si>
  <si>
    <t xml:space="preserve">Hoofdmonteur WTB uurtarief </t>
  </si>
  <si>
    <t>Werkvoorbereider/planner uurtarief</t>
  </si>
  <si>
    <t>Projectleider uurtarief</t>
  </si>
  <si>
    <t>NEN 3140 verantwoordelijke (SCIOS SCOPE 8) uurtarief</t>
  </si>
  <si>
    <t>Data  manager uurtarief</t>
  </si>
  <si>
    <t>Besturings engineer(PA) uurtarief</t>
  </si>
  <si>
    <t>E-Engineer uurtarief</t>
  </si>
  <si>
    <t>W-Engineer uurtarief</t>
  </si>
  <si>
    <t>Tekenaar E uurtarief</t>
  </si>
  <si>
    <t>Tekenaar W uurtarief</t>
  </si>
  <si>
    <t>Subtotaal materieel en medewerkers</t>
  </si>
  <si>
    <t>Totaal alle werkzaamheden conform bestek</t>
  </si>
  <si>
    <t>Totaal alle werkzaamheden</t>
  </si>
  <si>
    <t>Uitvoeren grote schouwronde, bijlage E, frequentie 1x p/brug p/jaar</t>
  </si>
  <si>
    <t>Inspecteren en smeren kabels hefbruggen, bijlage G, frequentie 1x p/brug p/jaar</t>
  </si>
  <si>
    <t>Monitoring onderdelen Roode Brug, bijlage H, frequentie 7x p/jaar</t>
  </si>
  <si>
    <t>Uitvoeren onbalansmeting hefbrug / basculebrug, bijlage J, frequentie 1x p/brug p/jaar</t>
  </si>
  <si>
    <t>Uitvoeren penetrantonderzoek onderdelen Roode Brug, bijlage K, frequentie 1x p/jaar</t>
  </si>
  <si>
    <t>Regulier smeeronderhoud, bijlage L, frequentie 2x p/brug p/jaar</t>
  </si>
  <si>
    <t>Vervangen onderdelen Roode Brug, bijlage M, , frequentie 1x  p/2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</si>
</sst>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name val="Arial"/>
      <family val="2"/>
    </font>
    <font>
      <sz val="11"/>
      <color rgb="FFFF0000"/>
      <name val="Aptos Narrow"/>
      <family val="2"/>
      <scheme val="minor"/>
    </font>
    <font>
      <strike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FFC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2" fillId="0" borderId="0" xfId="0" applyFont="1" applyProtection="1"/>
    <xf numFmtId="0" fontId="0" fillId="0" borderId="0" xfId="0" applyProtection="1"/>
    <xf numFmtId="0" fontId="1" fillId="0" borderId="13" xfId="0" applyFont="1" applyBorder="1" applyAlignment="1" applyProtection="1">
      <alignment horizontal="left"/>
    </xf>
    <xf numFmtId="0" fontId="1" fillId="0" borderId="20" xfId="0" applyFont="1" applyBorder="1" applyAlignment="1" applyProtection="1">
      <alignment horizontal="left"/>
    </xf>
    <xf numFmtId="0" fontId="1" fillId="0" borderId="14" xfId="0" applyFont="1" applyBorder="1" applyAlignment="1" applyProtection="1">
      <alignment horizontal="left"/>
    </xf>
    <xf numFmtId="0" fontId="0" fillId="0" borderId="32" xfId="0" applyBorder="1" applyProtection="1"/>
    <xf numFmtId="0" fontId="0" fillId="0" borderId="31" xfId="0" applyBorder="1" applyAlignment="1" applyProtection="1">
      <alignment textRotation="90"/>
    </xf>
    <xf numFmtId="0" fontId="0" fillId="0" borderId="31" xfId="0" applyBorder="1" applyAlignment="1" applyProtection="1">
      <alignment horizontal="center"/>
    </xf>
    <xf numFmtId="0" fontId="0" fillId="0" borderId="29" xfId="0" applyBorder="1" applyAlignment="1" applyProtection="1">
      <alignment horizontal="center"/>
    </xf>
    <xf numFmtId="0" fontId="0" fillId="0" borderId="8" xfId="0" applyBorder="1" applyProtection="1"/>
    <xf numFmtId="0" fontId="0" fillId="0" borderId="9" xfId="0" applyBorder="1" applyAlignment="1" applyProtection="1">
      <alignment textRotation="90"/>
    </xf>
    <xf numFmtId="0" fontId="0" fillId="0" borderId="9" xfId="0" applyBorder="1" applyProtection="1"/>
    <xf numFmtId="0" fontId="0" fillId="0" borderId="10" xfId="0" applyBorder="1" applyProtection="1"/>
    <xf numFmtId="0" fontId="0" fillId="0" borderId="5" xfId="0" applyBorder="1" applyAlignment="1" applyProtection="1">
      <alignment horizontal="left"/>
    </xf>
    <xf numFmtId="0" fontId="0" fillId="0" borderId="6" xfId="0" applyBorder="1" applyAlignment="1" applyProtection="1">
      <alignment horizontal="center"/>
    </xf>
    <xf numFmtId="0" fontId="0" fillId="0" borderId="5" xfId="0" applyBorder="1" applyAlignment="1" applyProtection="1">
      <alignment horizontal="center"/>
    </xf>
    <xf numFmtId="0" fontId="0" fillId="3" borderId="3" xfId="0" applyFill="1" applyBorder="1" applyAlignment="1" applyProtection="1">
      <alignment horizontal="left"/>
    </xf>
    <xf numFmtId="0" fontId="0" fillId="0" borderId="3" xfId="0" applyBorder="1" applyAlignment="1" applyProtection="1">
      <alignment horizontal="center"/>
    </xf>
    <xf numFmtId="44" fontId="0" fillId="3" borderId="4" xfId="0" applyNumberFormat="1" applyFill="1" applyBorder="1" applyAlignment="1" applyProtection="1">
      <alignment horizontal="left"/>
    </xf>
    <xf numFmtId="0" fontId="0" fillId="0" borderId="3" xfId="0" applyBorder="1" applyAlignment="1" applyProtection="1">
      <alignment horizontal="left"/>
    </xf>
    <xf numFmtId="0" fontId="0" fillId="0" borderId="1" xfId="0" applyBorder="1" applyAlignment="1" applyProtection="1">
      <alignment horizontal="center"/>
    </xf>
    <xf numFmtId="0" fontId="0" fillId="0" borderId="15" xfId="0" applyBorder="1" applyAlignment="1" applyProtection="1">
      <alignment horizontal="left"/>
    </xf>
    <xf numFmtId="0" fontId="0" fillId="0" borderId="15" xfId="0" applyBorder="1" applyAlignment="1" applyProtection="1">
      <alignment horizontal="center"/>
    </xf>
    <xf numFmtId="0" fontId="0" fillId="0" borderId="16" xfId="0" applyBorder="1" applyAlignment="1" applyProtection="1">
      <alignment horizontal="center"/>
    </xf>
    <xf numFmtId="44" fontId="0" fillId="0" borderId="30" xfId="0" applyNumberFormat="1" applyBorder="1" applyAlignment="1" applyProtection="1">
      <alignment horizontal="left"/>
    </xf>
    <xf numFmtId="0" fontId="0" fillId="0" borderId="24" xfId="0" applyBorder="1" applyProtection="1"/>
    <xf numFmtId="0" fontId="0" fillId="0" borderId="25" xfId="0" applyBorder="1" applyAlignment="1" applyProtection="1">
      <alignment textRotation="90"/>
    </xf>
    <xf numFmtId="0" fontId="0" fillId="0" borderId="25" xfId="0" applyBorder="1" applyAlignment="1" applyProtection="1">
      <alignment horizontal="center"/>
    </xf>
    <xf numFmtId="0" fontId="0" fillId="0" borderId="26" xfId="0" applyBorder="1" applyAlignment="1" applyProtection="1">
      <alignment horizontal="center"/>
    </xf>
    <xf numFmtId="0" fontId="0" fillId="0" borderId="1" xfId="0" applyFill="1" applyBorder="1" applyAlignment="1" applyProtection="1">
      <alignment horizontal="center"/>
    </xf>
    <xf numFmtId="44" fontId="0" fillId="0" borderId="14" xfId="0" applyNumberFormat="1" applyBorder="1" applyAlignment="1" applyProtection="1">
      <alignment horizontal="left"/>
    </xf>
    <xf numFmtId="0" fontId="0" fillId="0" borderId="13" xfId="0" applyBorder="1" applyAlignment="1" applyProtection="1">
      <alignment horizontal="left"/>
    </xf>
    <xf numFmtId="0" fontId="0" fillId="0" borderId="20" xfId="0" applyBorder="1" applyAlignment="1" applyProtection="1">
      <alignment horizontal="left"/>
    </xf>
    <xf numFmtId="0" fontId="0" fillId="0" borderId="21" xfId="0" applyBorder="1" applyAlignment="1" applyProtection="1">
      <alignment horizontal="left"/>
    </xf>
    <xf numFmtId="0" fontId="3" fillId="0" borderId="12" xfId="0" applyFont="1" applyBorder="1" applyAlignment="1" applyProtection="1">
      <alignment horizontal="left" vertical="top"/>
    </xf>
    <xf numFmtId="0" fontId="0" fillId="0" borderId="1" xfId="0" applyBorder="1" applyAlignment="1" applyProtection="1">
      <alignment horizontal="right"/>
    </xf>
    <xf numFmtId="44" fontId="0" fillId="0" borderId="1" xfId="0" applyNumberFormat="1" applyBorder="1" applyAlignment="1" applyProtection="1">
      <alignment horizontal="center"/>
    </xf>
    <xf numFmtId="0" fontId="0" fillId="3" borderId="1" xfId="0" applyFill="1" applyBorder="1" applyAlignment="1" applyProtection="1">
      <alignment horizontal="center"/>
    </xf>
    <xf numFmtId="0" fontId="0" fillId="0" borderId="9" xfId="0" applyBorder="1" applyAlignment="1" applyProtection="1">
      <alignment textRotation="45"/>
    </xf>
    <xf numFmtId="0" fontId="7" fillId="0" borderId="9" xfId="0" applyFont="1" applyBorder="1" applyAlignment="1" applyProtection="1">
      <alignment textRotation="45"/>
    </xf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0" fontId="0" fillId="0" borderId="22" xfId="0" applyBorder="1" applyAlignment="1" applyProtection="1">
      <alignment horizontal="left"/>
    </xf>
    <xf numFmtId="0" fontId="0" fillId="0" borderId="23" xfId="0" applyBorder="1" applyAlignment="1" applyProtection="1">
      <alignment horizontal="center"/>
    </xf>
    <xf numFmtId="0" fontId="7" fillId="0" borderId="23" xfId="0" applyFont="1" applyBorder="1" applyAlignment="1" applyProtection="1">
      <alignment horizontal="center"/>
    </xf>
    <xf numFmtId="0" fontId="0" fillId="0" borderId="22" xfId="0" applyBorder="1" applyAlignment="1" applyProtection="1">
      <alignment horizontal="center"/>
    </xf>
    <xf numFmtId="0" fontId="0" fillId="0" borderId="2" xfId="0" applyBorder="1" applyAlignment="1" applyProtection="1">
      <alignment horizontal="center"/>
    </xf>
    <xf numFmtId="0" fontId="4" fillId="0" borderId="0" xfId="0" applyFont="1" applyProtection="1"/>
    <xf numFmtId="0" fontId="3" fillId="0" borderId="18" xfId="0" applyFont="1" applyBorder="1" applyAlignment="1" applyProtection="1">
      <alignment horizontal="left" vertical="top"/>
    </xf>
    <xf numFmtId="0" fontId="0" fillId="0" borderId="12" xfId="0" applyBorder="1" applyAlignment="1" applyProtection="1">
      <alignment horizontal="center"/>
    </xf>
    <xf numFmtId="0" fontId="7" fillId="0" borderId="6" xfId="0" applyFont="1" applyBorder="1" applyAlignment="1" applyProtection="1">
      <alignment horizontal="center"/>
    </xf>
    <xf numFmtId="0" fontId="0" fillId="0" borderId="18" xfId="0" applyBorder="1" applyAlignment="1" applyProtection="1">
      <alignment horizontal="center"/>
    </xf>
    <xf numFmtId="0" fontId="0" fillId="0" borderId="5" xfId="0" applyBorder="1" applyProtection="1"/>
    <xf numFmtId="0" fontId="0" fillId="0" borderId="3" xfId="0" applyBorder="1" applyProtection="1"/>
    <xf numFmtId="0" fontId="0" fillId="0" borderId="19" xfId="0" applyBorder="1" applyAlignment="1" applyProtection="1">
      <alignment horizontal="center"/>
    </xf>
    <xf numFmtId="0" fontId="0" fillId="0" borderId="11" xfId="0" applyBorder="1" applyAlignment="1" applyProtection="1">
      <alignment horizontal="center"/>
    </xf>
    <xf numFmtId="0" fontId="6" fillId="0" borderId="3" xfId="0" applyFont="1" applyBorder="1" applyProtection="1"/>
    <xf numFmtId="0" fontId="0" fillId="3" borderId="3" xfId="0" applyFill="1" applyBorder="1" applyProtection="1"/>
    <xf numFmtId="0" fontId="6" fillId="0" borderId="19" xfId="0" applyFont="1" applyBorder="1" applyAlignment="1" applyProtection="1">
      <alignment horizontal="center"/>
    </xf>
    <xf numFmtId="0" fontId="6" fillId="0" borderId="11" xfId="0" applyFont="1" applyBorder="1" applyAlignment="1" applyProtection="1">
      <alignment horizontal="center"/>
    </xf>
    <xf numFmtId="0" fontId="7" fillId="0" borderId="1" xfId="0" applyFont="1" applyBorder="1" applyAlignment="1" applyProtection="1">
      <alignment horizontal="center"/>
    </xf>
    <xf numFmtId="0" fontId="7" fillId="0" borderId="0" xfId="0" applyFont="1" applyProtection="1"/>
    <xf numFmtId="0" fontId="7" fillId="0" borderId="16" xfId="0" applyFont="1" applyBorder="1" applyAlignment="1" applyProtection="1">
      <alignment horizontal="center"/>
    </xf>
    <xf numFmtId="0" fontId="7" fillId="0" borderId="4" xfId="0" applyFont="1" applyBorder="1" applyAlignment="1" applyProtection="1">
      <alignment horizontal="center"/>
    </xf>
    <xf numFmtId="0" fontId="0" fillId="0" borderId="33" xfId="0" applyBorder="1" applyAlignment="1" applyProtection="1">
      <alignment horizontal="left"/>
    </xf>
    <xf numFmtId="0" fontId="0" fillId="3" borderId="34" xfId="0" applyFill="1" applyBorder="1" applyAlignment="1" applyProtection="1">
      <alignment horizontal="center"/>
    </xf>
    <xf numFmtId="0" fontId="0" fillId="0" borderId="34" xfId="0" applyBorder="1" applyAlignment="1" applyProtection="1">
      <alignment horizontal="center"/>
    </xf>
    <xf numFmtId="0" fontId="7" fillId="0" borderId="34" xfId="0" applyFont="1" applyBorder="1" applyAlignment="1" applyProtection="1">
      <alignment horizontal="center"/>
    </xf>
    <xf numFmtId="0" fontId="0" fillId="0" borderId="33" xfId="0" applyBorder="1" applyAlignment="1" applyProtection="1">
      <alignment horizontal="center"/>
    </xf>
    <xf numFmtId="44" fontId="0" fillId="0" borderId="12" xfId="0" applyNumberFormat="1" applyBorder="1" applyAlignment="1" applyProtection="1">
      <alignment horizontal="left"/>
    </xf>
    <xf numFmtId="0" fontId="1" fillId="0" borderId="22" xfId="0" applyFont="1" applyBorder="1" applyAlignment="1" applyProtection="1">
      <alignment horizontal="left" vertical="center"/>
    </xf>
    <xf numFmtId="0" fontId="0" fillId="0" borderId="18" xfId="0" applyBorder="1" applyAlignment="1" applyProtection="1">
      <alignment horizontal="left" vertical="center"/>
    </xf>
    <xf numFmtId="0" fontId="0" fillId="0" borderId="12" xfId="0" applyBorder="1" applyProtection="1"/>
    <xf numFmtId="44" fontId="0" fillId="0" borderId="6" xfId="0" applyNumberFormat="1" applyBorder="1" applyAlignment="1" applyProtection="1">
      <alignment horizontal="center"/>
    </xf>
    <xf numFmtId="0" fontId="1" fillId="0" borderId="18" xfId="0" applyFont="1" applyBorder="1" applyAlignment="1" applyProtection="1">
      <alignment horizontal="left" vertical="center"/>
    </xf>
    <xf numFmtId="0" fontId="6" fillId="0" borderId="18" xfId="0" applyFont="1" applyBorder="1" applyAlignment="1" applyProtection="1">
      <alignment horizontal="left" vertical="center"/>
    </xf>
    <xf numFmtId="0" fontId="0" fillId="0" borderId="5" xfId="0" applyBorder="1" applyAlignment="1" applyProtection="1">
      <alignment horizontal="left" vertical="center"/>
    </xf>
    <xf numFmtId="0" fontId="0" fillId="0" borderId="3" xfId="0" applyBorder="1" applyAlignment="1" applyProtection="1">
      <alignment horizontal="left" vertical="center"/>
    </xf>
    <xf numFmtId="0" fontId="6" fillId="0" borderId="3" xfId="0" applyFont="1" applyBorder="1" applyAlignment="1" applyProtection="1">
      <alignment horizontal="left" vertical="center"/>
    </xf>
    <xf numFmtId="0" fontId="6" fillId="0" borderId="12" xfId="0" applyFont="1" applyBorder="1" applyAlignment="1" applyProtection="1">
      <alignment horizontal="center"/>
    </xf>
    <xf numFmtId="0" fontId="6" fillId="0" borderId="6" xfId="0" applyFont="1" applyBorder="1" applyAlignment="1" applyProtection="1">
      <alignment horizontal="center"/>
    </xf>
    <xf numFmtId="0" fontId="6" fillId="0" borderId="12" xfId="0" applyFont="1" applyBorder="1" applyProtection="1"/>
    <xf numFmtId="0" fontId="3" fillId="0" borderId="12" xfId="0" applyFont="1" applyBorder="1" applyAlignment="1" applyProtection="1">
      <alignment vertical="top"/>
    </xf>
    <xf numFmtId="0" fontId="0" fillId="0" borderId="1" xfId="0" applyBorder="1" applyProtection="1"/>
    <xf numFmtId="0" fontId="0" fillId="0" borderId="27" xfId="0" applyBorder="1" applyAlignment="1" applyProtection="1">
      <alignment horizontal="left"/>
    </xf>
    <xf numFmtId="0" fontId="0" fillId="3" borderId="28" xfId="0" applyFill="1" applyBorder="1" applyAlignment="1" applyProtection="1">
      <alignment horizontal="center"/>
    </xf>
    <xf numFmtId="0" fontId="0" fillId="0" borderId="28" xfId="0" applyBorder="1" applyAlignment="1" applyProtection="1">
      <alignment horizontal="center"/>
    </xf>
    <xf numFmtId="44" fontId="0" fillId="0" borderId="2" xfId="0" applyNumberFormat="1" applyBorder="1" applyAlignment="1" applyProtection="1">
      <alignment horizontal="center"/>
    </xf>
    <xf numFmtId="0" fontId="5" fillId="0" borderId="0" xfId="0" applyFont="1" applyProtection="1"/>
    <xf numFmtId="0" fontId="0" fillId="0" borderId="0" xfId="0" applyAlignment="1" applyProtection="1">
      <alignment wrapText="1"/>
    </xf>
    <xf numFmtId="0" fontId="0" fillId="0" borderId="12" xfId="0" applyFill="1" applyBorder="1" applyAlignment="1" applyProtection="1">
      <alignment horizontal="center"/>
    </xf>
    <xf numFmtId="0" fontId="0" fillId="0" borderId="7" xfId="0" applyFill="1" applyBorder="1" applyAlignment="1" applyProtection="1">
      <alignment horizontal="center"/>
    </xf>
    <xf numFmtId="44" fontId="0" fillId="0" borderId="4" xfId="0" applyNumberFormat="1" applyFill="1" applyBorder="1" applyAlignment="1" applyProtection="1">
      <alignment horizontal="left"/>
    </xf>
    <xf numFmtId="0" fontId="0" fillId="0" borderId="4" xfId="0" applyFill="1" applyBorder="1" applyAlignment="1" applyProtection="1">
      <alignment horizontal="center"/>
    </xf>
    <xf numFmtId="44" fontId="0" fillId="0" borderId="17" xfId="0" applyNumberFormat="1" applyFill="1" applyBorder="1" applyAlignment="1" applyProtection="1">
      <alignment horizontal="left"/>
    </xf>
    <xf numFmtId="0" fontId="0" fillId="0" borderId="6" xfId="0" applyFill="1" applyBorder="1" applyAlignment="1" applyProtection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44" fontId="0" fillId="2" borderId="12" xfId="0" applyNumberFormat="1" applyFill="1" applyBorder="1" applyAlignment="1" applyProtection="1">
      <alignment horizontal="left"/>
      <protection locked="0"/>
    </xf>
    <xf numFmtId="0" fontId="0" fillId="4" borderId="1" xfId="0" applyFill="1" applyBorder="1" applyAlignment="1" applyProtection="1">
      <alignment horizontal="center"/>
      <protection locked="0"/>
    </xf>
    <xf numFmtId="44" fontId="0" fillId="2" borderId="1" xfId="0" applyNumberFormat="1" applyFill="1" applyBorder="1" applyAlignment="1" applyProtection="1">
      <alignment horizontal="center"/>
      <protection locked="0"/>
    </xf>
    <xf numFmtId="44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horizont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61CB7-1D56-4C79-973E-2F3CDD74A423}">
  <dimension ref="A2:N270"/>
  <sheetViews>
    <sheetView tabSelected="1" topLeftCell="A19" zoomScaleNormal="100" workbookViewId="0">
      <selection activeCell="C12" sqref="C12"/>
    </sheetView>
  </sheetViews>
  <sheetFormatPr defaultRowHeight="15" x14ac:dyDescent="0.25"/>
  <cols>
    <col min="1" max="1" width="11.28515625" style="2" bestFit="1" customWidth="1"/>
    <col min="2" max="2" width="63.7109375" style="2" customWidth="1"/>
    <col min="3" max="3" width="4.42578125" style="2" customWidth="1"/>
    <col min="4" max="9" width="4.7109375" style="2" customWidth="1"/>
    <col min="10" max="10" width="8" style="2" bestFit="1" customWidth="1"/>
    <col min="11" max="12" width="15.85546875" style="2" bestFit="1" customWidth="1"/>
    <col min="13" max="13" width="16.140625" style="2" customWidth="1"/>
    <col min="14" max="25" width="4.7109375" style="2" customWidth="1"/>
    <col min="26" max="27" width="5.28515625" style="2" customWidth="1"/>
    <col min="28" max="28" width="5.42578125" style="2" customWidth="1"/>
    <col min="29" max="29" width="5.5703125" style="2" customWidth="1"/>
    <col min="30" max="30" width="5.85546875" style="2" customWidth="1"/>
    <col min="31" max="31" width="5" style="2" customWidth="1"/>
    <col min="32" max="32" width="5.85546875" style="2" customWidth="1"/>
    <col min="33" max="34" width="5.140625" style="2" customWidth="1"/>
    <col min="35" max="36" width="4.85546875" style="2" customWidth="1"/>
    <col min="37" max="37" width="8.140625" style="2" customWidth="1"/>
    <col min="38" max="38" width="14.42578125" style="2" customWidth="1"/>
    <col min="39" max="39" width="16.85546875" style="2" customWidth="1"/>
    <col min="40" max="40" width="18.5703125" style="2" customWidth="1"/>
    <col min="41" max="41" width="21" style="2" customWidth="1"/>
    <col min="42" max="16384" width="9.140625" style="2"/>
  </cols>
  <sheetData>
    <row r="2" spans="2:13" ht="18.75" x14ac:dyDescent="0.3">
      <c r="B2" s="1" t="s">
        <v>0</v>
      </c>
    </row>
    <row r="3" spans="2:13" x14ac:dyDescent="0.25">
      <c r="B3" s="2" t="s">
        <v>1</v>
      </c>
    </row>
    <row r="5" spans="2:13" x14ac:dyDescent="0.25">
      <c r="B5" s="2" t="s">
        <v>2</v>
      </c>
    </row>
    <row r="7" spans="2:13" ht="15.75" thickBot="1" x14ac:dyDescent="0.3"/>
    <row r="8" spans="2:13" ht="15.75" thickBot="1" x14ac:dyDescent="0.3">
      <c r="B8" s="3" t="s">
        <v>3</v>
      </c>
      <c r="C8" s="4"/>
      <c r="D8" s="4"/>
      <c r="E8" s="4"/>
      <c r="F8" s="4"/>
      <c r="G8" s="4"/>
      <c r="H8" s="4"/>
      <c r="I8" s="4"/>
      <c r="J8" s="4"/>
      <c r="K8" s="4"/>
      <c r="L8" s="4"/>
      <c r="M8" s="5"/>
    </row>
    <row r="9" spans="2:13" ht="370.5" customHeight="1" thickBot="1" x14ac:dyDescent="0.3">
      <c r="B9" s="6" t="s">
        <v>4</v>
      </c>
      <c r="C9" s="7" t="s">
        <v>5</v>
      </c>
      <c r="D9" s="7" t="s">
        <v>6</v>
      </c>
      <c r="E9" s="7" t="s">
        <v>7</v>
      </c>
      <c r="F9" s="7" t="s">
        <v>8</v>
      </c>
      <c r="G9" s="7" t="s">
        <v>9</v>
      </c>
      <c r="H9" s="7" t="s">
        <v>10</v>
      </c>
      <c r="I9" s="7" t="s">
        <v>11</v>
      </c>
      <c r="J9" s="8" t="s">
        <v>12</v>
      </c>
      <c r="K9" s="8" t="s">
        <v>13</v>
      </c>
      <c r="L9" s="8" t="s">
        <v>14</v>
      </c>
      <c r="M9" s="9" t="s">
        <v>15</v>
      </c>
    </row>
    <row r="10" spans="2:13" ht="61.5" customHeight="1" thickBot="1" x14ac:dyDescent="0.3">
      <c r="B10" s="10" t="s">
        <v>16</v>
      </c>
      <c r="C10" s="11" t="s">
        <v>17</v>
      </c>
      <c r="D10" s="11" t="s">
        <v>18</v>
      </c>
      <c r="E10" s="11" t="s">
        <v>19</v>
      </c>
      <c r="F10" s="11" t="s">
        <v>20</v>
      </c>
      <c r="G10" s="11" t="s">
        <v>21</v>
      </c>
      <c r="H10" s="11" t="s">
        <v>22</v>
      </c>
      <c r="I10" s="11" t="s">
        <v>23</v>
      </c>
      <c r="J10" s="10"/>
      <c r="K10" s="12"/>
      <c r="L10" s="12"/>
      <c r="M10" s="13"/>
    </row>
    <row r="11" spans="2:13" x14ac:dyDescent="0.25">
      <c r="B11" s="14" t="s">
        <v>24</v>
      </c>
      <c r="C11" s="15"/>
      <c r="D11" s="15"/>
      <c r="E11" s="15"/>
      <c r="F11" s="15"/>
      <c r="G11" s="15"/>
      <c r="H11" s="15"/>
      <c r="I11" s="15"/>
      <c r="J11" s="16"/>
      <c r="K11" s="15"/>
      <c r="L11" s="15"/>
      <c r="M11" s="93"/>
    </row>
    <row r="12" spans="2:13" x14ac:dyDescent="0.25">
      <c r="B12" s="17" t="s">
        <v>25</v>
      </c>
      <c r="C12" s="98"/>
      <c r="D12" s="98"/>
      <c r="E12" s="98"/>
      <c r="F12" s="98"/>
      <c r="G12" s="98"/>
      <c r="H12" s="98"/>
      <c r="I12" s="98"/>
      <c r="J12" s="18" t="s">
        <v>26</v>
      </c>
      <c r="K12" s="92">
        <f>C12+D12+E12+F12+G12+H12+I12</f>
        <v>0</v>
      </c>
      <c r="L12" s="100"/>
      <c r="M12" s="94">
        <f>L12*K12</f>
        <v>0</v>
      </c>
    </row>
    <row r="13" spans="2:13" x14ac:dyDescent="0.25">
      <c r="B13" s="20" t="s">
        <v>27</v>
      </c>
      <c r="C13" s="98"/>
      <c r="D13" s="98"/>
      <c r="E13" s="98"/>
      <c r="F13" s="98"/>
      <c r="G13" s="98"/>
      <c r="H13" s="98"/>
      <c r="I13" s="98"/>
      <c r="J13" s="18" t="s">
        <v>28</v>
      </c>
      <c r="K13" s="21"/>
      <c r="L13" s="21"/>
      <c r="M13" s="94">
        <f>C13+D13+E13+F13+G13+H13+I13</f>
        <v>0</v>
      </c>
    </row>
    <row r="14" spans="2:13" x14ac:dyDescent="0.25">
      <c r="B14" s="20" t="s">
        <v>29</v>
      </c>
      <c r="C14" s="98"/>
      <c r="D14" s="98"/>
      <c r="E14" s="98"/>
      <c r="F14" s="98"/>
      <c r="G14" s="98"/>
      <c r="H14" s="98"/>
      <c r="I14" s="98"/>
      <c r="J14" s="18" t="s">
        <v>28</v>
      </c>
      <c r="K14" s="21"/>
      <c r="L14" s="21"/>
      <c r="M14" s="94">
        <f>C14+D14+E14+F14+G14+H14+I14</f>
        <v>0</v>
      </c>
    </row>
    <row r="15" spans="2:13" x14ac:dyDescent="0.25">
      <c r="B15" s="20" t="s">
        <v>30</v>
      </c>
      <c r="C15" s="21"/>
      <c r="D15" s="21"/>
      <c r="E15" s="21"/>
      <c r="F15" s="21"/>
      <c r="G15" s="21"/>
      <c r="H15" s="21"/>
      <c r="I15" s="21"/>
      <c r="J15" s="18"/>
      <c r="K15" s="21"/>
      <c r="L15" s="21"/>
      <c r="M15" s="95"/>
    </row>
    <row r="16" spans="2:13" x14ac:dyDescent="0.25">
      <c r="B16" s="17" t="s">
        <v>25</v>
      </c>
      <c r="C16" s="98"/>
      <c r="D16" s="98"/>
      <c r="E16" s="98"/>
      <c r="F16" s="98"/>
      <c r="G16" s="98"/>
      <c r="H16" s="98"/>
      <c r="I16" s="98"/>
      <c r="J16" s="18" t="s">
        <v>26</v>
      </c>
      <c r="K16" s="92">
        <f>C16+D16+E16+F16+G16+H16+I16</f>
        <v>0</v>
      </c>
      <c r="L16" s="100"/>
      <c r="M16" s="94">
        <f>L16*K16</f>
        <v>0</v>
      </c>
    </row>
    <row r="17" spans="2:13" x14ac:dyDescent="0.25">
      <c r="B17" s="20" t="s">
        <v>27</v>
      </c>
      <c r="C17" s="98"/>
      <c r="D17" s="98"/>
      <c r="E17" s="98"/>
      <c r="F17" s="98"/>
      <c r="G17" s="98"/>
      <c r="H17" s="98"/>
      <c r="I17" s="98"/>
      <c r="J17" s="18" t="s">
        <v>28</v>
      </c>
      <c r="K17" s="21"/>
      <c r="L17" s="21"/>
      <c r="M17" s="94">
        <f>C17+D17+E17+F17+G17+H17+I17</f>
        <v>0</v>
      </c>
    </row>
    <row r="18" spans="2:13" x14ac:dyDescent="0.25">
      <c r="B18" s="20" t="s">
        <v>29</v>
      </c>
      <c r="C18" s="98"/>
      <c r="D18" s="98"/>
      <c r="E18" s="98"/>
      <c r="F18" s="98"/>
      <c r="G18" s="98"/>
      <c r="H18" s="98"/>
      <c r="I18" s="98"/>
      <c r="J18" s="18" t="s">
        <v>28</v>
      </c>
      <c r="K18" s="21"/>
      <c r="L18" s="21"/>
      <c r="M18" s="94">
        <f>C18+D18+E18+F18+G18+H18+I18</f>
        <v>0</v>
      </c>
    </row>
    <row r="19" spans="2:13" x14ac:dyDescent="0.25">
      <c r="B19" s="20" t="s">
        <v>31</v>
      </c>
      <c r="C19" s="21"/>
      <c r="D19" s="21"/>
      <c r="E19" s="21"/>
      <c r="F19" s="21"/>
      <c r="G19" s="21"/>
      <c r="H19" s="21"/>
      <c r="I19" s="21"/>
      <c r="J19" s="18"/>
      <c r="K19" s="21"/>
      <c r="L19" s="21"/>
      <c r="M19" s="95"/>
    </row>
    <row r="20" spans="2:13" x14ac:dyDescent="0.25">
      <c r="B20" s="17" t="s">
        <v>25</v>
      </c>
      <c r="C20" s="98"/>
      <c r="D20" s="98"/>
      <c r="E20" s="98"/>
      <c r="F20" s="98"/>
      <c r="G20" s="98"/>
      <c r="H20" s="98"/>
      <c r="I20" s="98"/>
      <c r="J20" s="18" t="s">
        <v>26</v>
      </c>
      <c r="K20" s="92">
        <f>C20+D20+E20+F20+G20+H20+I20</f>
        <v>0</v>
      </c>
      <c r="L20" s="100"/>
      <c r="M20" s="94">
        <f>L20*K20</f>
        <v>0</v>
      </c>
    </row>
    <row r="21" spans="2:13" x14ac:dyDescent="0.25">
      <c r="B21" s="20" t="s">
        <v>27</v>
      </c>
      <c r="C21" s="98"/>
      <c r="D21" s="98"/>
      <c r="E21" s="98"/>
      <c r="F21" s="98"/>
      <c r="G21" s="98"/>
      <c r="H21" s="98"/>
      <c r="I21" s="98"/>
      <c r="J21" s="18" t="s">
        <v>28</v>
      </c>
      <c r="K21" s="21"/>
      <c r="L21" s="21"/>
      <c r="M21" s="94">
        <f>C21+D21+E21+F21+G21+H21+I21</f>
        <v>0</v>
      </c>
    </row>
    <row r="22" spans="2:13" x14ac:dyDescent="0.25">
      <c r="B22" s="20" t="s">
        <v>29</v>
      </c>
      <c r="C22" s="98"/>
      <c r="D22" s="98"/>
      <c r="E22" s="98"/>
      <c r="F22" s="98"/>
      <c r="G22" s="98"/>
      <c r="H22" s="98"/>
      <c r="I22" s="98"/>
      <c r="J22" s="18" t="s">
        <v>28</v>
      </c>
      <c r="K22" s="21"/>
      <c r="L22" s="21"/>
      <c r="M22" s="94">
        <f>C22+D22+E22+F22+G22+H22+I22</f>
        <v>0</v>
      </c>
    </row>
    <row r="23" spans="2:13" x14ac:dyDescent="0.25">
      <c r="B23" s="20" t="s">
        <v>32</v>
      </c>
      <c r="C23" s="21"/>
      <c r="D23" s="21"/>
      <c r="E23" s="21"/>
      <c r="F23" s="21"/>
      <c r="G23" s="21"/>
      <c r="H23" s="21"/>
      <c r="I23" s="21"/>
      <c r="J23" s="18"/>
      <c r="K23" s="21"/>
      <c r="L23" s="21"/>
      <c r="M23" s="95"/>
    </row>
    <row r="24" spans="2:13" x14ac:dyDescent="0.25">
      <c r="B24" s="17" t="s">
        <v>25</v>
      </c>
      <c r="C24" s="98"/>
      <c r="D24" s="98"/>
      <c r="E24" s="98"/>
      <c r="F24" s="98"/>
      <c r="G24" s="98"/>
      <c r="H24" s="98"/>
      <c r="I24" s="98"/>
      <c r="J24" s="18" t="s">
        <v>26</v>
      </c>
      <c r="K24" s="92">
        <f>C24+D24+E24+F24+G24+H24+I24</f>
        <v>0</v>
      </c>
      <c r="L24" s="100"/>
      <c r="M24" s="94">
        <f>L24*K24</f>
        <v>0</v>
      </c>
    </row>
    <row r="25" spans="2:13" x14ac:dyDescent="0.25">
      <c r="B25" s="20" t="s">
        <v>27</v>
      </c>
      <c r="C25" s="98"/>
      <c r="D25" s="98"/>
      <c r="E25" s="98"/>
      <c r="F25" s="98"/>
      <c r="G25" s="98"/>
      <c r="H25" s="98"/>
      <c r="I25" s="98"/>
      <c r="J25" s="18" t="s">
        <v>28</v>
      </c>
      <c r="K25" s="21"/>
      <c r="L25" s="21"/>
      <c r="M25" s="94">
        <f>C25+D25+E25+F25+G25+H25+I25</f>
        <v>0</v>
      </c>
    </row>
    <row r="26" spans="2:13" x14ac:dyDescent="0.25">
      <c r="B26" s="20" t="s">
        <v>29</v>
      </c>
      <c r="C26" s="98"/>
      <c r="D26" s="98"/>
      <c r="E26" s="98"/>
      <c r="F26" s="98"/>
      <c r="G26" s="98"/>
      <c r="H26" s="98"/>
      <c r="I26" s="98"/>
      <c r="J26" s="18" t="s">
        <v>28</v>
      </c>
      <c r="K26" s="21"/>
      <c r="L26" s="21"/>
      <c r="M26" s="94">
        <f>C26+D26+E26+F26+G26+H26+I26</f>
        <v>0</v>
      </c>
    </row>
    <row r="27" spans="2:13" x14ac:dyDescent="0.25">
      <c r="B27" s="20" t="s">
        <v>33</v>
      </c>
      <c r="C27" s="21"/>
      <c r="D27" s="21"/>
      <c r="E27" s="21"/>
      <c r="F27" s="21"/>
      <c r="G27" s="21"/>
      <c r="H27" s="21"/>
      <c r="I27" s="21"/>
      <c r="J27" s="18"/>
      <c r="K27" s="21"/>
      <c r="L27" s="21"/>
      <c r="M27" s="95"/>
    </row>
    <row r="28" spans="2:13" x14ac:dyDescent="0.25">
      <c r="B28" s="17" t="s">
        <v>25</v>
      </c>
      <c r="C28" s="98"/>
      <c r="D28" s="98"/>
      <c r="E28" s="98"/>
      <c r="F28" s="98"/>
      <c r="G28" s="98"/>
      <c r="H28" s="98"/>
      <c r="I28" s="98"/>
      <c r="J28" s="18" t="s">
        <v>26</v>
      </c>
      <c r="K28" s="92">
        <f>C28+D28+E28+F28+G28+H28+I28</f>
        <v>0</v>
      </c>
      <c r="L28" s="100"/>
      <c r="M28" s="94">
        <f>L28*K28</f>
        <v>0</v>
      </c>
    </row>
    <row r="29" spans="2:13" x14ac:dyDescent="0.25">
      <c r="B29" s="20" t="s">
        <v>27</v>
      </c>
      <c r="C29" s="98"/>
      <c r="D29" s="98"/>
      <c r="E29" s="98"/>
      <c r="F29" s="98"/>
      <c r="G29" s="98"/>
      <c r="H29" s="98"/>
      <c r="I29" s="98"/>
      <c r="J29" s="18" t="s">
        <v>28</v>
      </c>
      <c r="K29" s="21"/>
      <c r="L29" s="21"/>
      <c r="M29" s="94">
        <f>C29+D29+E29+F29+G29+H29+I29</f>
        <v>0</v>
      </c>
    </row>
    <row r="30" spans="2:13" x14ac:dyDescent="0.25">
      <c r="B30" s="20" t="s">
        <v>29</v>
      </c>
      <c r="C30" s="98"/>
      <c r="D30" s="98"/>
      <c r="E30" s="98"/>
      <c r="F30" s="98"/>
      <c r="G30" s="98"/>
      <c r="H30" s="98"/>
      <c r="I30" s="98"/>
      <c r="J30" s="18" t="s">
        <v>28</v>
      </c>
      <c r="K30" s="21"/>
      <c r="L30" s="21"/>
      <c r="M30" s="94">
        <f>C30+D30+E30+F30+G30+H30+I30</f>
        <v>0</v>
      </c>
    </row>
    <row r="31" spans="2:13" x14ac:dyDescent="0.25">
      <c r="B31" s="20" t="s">
        <v>34</v>
      </c>
      <c r="C31" s="21"/>
      <c r="D31" s="21"/>
      <c r="E31" s="21"/>
      <c r="F31" s="21"/>
      <c r="G31" s="21"/>
      <c r="H31" s="21"/>
      <c r="I31" s="21"/>
      <c r="J31" s="18"/>
      <c r="K31" s="21"/>
      <c r="L31" s="21"/>
      <c r="M31" s="95"/>
    </row>
    <row r="32" spans="2:13" x14ac:dyDescent="0.25">
      <c r="B32" s="17" t="s">
        <v>25</v>
      </c>
      <c r="C32" s="98"/>
      <c r="D32" s="98"/>
      <c r="E32" s="98"/>
      <c r="F32" s="98"/>
      <c r="G32" s="98"/>
      <c r="H32" s="98"/>
      <c r="I32" s="98"/>
      <c r="J32" s="18" t="s">
        <v>26</v>
      </c>
      <c r="K32" s="92">
        <f>C32+D32+E32+F32+G32+H32+I32</f>
        <v>0</v>
      </c>
      <c r="L32" s="100"/>
      <c r="M32" s="94">
        <f>L32*K32</f>
        <v>0</v>
      </c>
    </row>
    <row r="33" spans="2:13" x14ac:dyDescent="0.25">
      <c r="B33" s="20" t="s">
        <v>27</v>
      </c>
      <c r="C33" s="98"/>
      <c r="D33" s="98"/>
      <c r="E33" s="98"/>
      <c r="F33" s="98"/>
      <c r="G33" s="98"/>
      <c r="H33" s="98"/>
      <c r="I33" s="98"/>
      <c r="J33" s="18" t="s">
        <v>28</v>
      </c>
      <c r="K33" s="21"/>
      <c r="L33" s="21"/>
      <c r="M33" s="94">
        <f>C33+D33+E33+F33+G33+H33+I33</f>
        <v>0</v>
      </c>
    </row>
    <row r="34" spans="2:13" x14ac:dyDescent="0.25">
      <c r="B34" s="20" t="s">
        <v>29</v>
      </c>
      <c r="C34" s="98"/>
      <c r="D34" s="98"/>
      <c r="E34" s="98"/>
      <c r="F34" s="98"/>
      <c r="G34" s="98"/>
      <c r="H34" s="98"/>
      <c r="I34" s="98"/>
      <c r="J34" s="18" t="s">
        <v>28</v>
      </c>
      <c r="K34" s="21"/>
      <c r="L34" s="21"/>
      <c r="M34" s="94">
        <f>C34+D34+E34+F34+G34+H34+I34</f>
        <v>0</v>
      </c>
    </row>
    <row r="35" spans="2:13" x14ac:dyDescent="0.25">
      <c r="B35" s="20" t="s">
        <v>35</v>
      </c>
      <c r="C35" s="21"/>
      <c r="D35" s="21"/>
      <c r="E35" s="21"/>
      <c r="F35" s="21"/>
      <c r="G35" s="21"/>
      <c r="H35" s="21"/>
      <c r="I35" s="21"/>
      <c r="J35" s="18"/>
      <c r="K35" s="21"/>
      <c r="L35" s="21"/>
      <c r="M35" s="95"/>
    </row>
    <row r="36" spans="2:13" x14ac:dyDescent="0.25">
      <c r="B36" s="17" t="s">
        <v>25</v>
      </c>
      <c r="C36" s="98"/>
      <c r="D36" s="98"/>
      <c r="E36" s="98"/>
      <c r="F36" s="98"/>
      <c r="G36" s="98"/>
      <c r="H36" s="98"/>
      <c r="I36" s="98"/>
      <c r="J36" s="18" t="s">
        <v>26</v>
      </c>
      <c r="K36" s="92">
        <f>C36+D36+E36+F36+G36+H36+I36</f>
        <v>0</v>
      </c>
      <c r="L36" s="100"/>
      <c r="M36" s="94">
        <f>L36*K36</f>
        <v>0</v>
      </c>
    </row>
    <row r="37" spans="2:13" x14ac:dyDescent="0.25">
      <c r="B37" s="20" t="s">
        <v>27</v>
      </c>
      <c r="C37" s="98"/>
      <c r="D37" s="98"/>
      <c r="E37" s="98"/>
      <c r="F37" s="98"/>
      <c r="G37" s="98"/>
      <c r="H37" s="98"/>
      <c r="I37" s="98"/>
      <c r="J37" s="18" t="s">
        <v>28</v>
      </c>
      <c r="K37" s="21"/>
      <c r="L37" s="21"/>
      <c r="M37" s="94">
        <f>C37+D37+E37+F37+G37+H37+I37</f>
        <v>0</v>
      </c>
    </row>
    <row r="38" spans="2:13" x14ac:dyDescent="0.25">
      <c r="B38" s="20" t="s">
        <v>29</v>
      </c>
      <c r="C38" s="98"/>
      <c r="D38" s="98"/>
      <c r="E38" s="98"/>
      <c r="F38" s="98"/>
      <c r="G38" s="98"/>
      <c r="H38" s="98"/>
      <c r="I38" s="98"/>
      <c r="J38" s="18" t="s">
        <v>28</v>
      </c>
      <c r="K38" s="21"/>
      <c r="L38" s="21"/>
      <c r="M38" s="94">
        <f>C38+D38+E38+F38+G38+H38+I38</f>
        <v>0</v>
      </c>
    </row>
    <row r="39" spans="2:13" x14ac:dyDescent="0.25">
      <c r="B39" s="20" t="s">
        <v>36</v>
      </c>
      <c r="C39" s="21"/>
      <c r="D39" s="21"/>
      <c r="E39" s="21"/>
      <c r="F39" s="21"/>
      <c r="G39" s="21"/>
      <c r="H39" s="21"/>
      <c r="I39" s="21"/>
      <c r="J39" s="18"/>
      <c r="K39" s="21"/>
      <c r="L39" s="21"/>
      <c r="M39" s="95"/>
    </row>
    <row r="40" spans="2:13" x14ac:dyDescent="0.25">
      <c r="B40" s="17" t="s">
        <v>25</v>
      </c>
      <c r="C40" s="98"/>
      <c r="D40" s="98"/>
      <c r="E40" s="98"/>
      <c r="F40" s="98"/>
      <c r="G40" s="98"/>
      <c r="H40" s="98"/>
      <c r="I40" s="98"/>
      <c r="J40" s="18" t="s">
        <v>26</v>
      </c>
      <c r="K40" s="92">
        <f>C40+D40+E40+F40+G40+H40+I40</f>
        <v>0</v>
      </c>
      <c r="L40" s="100"/>
      <c r="M40" s="94">
        <f>L40*K40</f>
        <v>0</v>
      </c>
    </row>
    <row r="41" spans="2:13" x14ac:dyDescent="0.25">
      <c r="B41" s="20" t="s">
        <v>27</v>
      </c>
      <c r="C41" s="98"/>
      <c r="D41" s="98"/>
      <c r="E41" s="98"/>
      <c r="F41" s="98"/>
      <c r="G41" s="98"/>
      <c r="H41" s="98"/>
      <c r="I41" s="98"/>
      <c r="J41" s="18" t="s">
        <v>28</v>
      </c>
      <c r="K41" s="21"/>
      <c r="L41" s="21"/>
      <c r="M41" s="94">
        <f>C41+D41+E41+F41+G41+H41+I41</f>
        <v>0</v>
      </c>
    </row>
    <row r="42" spans="2:13" x14ac:dyDescent="0.25">
      <c r="B42" s="20" t="s">
        <v>29</v>
      </c>
      <c r="C42" s="98"/>
      <c r="D42" s="98"/>
      <c r="E42" s="98"/>
      <c r="F42" s="98"/>
      <c r="G42" s="98"/>
      <c r="H42" s="98"/>
      <c r="I42" s="98"/>
      <c r="J42" s="18" t="s">
        <v>28</v>
      </c>
      <c r="K42" s="21"/>
      <c r="L42" s="21"/>
      <c r="M42" s="94">
        <f>C42+D42+E42+F42+G42+H42+I42</f>
        <v>0</v>
      </c>
    </row>
    <row r="43" spans="2:13" x14ac:dyDescent="0.25">
      <c r="B43" s="20" t="s">
        <v>37</v>
      </c>
      <c r="C43" s="21"/>
      <c r="D43" s="21"/>
      <c r="E43" s="21"/>
      <c r="F43" s="21"/>
      <c r="G43" s="21"/>
      <c r="H43" s="21"/>
      <c r="I43" s="21"/>
      <c r="J43" s="18"/>
      <c r="K43" s="21"/>
      <c r="L43" s="21"/>
      <c r="M43" s="95"/>
    </row>
    <row r="44" spans="2:13" x14ac:dyDescent="0.25">
      <c r="B44" s="17" t="s">
        <v>25</v>
      </c>
      <c r="C44" s="98"/>
      <c r="D44" s="98"/>
      <c r="E44" s="98"/>
      <c r="F44" s="98"/>
      <c r="G44" s="98"/>
      <c r="H44" s="98"/>
      <c r="I44" s="98"/>
      <c r="J44" s="18" t="s">
        <v>26</v>
      </c>
      <c r="K44" s="92">
        <f>C44+D44+E44+F44+G44+H44+I44</f>
        <v>0</v>
      </c>
      <c r="L44" s="100"/>
      <c r="M44" s="94">
        <f>L44*K44</f>
        <v>0</v>
      </c>
    </row>
    <row r="45" spans="2:13" x14ac:dyDescent="0.25">
      <c r="B45" s="20" t="s">
        <v>27</v>
      </c>
      <c r="C45" s="98"/>
      <c r="D45" s="98"/>
      <c r="E45" s="98"/>
      <c r="F45" s="98"/>
      <c r="G45" s="98"/>
      <c r="H45" s="98"/>
      <c r="I45" s="98"/>
      <c r="J45" s="18" t="s">
        <v>28</v>
      </c>
      <c r="K45" s="21"/>
      <c r="L45" s="21"/>
      <c r="M45" s="94">
        <f>C45+D45+E45+F45+G45+H45+I45</f>
        <v>0</v>
      </c>
    </row>
    <row r="46" spans="2:13" x14ac:dyDescent="0.25">
      <c r="B46" s="20" t="s">
        <v>29</v>
      </c>
      <c r="C46" s="98"/>
      <c r="D46" s="98"/>
      <c r="E46" s="98"/>
      <c r="F46" s="98"/>
      <c r="G46" s="98"/>
      <c r="H46" s="98"/>
      <c r="I46" s="98"/>
      <c r="J46" s="18" t="s">
        <v>28</v>
      </c>
      <c r="K46" s="21"/>
      <c r="L46" s="21"/>
      <c r="M46" s="94">
        <f>C46+D46+E46+F46+G46+H46+I46</f>
        <v>0</v>
      </c>
    </row>
    <row r="47" spans="2:13" x14ac:dyDescent="0.25">
      <c r="B47" s="20" t="s">
        <v>38</v>
      </c>
      <c r="C47" s="21"/>
      <c r="D47" s="21"/>
      <c r="E47" s="21"/>
      <c r="F47" s="21"/>
      <c r="G47" s="21"/>
      <c r="H47" s="21"/>
      <c r="I47" s="21"/>
      <c r="J47" s="18"/>
      <c r="K47" s="21"/>
      <c r="L47" s="21"/>
      <c r="M47" s="95"/>
    </row>
    <row r="48" spans="2:13" x14ac:dyDescent="0.25">
      <c r="B48" s="17" t="s">
        <v>25</v>
      </c>
      <c r="C48" s="98"/>
      <c r="D48" s="98"/>
      <c r="E48" s="98"/>
      <c r="F48" s="98"/>
      <c r="G48" s="98"/>
      <c r="H48" s="98"/>
      <c r="I48" s="98"/>
      <c r="J48" s="18" t="s">
        <v>26</v>
      </c>
      <c r="K48" s="92">
        <f>C48+D48+E48+F48+G48+H48+I48</f>
        <v>0</v>
      </c>
      <c r="L48" s="100"/>
      <c r="M48" s="94">
        <f>L48*K48</f>
        <v>0</v>
      </c>
    </row>
    <row r="49" spans="2:13" x14ac:dyDescent="0.25">
      <c r="B49" s="20" t="s">
        <v>27</v>
      </c>
      <c r="C49" s="98"/>
      <c r="D49" s="98"/>
      <c r="E49" s="98"/>
      <c r="F49" s="98"/>
      <c r="G49" s="98"/>
      <c r="H49" s="98"/>
      <c r="I49" s="98"/>
      <c r="J49" s="18" t="s">
        <v>28</v>
      </c>
      <c r="K49" s="21"/>
      <c r="L49" s="21"/>
      <c r="M49" s="94">
        <f>C49+D49+E49+F49+G49+H49+I49</f>
        <v>0</v>
      </c>
    </row>
    <row r="50" spans="2:13" x14ac:dyDescent="0.25">
      <c r="B50" s="20" t="s">
        <v>29</v>
      </c>
      <c r="C50" s="98"/>
      <c r="D50" s="98"/>
      <c r="E50" s="98"/>
      <c r="F50" s="98"/>
      <c r="G50" s="98"/>
      <c r="H50" s="98"/>
      <c r="I50" s="98"/>
      <c r="J50" s="18" t="s">
        <v>28</v>
      </c>
      <c r="K50" s="21"/>
      <c r="L50" s="21"/>
      <c r="M50" s="94">
        <f>C50+D50+E50+F50+G50+H50+I50</f>
        <v>0</v>
      </c>
    </row>
    <row r="51" spans="2:13" x14ac:dyDescent="0.25">
      <c r="B51" s="20" t="s">
        <v>39</v>
      </c>
      <c r="C51" s="21"/>
      <c r="D51" s="21"/>
      <c r="E51" s="21"/>
      <c r="F51" s="21"/>
      <c r="G51" s="21"/>
      <c r="H51" s="21"/>
      <c r="I51" s="21"/>
      <c r="J51" s="18"/>
      <c r="K51" s="21"/>
      <c r="L51" s="21"/>
      <c r="M51" s="95"/>
    </row>
    <row r="52" spans="2:13" x14ac:dyDescent="0.25">
      <c r="B52" s="17" t="s">
        <v>25</v>
      </c>
      <c r="C52" s="98"/>
      <c r="D52" s="98"/>
      <c r="E52" s="98"/>
      <c r="F52" s="98"/>
      <c r="G52" s="98"/>
      <c r="H52" s="98"/>
      <c r="I52" s="98"/>
      <c r="J52" s="18" t="s">
        <v>26</v>
      </c>
      <c r="K52" s="92">
        <f>C52+D52+E52+F52+G52+H52+I52</f>
        <v>0</v>
      </c>
      <c r="L52" s="100"/>
      <c r="M52" s="94">
        <f>L52*K52</f>
        <v>0</v>
      </c>
    </row>
    <row r="53" spans="2:13" x14ac:dyDescent="0.25">
      <c r="B53" s="20" t="s">
        <v>27</v>
      </c>
      <c r="C53" s="98"/>
      <c r="D53" s="98"/>
      <c r="E53" s="98"/>
      <c r="F53" s="98"/>
      <c r="G53" s="98"/>
      <c r="H53" s="98"/>
      <c r="I53" s="98"/>
      <c r="J53" s="18" t="s">
        <v>28</v>
      </c>
      <c r="K53" s="21"/>
      <c r="L53" s="21"/>
      <c r="M53" s="94">
        <f>C53+D53+E53+F53+G53+H53+I53</f>
        <v>0</v>
      </c>
    </row>
    <row r="54" spans="2:13" x14ac:dyDescent="0.25">
      <c r="B54" s="20" t="s">
        <v>27</v>
      </c>
      <c r="C54" s="98"/>
      <c r="D54" s="98"/>
      <c r="E54" s="98"/>
      <c r="F54" s="98"/>
      <c r="G54" s="98"/>
      <c r="H54" s="98"/>
      <c r="I54" s="98"/>
      <c r="J54" s="18" t="s">
        <v>28</v>
      </c>
      <c r="K54" s="21"/>
      <c r="L54" s="21"/>
      <c r="M54" s="94">
        <f>C54+D54+E54+F54+G54+H54+I54</f>
        <v>0</v>
      </c>
    </row>
    <row r="55" spans="2:13" x14ac:dyDescent="0.25">
      <c r="B55" s="20" t="s">
        <v>40</v>
      </c>
      <c r="C55" s="21"/>
      <c r="D55" s="21"/>
      <c r="E55" s="21"/>
      <c r="F55" s="21"/>
      <c r="G55" s="21"/>
      <c r="H55" s="21"/>
      <c r="I55" s="21"/>
      <c r="J55" s="18"/>
      <c r="K55" s="21"/>
      <c r="L55" s="21"/>
      <c r="M55" s="95"/>
    </row>
    <row r="56" spans="2:13" x14ac:dyDescent="0.25">
      <c r="B56" s="17" t="s">
        <v>25</v>
      </c>
      <c r="C56" s="98"/>
      <c r="D56" s="98"/>
      <c r="E56" s="98"/>
      <c r="F56" s="98"/>
      <c r="G56" s="98"/>
      <c r="H56" s="98"/>
      <c r="I56" s="98"/>
      <c r="J56" s="18" t="s">
        <v>26</v>
      </c>
      <c r="K56" s="92">
        <f>C56+D56+E56+F56+G56+H56+I56</f>
        <v>0</v>
      </c>
      <c r="L56" s="100"/>
      <c r="M56" s="94">
        <f>L56*K56</f>
        <v>0</v>
      </c>
    </row>
    <row r="57" spans="2:13" x14ac:dyDescent="0.25">
      <c r="B57" s="20" t="s">
        <v>27</v>
      </c>
      <c r="C57" s="98"/>
      <c r="D57" s="98"/>
      <c r="E57" s="98"/>
      <c r="F57" s="98"/>
      <c r="G57" s="98"/>
      <c r="H57" s="98"/>
      <c r="I57" s="98"/>
      <c r="J57" s="18" t="s">
        <v>28</v>
      </c>
      <c r="K57" s="21"/>
      <c r="L57" s="21"/>
      <c r="M57" s="94">
        <f>C57+D57+E57+F57+G57+H57+I57</f>
        <v>0</v>
      </c>
    </row>
    <row r="58" spans="2:13" x14ac:dyDescent="0.25">
      <c r="B58" s="20" t="s">
        <v>29</v>
      </c>
      <c r="C58" s="98"/>
      <c r="D58" s="98"/>
      <c r="E58" s="98"/>
      <c r="F58" s="98"/>
      <c r="G58" s="98"/>
      <c r="H58" s="98"/>
      <c r="I58" s="98"/>
      <c r="J58" s="18" t="s">
        <v>28</v>
      </c>
      <c r="K58" s="21"/>
      <c r="L58" s="21"/>
      <c r="M58" s="94">
        <f>C58+D58+E58+F58+G58+H58+I58</f>
        <v>0</v>
      </c>
    </row>
    <row r="59" spans="2:13" x14ac:dyDescent="0.25">
      <c r="B59" s="20" t="s">
        <v>41</v>
      </c>
      <c r="C59" s="21"/>
      <c r="D59" s="21"/>
      <c r="E59" s="21"/>
      <c r="F59" s="21"/>
      <c r="G59" s="21"/>
      <c r="H59" s="21"/>
      <c r="I59" s="21"/>
      <c r="J59" s="18"/>
      <c r="K59" s="21"/>
      <c r="L59" s="21"/>
      <c r="M59" s="95"/>
    </row>
    <row r="60" spans="2:13" x14ac:dyDescent="0.25">
      <c r="B60" s="17" t="s">
        <v>25</v>
      </c>
      <c r="C60" s="98"/>
      <c r="D60" s="98"/>
      <c r="E60" s="98"/>
      <c r="F60" s="98"/>
      <c r="G60" s="98"/>
      <c r="H60" s="98"/>
      <c r="I60" s="98"/>
      <c r="J60" s="18" t="s">
        <v>26</v>
      </c>
      <c r="K60" s="92">
        <f>C60+D60+E60+F60+G60+H60+I60</f>
        <v>0</v>
      </c>
      <c r="L60" s="100"/>
      <c r="M60" s="94">
        <f>L60*K60</f>
        <v>0</v>
      </c>
    </row>
    <row r="61" spans="2:13" x14ac:dyDescent="0.25">
      <c r="B61" s="20" t="s">
        <v>27</v>
      </c>
      <c r="C61" s="98"/>
      <c r="D61" s="98"/>
      <c r="E61" s="98"/>
      <c r="F61" s="98"/>
      <c r="G61" s="98"/>
      <c r="H61" s="98"/>
      <c r="I61" s="98"/>
      <c r="J61" s="18" t="s">
        <v>28</v>
      </c>
      <c r="K61" s="21"/>
      <c r="L61" s="21"/>
      <c r="M61" s="94">
        <f>C61+D61+E61+F61+G61+H61+I61</f>
        <v>0</v>
      </c>
    </row>
    <row r="62" spans="2:13" x14ac:dyDescent="0.25">
      <c r="B62" s="20" t="s">
        <v>29</v>
      </c>
      <c r="C62" s="98"/>
      <c r="D62" s="98"/>
      <c r="E62" s="98"/>
      <c r="F62" s="98"/>
      <c r="G62" s="98"/>
      <c r="H62" s="98"/>
      <c r="I62" s="98"/>
      <c r="J62" s="18" t="s">
        <v>28</v>
      </c>
      <c r="K62" s="21"/>
      <c r="L62" s="21"/>
      <c r="M62" s="94">
        <f>C62+D62+E62+F62+G62+H62+I62</f>
        <v>0</v>
      </c>
    </row>
    <row r="63" spans="2:13" x14ac:dyDescent="0.25">
      <c r="B63" s="20" t="s">
        <v>42</v>
      </c>
      <c r="C63" s="21"/>
      <c r="D63" s="21"/>
      <c r="E63" s="21"/>
      <c r="F63" s="21"/>
      <c r="G63" s="21"/>
      <c r="H63" s="21"/>
      <c r="I63" s="21"/>
      <c r="J63" s="18"/>
      <c r="K63" s="21"/>
      <c r="L63" s="21"/>
      <c r="M63" s="95"/>
    </row>
    <row r="64" spans="2:13" x14ac:dyDescent="0.25">
      <c r="B64" s="17" t="s">
        <v>25</v>
      </c>
      <c r="C64" s="98"/>
      <c r="D64" s="98"/>
      <c r="E64" s="98"/>
      <c r="F64" s="98"/>
      <c r="G64" s="98"/>
      <c r="H64" s="98"/>
      <c r="I64" s="98"/>
      <c r="J64" s="18" t="s">
        <v>26</v>
      </c>
      <c r="K64" s="92">
        <f>C64+D64+E64+F64+G64+H64+I64</f>
        <v>0</v>
      </c>
      <c r="L64" s="100"/>
      <c r="M64" s="94">
        <f>L64*K64</f>
        <v>0</v>
      </c>
    </row>
    <row r="65" spans="2:13" x14ac:dyDescent="0.25">
      <c r="B65" s="20" t="s">
        <v>27</v>
      </c>
      <c r="C65" s="98"/>
      <c r="D65" s="98"/>
      <c r="E65" s="98"/>
      <c r="F65" s="98"/>
      <c r="G65" s="98"/>
      <c r="H65" s="98"/>
      <c r="I65" s="98"/>
      <c r="J65" s="18" t="s">
        <v>28</v>
      </c>
      <c r="K65" s="21"/>
      <c r="L65" s="21"/>
      <c r="M65" s="94">
        <f>C65+D65+E65+F65+G65+H65+I65</f>
        <v>0</v>
      </c>
    </row>
    <row r="66" spans="2:13" x14ac:dyDescent="0.25">
      <c r="B66" s="20" t="s">
        <v>29</v>
      </c>
      <c r="C66" s="98"/>
      <c r="D66" s="98"/>
      <c r="E66" s="98"/>
      <c r="F66" s="98"/>
      <c r="G66" s="98"/>
      <c r="H66" s="98"/>
      <c r="I66" s="98"/>
      <c r="J66" s="18" t="s">
        <v>28</v>
      </c>
      <c r="K66" s="21"/>
      <c r="L66" s="21"/>
      <c r="M66" s="94">
        <f>C66+D66+E66+F66+G66+H66+I66</f>
        <v>0</v>
      </c>
    </row>
    <row r="67" spans="2:13" x14ac:dyDescent="0.25">
      <c r="B67" s="20" t="s">
        <v>52</v>
      </c>
      <c r="C67" s="21"/>
      <c r="D67" s="21"/>
      <c r="E67" s="21"/>
      <c r="F67" s="21"/>
      <c r="G67" s="21"/>
      <c r="H67" s="21"/>
      <c r="I67" s="21"/>
      <c r="J67" s="18"/>
      <c r="K67" s="21"/>
      <c r="L67" s="21"/>
      <c r="M67" s="95"/>
    </row>
    <row r="68" spans="2:13" x14ac:dyDescent="0.25">
      <c r="B68" s="17" t="s">
        <v>25</v>
      </c>
      <c r="C68" s="98"/>
      <c r="D68" s="98"/>
      <c r="E68" s="98"/>
      <c r="F68" s="98"/>
      <c r="G68" s="98"/>
      <c r="H68" s="98"/>
      <c r="I68" s="98"/>
      <c r="J68" s="18" t="s">
        <v>26</v>
      </c>
      <c r="K68" s="92">
        <f>C68+D68+E68+F68+G68+H68+I68</f>
        <v>0</v>
      </c>
      <c r="L68" s="100"/>
      <c r="M68" s="94">
        <f>L68*K68</f>
        <v>0</v>
      </c>
    </row>
    <row r="69" spans="2:13" x14ac:dyDescent="0.25">
      <c r="B69" s="20" t="s">
        <v>27</v>
      </c>
      <c r="C69" s="98"/>
      <c r="D69" s="98"/>
      <c r="E69" s="98"/>
      <c r="F69" s="98"/>
      <c r="G69" s="98"/>
      <c r="H69" s="98"/>
      <c r="I69" s="98"/>
      <c r="J69" s="18" t="s">
        <v>28</v>
      </c>
      <c r="K69" s="21"/>
      <c r="L69" s="21"/>
      <c r="M69" s="94">
        <f>C69+D69+E69+F69+G69+H69+I69</f>
        <v>0</v>
      </c>
    </row>
    <row r="70" spans="2:13" x14ac:dyDescent="0.25">
      <c r="B70" s="20" t="s">
        <v>29</v>
      </c>
      <c r="C70" s="98"/>
      <c r="D70" s="98"/>
      <c r="E70" s="98"/>
      <c r="F70" s="98"/>
      <c r="G70" s="98"/>
      <c r="H70" s="98"/>
      <c r="I70" s="98"/>
      <c r="J70" s="18" t="s">
        <v>28</v>
      </c>
      <c r="K70" s="21"/>
      <c r="L70" s="21"/>
      <c r="M70" s="94">
        <f>C70+D70+E70+F70+G70+H70+I70</f>
        <v>0</v>
      </c>
    </row>
    <row r="71" spans="2:13" x14ac:dyDescent="0.25">
      <c r="B71" s="20" t="s">
        <v>53</v>
      </c>
      <c r="C71" s="21"/>
      <c r="D71" s="21"/>
      <c r="E71" s="21"/>
      <c r="F71" s="21"/>
      <c r="G71" s="21"/>
      <c r="H71" s="21"/>
      <c r="I71" s="21"/>
      <c r="J71" s="18"/>
      <c r="K71" s="21"/>
      <c r="L71" s="21"/>
      <c r="M71" s="95"/>
    </row>
    <row r="72" spans="2:13" x14ac:dyDescent="0.25">
      <c r="B72" s="17" t="s">
        <v>44</v>
      </c>
      <c r="C72" s="98"/>
      <c r="D72" s="98"/>
      <c r="E72" s="98"/>
      <c r="F72" s="98"/>
      <c r="G72" s="98"/>
      <c r="H72" s="98"/>
      <c r="I72" s="98"/>
      <c r="J72" s="18" t="s">
        <v>26</v>
      </c>
      <c r="K72" s="92">
        <f>C72+D72+E72+F72+G72+H72+I72</f>
        <v>0</v>
      </c>
      <c r="L72" s="100"/>
      <c r="M72" s="94">
        <f>L72*K72</f>
        <v>0</v>
      </c>
    </row>
    <row r="73" spans="2:13" x14ac:dyDescent="0.25">
      <c r="B73" s="20" t="s">
        <v>27</v>
      </c>
      <c r="C73" s="98"/>
      <c r="D73" s="98"/>
      <c r="E73" s="98"/>
      <c r="F73" s="98"/>
      <c r="G73" s="98"/>
      <c r="H73" s="98"/>
      <c r="I73" s="98"/>
      <c r="J73" s="18" t="s">
        <v>28</v>
      </c>
      <c r="K73" s="21"/>
      <c r="L73" s="21"/>
      <c r="M73" s="94">
        <f>C73+D73+E73+F73+G73+H73+I73</f>
        <v>0</v>
      </c>
    </row>
    <row r="74" spans="2:13" ht="15.75" thickBot="1" x14ac:dyDescent="0.3">
      <c r="B74" s="22" t="s">
        <v>29</v>
      </c>
      <c r="C74" s="99"/>
      <c r="D74" s="99"/>
      <c r="E74" s="99"/>
      <c r="F74" s="99"/>
      <c r="G74" s="99"/>
      <c r="H74" s="99"/>
      <c r="I74" s="99"/>
      <c r="J74" s="23" t="s">
        <v>28</v>
      </c>
      <c r="K74" s="24"/>
      <c r="L74" s="24"/>
      <c r="M74" s="96">
        <f>C74+D74+E74+F74+G74+H74+I74</f>
        <v>0</v>
      </c>
    </row>
    <row r="75" spans="2:13" ht="15.75" thickBot="1" x14ac:dyDescent="0.3">
      <c r="B75" s="3" t="s">
        <v>54</v>
      </c>
      <c r="C75" s="4"/>
      <c r="D75" s="4"/>
      <c r="E75" s="4"/>
      <c r="F75" s="4"/>
      <c r="G75" s="4"/>
      <c r="H75" s="4"/>
      <c r="I75" s="4"/>
      <c r="J75" s="4"/>
      <c r="K75" s="4"/>
      <c r="L75" s="4"/>
      <c r="M75" s="25">
        <f>SUM(M11:M74)</f>
        <v>0</v>
      </c>
    </row>
    <row r="77" spans="2:13" ht="15.75" thickBot="1" x14ac:dyDescent="0.3"/>
    <row r="78" spans="2:13" ht="15.75" thickBot="1" x14ac:dyDescent="0.3">
      <c r="B78" s="3" t="s">
        <v>55</v>
      </c>
      <c r="C78" s="4"/>
      <c r="D78" s="4"/>
      <c r="E78" s="4"/>
      <c r="F78" s="4"/>
      <c r="G78" s="4"/>
      <c r="H78" s="4"/>
      <c r="I78" s="4"/>
      <c r="J78" s="4"/>
      <c r="K78" s="4"/>
      <c r="L78" s="4"/>
      <c r="M78" s="5"/>
    </row>
    <row r="79" spans="2:13" ht="409.6" thickBot="1" x14ac:dyDescent="0.3">
      <c r="B79" s="26" t="s">
        <v>4</v>
      </c>
      <c r="C79" s="27" t="s">
        <v>146</v>
      </c>
      <c r="D79" s="27" t="s">
        <v>147</v>
      </c>
      <c r="E79" s="27" t="s">
        <v>148</v>
      </c>
      <c r="F79" s="27" t="s">
        <v>149</v>
      </c>
      <c r="G79" s="27" t="s">
        <v>150</v>
      </c>
      <c r="H79" s="27" t="s">
        <v>151</v>
      </c>
      <c r="I79" s="27" t="s">
        <v>152</v>
      </c>
      <c r="J79" s="28" t="s">
        <v>12</v>
      </c>
      <c r="K79" s="28" t="s">
        <v>13</v>
      </c>
      <c r="L79" s="28" t="s">
        <v>14</v>
      </c>
      <c r="M79" s="29" t="s">
        <v>15</v>
      </c>
    </row>
    <row r="80" spans="2:13" ht="60.75" customHeight="1" thickBot="1" x14ac:dyDescent="0.3">
      <c r="B80" s="10" t="s">
        <v>16</v>
      </c>
      <c r="C80" s="11" t="s">
        <v>56</v>
      </c>
      <c r="D80" s="11" t="s">
        <v>57</v>
      </c>
      <c r="E80" s="11" t="s">
        <v>58</v>
      </c>
      <c r="F80" s="11" t="s">
        <v>59</v>
      </c>
      <c r="G80" s="11" t="s">
        <v>60</v>
      </c>
      <c r="H80" s="11" t="s">
        <v>61</v>
      </c>
      <c r="I80" s="11" t="s">
        <v>62</v>
      </c>
      <c r="J80" s="10"/>
      <c r="K80" s="12"/>
      <c r="L80" s="12"/>
      <c r="M80" s="13"/>
    </row>
    <row r="81" spans="2:13" x14ac:dyDescent="0.25">
      <c r="B81" s="14" t="s">
        <v>24</v>
      </c>
      <c r="C81" s="15"/>
      <c r="D81" s="15"/>
      <c r="E81" s="15"/>
      <c r="F81" s="15"/>
      <c r="G81" s="15"/>
      <c r="H81" s="15"/>
      <c r="I81" s="15"/>
      <c r="J81" s="16"/>
      <c r="K81" s="97"/>
      <c r="L81" s="15"/>
      <c r="M81" s="93"/>
    </row>
    <row r="82" spans="2:13" x14ac:dyDescent="0.25">
      <c r="B82" s="17" t="s">
        <v>25</v>
      </c>
      <c r="C82" s="101"/>
      <c r="D82" s="30"/>
      <c r="E82" s="30"/>
      <c r="F82" s="101"/>
      <c r="G82" s="30"/>
      <c r="H82" s="101"/>
      <c r="I82" s="30"/>
      <c r="J82" s="18" t="s">
        <v>26</v>
      </c>
      <c r="K82" s="92">
        <f>C82+D82+E82+F82+G82+H82+I82</f>
        <v>0</v>
      </c>
      <c r="L82" s="100"/>
      <c r="M82" s="94">
        <f>L82*K82</f>
        <v>0</v>
      </c>
    </row>
    <row r="83" spans="2:13" x14ac:dyDescent="0.25">
      <c r="B83" s="20" t="s">
        <v>27</v>
      </c>
      <c r="C83" s="101"/>
      <c r="D83" s="30"/>
      <c r="E83" s="30"/>
      <c r="F83" s="101"/>
      <c r="G83" s="30"/>
      <c r="H83" s="101"/>
      <c r="I83" s="30"/>
      <c r="J83" s="18" t="s">
        <v>28</v>
      </c>
      <c r="K83" s="30"/>
      <c r="L83" s="21"/>
      <c r="M83" s="94">
        <f>C83+D83+E83+F83+G83+H83+I83</f>
        <v>0</v>
      </c>
    </row>
    <row r="84" spans="2:13" x14ac:dyDescent="0.25">
      <c r="B84" s="20" t="s">
        <v>29</v>
      </c>
      <c r="C84" s="101"/>
      <c r="D84" s="30"/>
      <c r="E84" s="30"/>
      <c r="F84" s="101"/>
      <c r="G84" s="30"/>
      <c r="H84" s="101"/>
      <c r="I84" s="30"/>
      <c r="J84" s="18" t="s">
        <v>28</v>
      </c>
      <c r="K84" s="30"/>
      <c r="L84" s="21"/>
      <c r="M84" s="94">
        <f>C84+D84+E84+F84+G84+H84+I84</f>
        <v>0</v>
      </c>
    </row>
    <row r="85" spans="2:13" x14ac:dyDescent="0.25">
      <c r="B85" s="20" t="s">
        <v>30</v>
      </c>
      <c r="C85" s="21"/>
      <c r="D85" s="30"/>
      <c r="E85" s="30"/>
      <c r="F85" s="21"/>
      <c r="G85" s="30"/>
      <c r="H85" s="21"/>
      <c r="I85" s="30"/>
      <c r="J85" s="18"/>
      <c r="K85" s="30"/>
      <c r="L85" s="21"/>
      <c r="M85" s="95"/>
    </row>
    <row r="86" spans="2:13" x14ac:dyDescent="0.25">
      <c r="B86" s="17" t="s">
        <v>25</v>
      </c>
      <c r="C86" s="101"/>
      <c r="D86" s="30"/>
      <c r="E86" s="30"/>
      <c r="F86" s="101"/>
      <c r="G86" s="30"/>
      <c r="H86" s="101"/>
      <c r="I86" s="30"/>
      <c r="J86" s="18" t="s">
        <v>26</v>
      </c>
      <c r="K86" s="92">
        <f>C86+D86+E86+F86+G86+H86+I86</f>
        <v>0</v>
      </c>
      <c r="L86" s="100"/>
      <c r="M86" s="94">
        <f>L86*K86</f>
        <v>0</v>
      </c>
    </row>
    <row r="87" spans="2:13" x14ac:dyDescent="0.25">
      <c r="B87" s="20" t="s">
        <v>27</v>
      </c>
      <c r="C87" s="101"/>
      <c r="D87" s="30"/>
      <c r="E87" s="30"/>
      <c r="F87" s="101"/>
      <c r="G87" s="30"/>
      <c r="H87" s="101"/>
      <c r="I87" s="30"/>
      <c r="J87" s="18" t="s">
        <v>28</v>
      </c>
      <c r="K87" s="30"/>
      <c r="L87" s="21"/>
      <c r="M87" s="94">
        <f>C87+D87+E87+F87+G87+H87+I87</f>
        <v>0</v>
      </c>
    </row>
    <row r="88" spans="2:13" x14ac:dyDescent="0.25">
      <c r="B88" s="20" t="s">
        <v>29</v>
      </c>
      <c r="C88" s="101"/>
      <c r="D88" s="30"/>
      <c r="E88" s="30"/>
      <c r="F88" s="101"/>
      <c r="G88" s="30"/>
      <c r="H88" s="101"/>
      <c r="I88" s="30"/>
      <c r="J88" s="18" t="s">
        <v>28</v>
      </c>
      <c r="K88" s="30"/>
      <c r="L88" s="21"/>
      <c r="M88" s="94">
        <f>C88+D88+E88+F88+G88+H88+I88</f>
        <v>0</v>
      </c>
    </row>
    <row r="89" spans="2:13" x14ac:dyDescent="0.25">
      <c r="B89" s="20" t="s">
        <v>31</v>
      </c>
      <c r="C89" s="21"/>
      <c r="D89" s="30"/>
      <c r="E89" s="30"/>
      <c r="F89" s="21"/>
      <c r="G89" s="30"/>
      <c r="H89" s="21"/>
      <c r="I89" s="30"/>
      <c r="J89" s="18"/>
      <c r="K89" s="30"/>
      <c r="L89" s="21"/>
      <c r="M89" s="95"/>
    </row>
    <row r="90" spans="2:13" x14ac:dyDescent="0.25">
      <c r="B90" s="17" t="s">
        <v>25</v>
      </c>
      <c r="C90" s="101"/>
      <c r="D90" s="30"/>
      <c r="E90" s="30"/>
      <c r="F90" s="101"/>
      <c r="G90" s="30"/>
      <c r="H90" s="101"/>
      <c r="I90" s="30"/>
      <c r="J90" s="18" t="s">
        <v>26</v>
      </c>
      <c r="K90" s="92">
        <f>C90+D90+E90+F90+G90+H90+I90</f>
        <v>0</v>
      </c>
      <c r="L90" s="100"/>
      <c r="M90" s="94">
        <f>L90*K90</f>
        <v>0</v>
      </c>
    </row>
    <row r="91" spans="2:13" x14ac:dyDescent="0.25">
      <c r="B91" s="20" t="s">
        <v>27</v>
      </c>
      <c r="C91" s="101"/>
      <c r="D91" s="30"/>
      <c r="E91" s="30"/>
      <c r="F91" s="101"/>
      <c r="G91" s="30"/>
      <c r="H91" s="101"/>
      <c r="I91" s="30"/>
      <c r="J91" s="18" t="s">
        <v>28</v>
      </c>
      <c r="K91" s="30"/>
      <c r="L91" s="21"/>
      <c r="M91" s="94">
        <f>C91+D91+E91+F91+G91+H91+I91</f>
        <v>0</v>
      </c>
    </row>
    <row r="92" spans="2:13" x14ac:dyDescent="0.25">
      <c r="B92" s="20" t="s">
        <v>29</v>
      </c>
      <c r="C92" s="101"/>
      <c r="D92" s="30"/>
      <c r="E92" s="30"/>
      <c r="F92" s="101"/>
      <c r="G92" s="30"/>
      <c r="H92" s="101"/>
      <c r="I92" s="30"/>
      <c r="J92" s="18" t="s">
        <v>28</v>
      </c>
      <c r="K92" s="30"/>
      <c r="L92" s="21"/>
      <c r="M92" s="94">
        <f>C92+D92+E92+F92+G92+H92+I92</f>
        <v>0</v>
      </c>
    </row>
    <row r="93" spans="2:13" x14ac:dyDescent="0.25">
      <c r="B93" s="20" t="s">
        <v>32</v>
      </c>
      <c r="C93" s="21"/>
      <c r="D93" s="30"/>
      <c r="E93" s="30"/>
      <c r="F93" s="21"/>
      <c r="G93" s="30"/>
      <c r="H93" s="21"/>
      <c r="I93" s="21"/>
      <c r="J93" s="18"/>
      <c r="K93" s="30"/>
      <c r="L93" s="21"/>
      <c r="M93" s="95"/>
    </row>
    <row r="94" spans="2:13" x14ac:dyDescent="0.25">
      <c r="B94" s="17" t="s">
        <v>25</v>
      </c>
      <c r="C94" s="101"/>
      <c r="D94" s="30"/>
      <c r="E94" s="101"/>
      <c r="F94" s="30"/>
      <c r="G94" s="101"/>
      <c r="H94" s="101"/>
      <c r="I94" s="101"/>
      <c r="J94" s="18" t="s">
        <v>26</v>
      </c>
      <c r="K94" s="92">
        <f>C94+D94+E94+F94+G94+H94+I94</f>
        <v>0</v>
      </c>
      <c r="L94" s="100"/>
      <c r="M94" s="94">
        <f>L94*K94</f>
        <v>0</v>
      </c>
    </row>
    <row r="95" spans="2:13" x14ac:dyDescent="0.25">
      <c r="B95" s="20" t="s">
        <v>27</v>
      </c>
      <c r="C95" s="101"/>
      <c r="D95" s="30"/>
      <c r="E95" s="101"/>
      <c r="F95" s="30"/>
      <c r="G95" s="101"/>
      <c r="H95" s="101"/>
      <c r="I95" s="101"/>
      <c r="J95" s="18" t="s">
        <v>28</v>
      </c>
      <c r="K95" s="30"/>
      <c r="L95" s="21"/>
      <c r="M95" s="94">
        <f>C95+D95+E95+F95+G95+H95+I95</f>
        <v>0</v>
      </c>
    </row>
    <row r="96" spans="2:13" x14ac:dyDescent="0.25">
      <c r="B96" s="20" t="s">
        <v>29</v>
      </c>
      <c r="C96" s="101"/>
      <c r="D96" s="30"/>
      <c r="E96" s="101"/>
      <c r="F96" s="30"/>
      <c r="G96" s="101"/>
      <c r="H96" s="101"/>
      <c r="I96" s="101"/>
      <c r="J96" s="18" t="s">
        <v>28</v>
      </c>
      <c r="K96" s="30"/>
      <c r="L96" s="21"/>
      <c r="M96" s="94">
        <f>C96+D96+E96+F96+G96+H96+I96</f>
        <v>0</v>
      </c>
    </row>
    <row r="97" spans="2:13" x14ac:dyDescent="0.25">
      <c r="B97" s="20" t="s">
        <v>33</v>
      </c>
      <c r="C97" s="21"/>
      <c r="D97" s="30"/>
      <c r="E97" s="21"/>
      <c r="F97" s="21"/>
      <c r="G97" s="21"/>
      <c r="H97" s="21"/>
      <c r="I97" s="21"/>
      <c r="J97" s="18"/>
      <c r="K97" s="30"/>
      <c r="L97" s="21"/>
      <c r="M97" s="95"/>
    </row>
    <row r="98" spans="2:13" x14ac:dyDescent="0.25">
      <c r="B98" s="17" t="s">
        <v>25</v>
      </c>
      <c r="C98" s="101"/>
      <c r="D98" s="30"/>
      <c r="E98" s="30"/>
      <c r="F98" s="101"/>
      <c r="G98" s="30"/>
      <c r="H98" s="101"/>
      <c r="I98" s="30"/>
      <c r="J98" s="18" t="s">
        <v>26</v>
      </c>
      <c r="K98" s="92">
        <f>C98+D98+E98+F98+G98+H98+I98</f>
        <v>0</v>
      </c>
      <c r="L98" s="100"/>
      <c r="M98" s="94">
        <f>L98*K98</f>
        <v>0</v>
      </c>
    </row>
    <row r="99" spans="2:13" x14ac:dyDescent="0.25">
      <c r="B99" s="20" t="s">
        <v>27</v>
      </c>
      <c r="C99" s="101"/>
      <c r="D99" s="30"/>
      <c r="E99" s="30"/>
      <c r="F99" s="101"/>
      <c r="G99" s="30"/>
      <c r="H99" s="101"/>
      <c r="I99" s="30"/>
      <c r="J99" s="18" t="s">
        <v>28</v>
      </c>
      <c r="K99" s="30"/>
      <c r="L99" s="21"/>
      <c r="M99" s="94">
        <f>C99+D99+E99+F99+G99+H99+I99</f>
        <v>0</v>
      </c>
    </row>
    <row r="100" spans="2:13" x14ac:dyDescent="0.25">
      <c r="B100" s="20" t="s">
        <v>29</v>
      </c>
      <c r="C100" s="101"/>
      <c r="D100" s="30"/>
      <c r="E100" s="30"/>
      <c r="F100" s="101"/>
      <c r="G100" s="30"/>
      <c r="H100" s="101"/>
      <c r="I100" s="30"/>
      <c r="J100" s="18" t="s">
        <v>28</v>
      </c>
      <c r="K100" s="30"/>
      <c r="L100" s="21"/>
      <c r="M100" s="94">
        <f>C100+D100+E100+F100+G100+H100+I100</f>
        <v>0</v>
      </c>
    </row>
    <row r="101" spans="2:13" x14ac:dyDescent="0.25">
      <c r="B101" s="20" t="s">
        <v>34</v>
      </c>
      <c r="C101" s="21"/>
      <c r="D101" s="30"/>
      <c r="E101" s="30"/>
      <c r="F101" s="21"/>
      <c r="G101" s="30"/>
      <c r="H101" s="21"/>
      <c r="I101" s="30"/>
      <c r="J101" s="18"/>
      <c r="K101" s="30"/>
      <c r="L101" s="21"/>
      <c r="M101" s="95"/>
    </row>
    <row r="102" spans="2:13" x14ac:dyDescent="0.25">
      <c r="B102" s="17" t="s">
        <v>25</v>
      </c>
      <c r="C102" s="101"/>
      <c r="D102" s="30"/>
      <c r="E102" s="30"/>
      <c r="F102" s="101"/>
      <c r="G102" s="30"/>
      <c r="H102" s="101"/>
      <c r="I102" s="30"/>
      <c r="J102" s="18" t="s">
        <v>26</v>
      </c>
      <c r="K102" s="92">
        <f>C102+D102+E102+F102+G102+H102+I102</f>
        <v>0</v>
      </c>
      <c r="L102" s="100"/>
      <c r="M102" s="94">
        <f>L102*K102</f>
        <v>0</v>
      </c>
    </row>
    <row r="103" spans="2:13" x14ac:dyDescent="0.25">
      <c r="B103" s="20" t="s">
        <v>27</v>
      </c>
      <c r="C103" s="101"/>
      <c r="D103" s="30"/>
      <c r="E103" s="30"/>
      <c r="F103" s="101"/>
      <c r="G103" s="30"/>
      <c r="H103" s="101"/>
      <c r="I103" s="30"/>
      <c r="J103" s="18" t="s">
        <v>28</v>
      </c>
      <c r="K103" s="30"/>
      <c r="L103" s="21"/>
      <c r="M103" s="94">
        <f>C103+D103+E103+F103+G103+H103+I103</f>
        <v>0</v>
      </c>
    </row>
    <row r="104" spans="2:13" x14ac:dyDescent="0.25">
      <c r="B104" s="20" t="s">
        <v>29</v>
      </c>
      <c r="C104" s="101"/>
      <c r="D104" s="30"/>
      <c r="E104" s="30"/>
      <c r="F104" s="101"/>
      <c r="G104" s="30"/>
      <c r="H104" s="101"/>
      <c r="I104" s="30"/>
      <c r="J104" s="18" t="s">
        <v>28</v>
      </c>
      <c r="K104" s="30"/>
      <c r="L104" s="21"/>
      <c r="M104" s="94">
        <f>C104+D104+E104+F104+G104+H104+I104</f>
        <v>0</v>
      </c>
    </row>
    <row r="105" spans="2:13" x14ac:dyDescent="0.25">
      <c r="B105" s="20" t="s">
        <v>35</v>
      </c>
      <c r="C105" s="21"/>
      <c r="D105" s="30"/>
      <c r="E105" s="30"/>
      <c r="F105" s="21"/>
      <c r="G105" s="30"/>
      <c r="H105" s="21"/>
      <c r="I105" s="30"/>
      <c r="J105" s="18"/>
      <c r="K105" s="30"/>
      <c r="L105" s="21"/>
      <c r="M105" s="95"/>
    </row>
    <row r="106" spans="2:13" x14ac:dyDescent="0.25">
      <c r="B106" s="17" t="s">
        <v>25</v>
      </c>
      <c r="C106" s="101"/>
      <c r="D106" s="101"/>
      <c r="E106" s="30"/>
      <c r="F106" s="101"/>
      <c r="G106" s="30"/>
      <c r="H106" s="101"/>
      <c r="I106" s="30"/>
      <c r="J106" s="18" t="s">
        <v>26</v>
      </c>
      <c r="K106" s="92">
        <f>C106+D106+E106+F106+G106+H106+I106</f>
        <v>0</v>
      </c>
      <c r="L106" s="100"/>
      <c r="M106" s="94">
        <f>L106*K106</f>
        <v>0</v>
      </c>
    </row>
    <row r="107" spans="2:13" x14ac:dyDescent="0.25">
      <c r="B107" s="20" t="s">
        <v>27</v>
      </c>
      <c r="C107" s="101"/>
      <c r="D107" s="101"/>
      <c r="E107" s="30"/>
      <c r="F107" s="101"/>
      <c r="G107" s="30"/>
      <c r="H107" s="101"/>
      <c r="I107" s="30"/>
      <c r="J107" s="18" t="s">
        <v>28</v>
      </c>
      <c r="K107" s="30"/>
      <c r="L107" s="21"/>
      <c r="M107" s="94">
        <f>C107+D107+E107+F107+G107+H107+I107</f>
        <v>0</v>
      </c>
    </row>
    <row r="108" spans="2:13" x14ac:dyDescent="0.25">
      <c r="B108" s="20" t="s">
        <v>29</v>
      </c>
      <c r="C108" s="101"/>
      <c r="D108" s="101"/>
      <c r="E108" s="30"/>
      <c r="F108" s="101"/>
      <c r="G108" s="30"/>
      <c r="H108" s="101"/>
      <c r="I108" s="30"/>
      <c r="J108" s="18" t="s">
        <v>28</v>
      </c>
      <c r="K108" s="30"/>
      <c r="L108" s="21"/>
      <c r="M108" s="94">
        <f>C108+D108+E108+F108+G108+H108+I108</f>
        <v>0</v>
      </c>
    </row>
    <row r="109" spans="2:13" x14ac:dyDescent="0.25">
      <c r="B109" s="20" t="s">
        <v>36</v>
      </c>
      <c r="C109" s="21"/>
      <c r="D109" s="21"/>
      <c r="E109" s="30"/>
      <c r="F109" s="21"/>
      <c r="G109" s="30"/>
      <c r="H109" s="21"/>
      <c r="I109" s="30"/>
      <c r="J109" s="18"/>
      <c r="K109" s="30"/>
      <c r="L109" s="21"/>
      <c r="M109" s="95"/>
    </row>
    <row r="110" spans="2:13" x14ac:dyDescent="0.25">
      <c r="B110" s="17" t="s">
        <v>25</v>
      </c>
      <c r="C110" s="101"/>
      <c r="D110" s="30"/>
      <c r="E110" s="30"/>
      <c r="F110" s="101"/>
      <c r="G110" s="30"/>
      <c r="H110" s="101"/>
      <c r="I110" s="30"/>
      <c r="J110" s="18" t="s">
        <v>26</v>
      </c>
      <c r="K110" s="92">
        <f>C110+D110+E110+F110+G110+H110+I110</f>
        <v>0</v>
      </c>
      <c r="L110" s="100"/>
      <c r="M110" s="94">
        <f>L110*K110</f>
        <v>0</v>
      </c>
    </row>
    <row r="111" spans="2:13" x14ac:dyDescent="0.25">
      <c r="B111" s="20" t="s">
        <v>27</v>
      </c>
      <c r="C111" s="101"/>
      <c r="D111" s="30"/>
      <c r="E111" s="30"/>
      <c r="F111" s="101"/>
      <c r="G111" s="30"/>
      <c r="H111" s="101"/>
      <c r="I111" s="30"/>
      <c r="J111" s="18" t="s">
        <v>28</v>
      </c>
      <c r="K111" s="30"/>
      <c r="L111" s="21"/>
      <c r="M111" s="94">
        <f>C111+D111+E111+F111+G111+H111+I111</f>
        <v>0</v>
      </c>
    </row>
    <row r="112" spans="2:13" x14ac:dyDescent="0.25">
      <c r="B112" s="20" t="s">
        <v>29</v>
      </c>
      <c r="C112" s="101"/>
      <c r="D112" s="30"/>
      <c r="E112" s="30"/>
      <c r="F112" s="101"/>
      <c r="G112" s="30"/>
      <c r="H112" s="101"/>
      <c r="I112" s="30"/>
      <c r="J112" s="18" t="s">
        <v>28</v>
      </c>
      <c r="K112" s="30"/>
      <c r="L112" s="21"/>
      <c r="M112" s="94">
        <f>C112+D112+E112+F112+G112+H112+I112</f>
        <v>0</v>
      </c>
    </row>
    <row r="113" spans="2:13" x14ac:dyDescent="0.25">
      <c r="B113" s="20" t="s">
        <v>37</v>
      </c>
      <c r="C113" s="21"/>
      <c r="D113" s="21"/>
      <c r="E113" s="30"/>
      <c r="F113" s="21"/>
      <c r="G113" s="30"/>
      <c r="H113" s="21"/>
      <c r="I113" s="30"/>
      <c r="J113" s="18"/>
      <c r="K113" s="30"/>
      <c r="L113" s="21"/>
      <c r="M113" s="95"/>
    </row>
    <row r="114" spans="2:13" x14ac:dyDescent="0.25">
      <c r="B114" s="17" t="s">
        <v>25</v>
      </c>
      <c r="C114" s="101"/>
      <c r="D114" s="101"/>
      <c r="E114" s="30"/>
      <c r="F114" s="101"/>
      <c r="G114" s="30"/>
      <c r="H114" s="101"/>
      <c r="I114" s="30"/>
      <c r="J114" s="18" t="s">
        <v>26</v>
      </c>
      <c r="K114" s="92">
        <f>C114+D114+E114+F114+G114+H114+I114</f>
        <v>0</v>
      </c>
      <c r="L114" s="100"/>
      <c r="M114" s="94">
        <f>L114*K114</f>
        <v>0</v>
      </c>
    </row>
    <row r="115" spans="2:13" x14ac:dyDescent="0.25">
      <c r="B115" s="20" t="s">
        <v>27</v>
      </c>
      <c r="C115" s="101"/>
      <c r="D115" s="101"/>
      <c r="E115" s="30"/>
      <c r="F115" s="101"/>
      <c r="G115" s="30"/>
      <c r="H115" s="101"/>
      <c r="I115" s="30"/>
      <c r="J115" s="18" t="s">
        <v>28</v>
      </c>
      <c r="K115" s="30"/>
      <c r="L115" s="21"/>
      <c r="M115" s="94">
        <f>C115+D115+E115+F115+G115+H115+I115</f>
        <v>0</v>
      </c>
    </row>
    <row r="116" spans="2:13" x14ac:dyDescent="0.25">
      <c r="B116" s="20" t="s">
        <v>29</v>
      </c>
      <c r="C116" s="101"/>
      <c r="D116" s="101"/>
      <c r="E116" s="30"/>
      <c r="F116" s="101"/>
      <c r="G116" s="30"/>
      <c r="H116" s="101"/>
      <c r="I116" s="30"/>
      <c r="J116" s="18" t="s">
        <v>28</v>
      </c>
      <c r="K116" s="30"/>
      <c r="L116" s="21"/>
      <c r="M116" s="94">
        <f>C116+D116+E116+F116+G116+H116+I116</f>
        <v>0</v>
      </c>
    </row>
    <row r="117" spans="2:13" x14ac:dyDescent="0.25">
      <c r="B117" s="20" t="s">
        <v>38</v>
      </c>
      <c r="C117" s="21"/>
      <c r="D117" s="21"/>
      <c r="E117" s="30"/>
      <c r="F117" s="21"/>
      <c r="G117" s="30"/>
      <c r="H117" s="21"/>
      <c r="I117" s="21"/>
      <c r="J117" s="18"/>
      <c r="K117" s="30"/>
      <c r="L117" s="21"/>
      <c r="M117" s="95"/>
    </row>
    <row r="118" spans="2:13" x14ac:dyDescent="0.25">
      <c r="B118" s="17" t="s">
        <v>25</v>
      </c>
      <c r="C118" s="101"/>
      <c r="D118" s="30"/>
      <c r="E118" s="30"/>
      <c r="F118" s="101"/>
      <c r="G118" s="30"/>
      <c r="H118" s="101"/>
      <c r="I118" s="30"/>
      <c r="J118" s="18" t="s">
        <v>26</v>
      </c>
      <c r="K118" s="92">
        <f>C118+D118+E118+F118+G118+H118+I118</f>
        <v>0</v>
      </c>
      <c r="L118" s="100"/>
      <c r="M118" s="94">
        <f>L118*K118</f>
        <v>0</v>
      </c>
    </row>
    <row r="119" spans="2:13" x14ac:dyDescent="0.25">
      <c r="B119" s="20" t="s">
        <v>27</v>
      </c>
      <c r="C119" s="101"/>
      <c r="D119" s="30"/>
      <c r="E119" s="30"/>
      <c r="F119" s="101"/>
      <c r="G119" s="30"/>
      <c r="H119" s="101"/>
      <c r="I119" s="30"/>
      <c r="J119" s="18" t="s">
        <v>28</v>
      </c>
      <c r="K119" s="30"/>
      <c r="L119" s="21"/>
      <c r="M119" s="94">
        <f>C119+D119+E119+F119+G119+H119+I119</f>
        <v>0</v>
      </c>
    </row>
    <row r="120" spans="2:13" x14ac:dyDescent="0.25">
      <c r="B120" s="20" t="s">
        <v>29</v>
      </c>
      <c r="C120" s="101"/>
      <c r="D120" s="30"/>
      <c r="E120" s="30"/>
      <c r="F120" s="101"/>
      <c r="G120" s="30"/>
      <c r="H120" s="101"/>
      <c r="I120" s="30"/>
      <c r="J120" s="18" t="s">
        <v>28</v>
      </c>
      <c r="K120" s="30"/>
      <c r="L120" s="21"/>
      <c r="M120" s="94">
        <f>C120+D120+E120+F120+G120+H120+I120</f>
        <v>0</v>
      </c>
    </row>
    <row r="121" spans="2:13" x14ac:dyDescent="0.25">
      <c r="B121" s="20" t="s">
        <v>39</v>
      </c>
      <c r="C121" s="21"/>
      <c r="D121" s="30"/>
      <c r="E121" s="30"/>
      <c r="F121" s="21"/>
      <c r="G121" s="30"/>
      <c r="H121" s="21"/>
      <c r="I121" s="30"/>
      <c r="J121" s="18"/>
      <c r="K121" s="30"/>
      <c r="L121" s="21"/>
      <c r="M121" s="95"/>
    </row>
    <row r="122" spans="2:13" x14ac:dyDescent="0.25">
      <c r="B122" s="17" t="s">
        <v>25</v>
      </c>
      <c r="C122" s="101"/>
      <c r="D122" s="30"/>
      <c r="E122" s="30"/>
      <c r="F122" s="101"/>
      <c r="G122" s="30"/>
      <c r="H122" s="101"/>
      <c r="I122" s="30"/>
      <c r="J122" s="18" t="s">
        <v>26</v>
      </c>
      <c r="K122" s="92">
        <f>C122+D122+E122+F122+G122+H122+I122</f>
        <v>0</v>
      </c>
      <c r="L122" s="100"/>
      <c r="M122" s="94">
        <f>L122*K122</f>
        <v>0</v>
      </c>
    </row>
    <row r="123" spans="2:13" x14ac:dyDescent="0.25">
      <c r="B123" s="20" t="s">
        <v>27</v>
      </c>
      <c r="C123" s="101"/>
      <c r="D123" s="30"/>
      <c r="E123" s="30"/>
      <c r="F123" s="101"/>
      <c r="G123" s="30"/>
      <c r="H123" s="101"/>
      <c r="I123" s="30"/>
      <c r="J123" s="18" t="s">
        <v>28</v>
      </c>
      <c r="K123" s="30"/>
      <c r="L123" s="21"/>
      <c r="M123" s="94">
        <f>C123+D123+E123+F123+G123+H123+I123</f>
        <v>0</v>
      </c>
    </row>
    <row r="124" spans="2:13" x14ac:dyDescent="0.25">
      <c r="B124" s="20" t="s">
        <v>29</v>
      </c>
      <c r="C124" s="101"/>
      <c r="D124" s="30"/>
      <c r="E124" s="30"/>
      <c r="F124" s="101"/>
      <c r="G124" s="30"/>
      <c r="H124" s="101"/>
      <c r="I124" s="30"/>
      <c r="J124" s="18" t="s">
        <v>28</v>
      </c>
      <c r="K124" s="30"/>
      <c r="L124" s="21"/>
      <c r="M124" s="94">
        <f>C124+D124+E124+F124+G124+H124+I124</f>
        <v>0</v>
      </c>
    </row>
    <row r="125" spans="2:13" x14ac:dyDescent="0.25">
      <c r="B125" s="20" t="s">
        <v>40</v>
      </c>
      <c r="C125" s="21"/>
      <c r="D125" s="21"/>
      <c r="E125" s="30"/>
      <c r="F125" s="21"/>
      <c r="G125" s="30"/>
      <c r="H125" s="21"/>
      <c r="I125" s="30"/>
      <c r="J125" s="18"/>
      <c r="K125" s="30"/>
      <c r="L125" s="21"/>
      <c r="M125" s="95"/>
    </row>
    <row r="126" spans="2:13" x14ac:dyDescent="0.25">
      <c r="B126" s="17" t="s">
        <v>25</v>
      </c>
      <c r="C126" s="101"/>
      <c r="D126" s="101"/>
      <c r="E126" s="30"/>
      <c r="F126" s="101"/>
      <c r="G126" s="30"/>
      <c r="H126" s="101"/>
      <c r="I126" s="30"/>
      <c r="J126" s="18" t="s">
        <v>26</v>
      </c>
      <c r="K126" s="92">
        <f>C126+D126+E126+F126+G126+H126+I126</f>
        <v>0</v>
      </c>
      <c r="L126" s="100"/>
      <c r="M126" s="94">
        <f>L126*K126</f>
        <v>0</v>
      </c>
    </row>
    <row r="127" spans="2:13" x14ac:dyDescent="0.25">
      <c r="B127" s="20" t="s">
        <v>27</v>
      </c>
      <c r="C127" s="101"/>
      <c r="D127" s="101"/>
      <c r="E127" s="30"/>
      <c r="F127" s="101"/>
      <c r="G127" s="30"/>
      <c r="H127" s="101"/>
      <c r="I127" s="30"/>
      <c r="J127" s="18" t="s">
        <v>28</v>
      </c>
      <c r="K127" s="30"/>
      <c r="L127" s="21"/>
      <c r="M127" s="94">
        <f>C127+D127+E127+F127+G127+H127+I127</f>
        <v>0</v>
      </c>
    </row>
    <row r="128" spans="2:13" x14ac:dyDescent="0.25">
      <c r="B128" s="20" t="s">
        <v>29</v>
      </c>
      <c r="C128" s="101"/>
      <c r="D128" s="101"/>
      <c r="E128" s="30"/>
      <c r="F128" s="101"/>
      <c r="G128" s="30"/>
      <c r="H128" s="101"/>
      <c r="I128" s="30"/>
      <c r="J128" s="18" t="s">
        <v>28</v>
      </c>
      <c r="K128" s="30"/>
      <c r="L128" s="21"/>
      <c r="M128" s="94">
        <f>C128+D128+E128+F128+G128+H128+I128</f>
        <v>0</v>
      </c>
    </row>
    <row r="129" spans="2:13" x14ac:dyDescent="0.25">
      <c r="B129" s="20" t="s">
        <v>41</v>
      </c>
      <c r="C129" s="21"/>
      <c r="D129" s="21"/>
      <c r="E129" s="30"/>
      <c r="F129" s="21"/>
      <c r="G129" s="30"/>
      <c r="H129" s="21"/>
      <c r="I129" s="30"/>
      <c r="J129" s="18"/>
      <c r="K129" s="30"/>
      <c r="L129" s="21"/>
      <c r="M129" s="95"/>
    </row>
    <row r="130" spans="2:13" x14ac:dyDescent="0.25">
      <c r="B130" s="17" t="s">
        <v>25</v>
      </c>
      <c r="C130" s="101"/>
      <c r="D130" s="30"/>
      <c r="E130" s="30"/>
      <c r="F130" s="30"/>
      <c r="G130" s="30"/>
      <c r="H130" s="101"/>
      <c r="I130" s="30"/>
      <c r="J130" s="18" t="s">
        <v>26</v>
      </c>
      <c r="K130" s="92">
        <f>C130+D130+E130+F130+G130+H130+I130</f>
        <v>0</v>
      </c>
      <c r="L130" s="100"/>
      <c r="M130" s="94">
        <f>L130*K130</f>
        <v>0</v>
      </c>
    </row>
    <row r="131" spans="2:13" x14ac:dyDescent="0.25">
      <c r="B131" s="20" t="s">
        <v>27</v>
      </c>
      <c r="C131" s="101"/>
      <c r="D131" s="30"/>
      <c r="E131" s="30"/>
      <c r="F131" s="30"/>
      <c r="G131" s="30"/>
      <c r="H131" s="101"/>
      <c r="I131" s="30"/>
      <c r="J131" s="18" t="s">
        <v>28</v>
      </c>
      <c r="K131" s="30"/>
      <c r="L131" s="21"/>
      <c r="M131" s="94">
        <f>C131+D131+E131+F131+G131+H131+I131</f>
        <v>0</v>
      </c>
    </row>
    <row r="132" spans="2:13" x14ac:dyDescent="0.25">
      <c r="B132" s="20" t="s">
        <v>29</v>
      </c>
      <c r="C132" s="101"/>
      <c r="D132" s="30"/>
      <c r="E132" s="30"/>
      <c r="F132" s="30"/>
      <c r="G132" s="30"/>
      <c r="H132" s="101"/>
      <c r="I132" s="30"/>
      <c r="J132" s="18" t="s">
        <v>28</v>
      </c>
      <c r="K132" s="30"/>
      <c r="L132" s="21"/>
      <c r="M132" s="94">
        <f>C132+D132+E132+F132+G132+H132+I132</f>
        <v>0</v>
      </c>
    </row>
    <row r="133" spans="2:13" x14ac:dyDescent="0.25">
      <c r="B133" s="20" t="s">
        <v>42</v>
      </c>
      <c r="C133" s="21"/>
      <c r="D133" s="30"/>
      <c r="E133" s="30"/>
      <c r="F133" s="30"/>
      <c r="G133" s="30"/>
      <c r="H133" s="21"/>
      <c r="I133" s="30"/>
      <c r="J133" s="18"/>
      <c r="K133" s="30"/>
      <c r="L133" s="21"/>
      <c r="M133" s="95"/>
    </row>
    <row r="134" spans="2:13" x14ac:dyDescent="0.25">
      <c r="B134" s="17" t="s">
        <v>25</v>
      </c>
      <c r="C134" s="101"/>
      <c r="D134" s="30"/>
      <c r="E134" s="30"/>
      <c r="F134" s="30"/>
      <c r="G134" s="30"/>
      <c r="H134" s="101"/>
      <c r="I134" s="30"/>
      <c r="J134" s="18" t="s">
        <v>26</v>
      </c>
      <c r="K134" s="92">
        <f>C134+D134+E134+F134+G134+H134+I134</f>
        <v>0</v>
      </c>
      <c r="L134" s="100"/>
      <c r="M134" s="94">
        <f>L134*K134</f>
        <v>0</v>
      </c>
    </row>
    <row r="135" spans="2:13" x14ac:dyDescent="0.25">
      <c r="B135" s="20" t="s">
        <v>27</v>
      </c>
      <c r="C135" s="101"/>
      <c r="D135" s="30"/>
      <c r="E135" s="30"/>
      <c r="F135" s="30"/>
      <c r="G135" s="30"/>
      <c r="H135" s="101"/>
      <c r="I135" s="30"/>
      <c r="J135" s="18" t="s">
        <v>28</v>
      </c>
      <c r="K135" s="30"/>
      <c r="L135" s="21"/>
      <c r="M135" s="94">
        <f>C135+D135+E135+F135+G135+H135+I135</f>
        <v>0</v>
      </c>
    </row>
    <row r="136" spans="2:13" x14ac:dyDescent="0.25">
      <c r="B136" s="20" t="s">
        <v>29</v>
      </c>
      <c r="C136" s="101"/>
      <c r="D136" s="30"/>
      <c r="E136" s="30"/>
      <c r="F136" s="30"/>
      <c r="G136" s="30"/>
      <c r="H136" s="101"/>
      <c r="I136" s="30"/>
      <c r="J136" s="18" t="s">
        <v>28</v>
      </c>
      <c r="K136" s="30"/>
      <c r="L136" s="21"/>
      <c r="M136" s="94">
        <f>C136+D136+E136+F136+G136+H136+I136</f>
        <v>0</v>
      </c>
    </row>
    <row r="137" spans="2:13" x14ac:dyDescent="0.25">
      <c r="B137" s="20" t="s">
        <v>43</v>
      </c>
      <c r="C137" s="21"/>
      <c r="D137" s="30"/>
      <c r="E137" s="30"/>
      <c r="F137" s="30"/>
      <c r="G137" s="30"/>
      <c r="H137" s="21"/>
      <c r="I137" s="30"/>
      <c r="J137" s="18"/>
      <c r="K137" s="30"/>
      <c r="L137" s="21"/>
      <c r="M137" s="95"/>
    </row>
    <row r="138" spans="2:13" x14ac:dyDescent="0.25">
      <c r="B138" s="17" t="s">
        <v>25</v>
      </c>
      <c r="C138" s="101"/>
      <c r="D138" s="30"/>
      <c r="E138" s="30"/>
      <c r="F138" s="30"/>
      <c r="G138" s="30"/>
      <c r="H138" s="101"/>
      <c r="I138" s="30"/>
      <c r="J138" s="18" t="s">
        <v>26</v>
      </c>
      <c r="K138" s="92">
        <f>C138+D138+E138+F138+G138+H138+I138</f>
        <v>0</v>
      </c>
      <c r="L138" s="100"/>
      <c r="M138" s="94">
        <f>L138*K138</f>
        <v>0</v>
      </c>
    </row>
    <row r="139" spans="2:13" x14ac:dyDescent="0.25">
      <c r="B139" s="20" t="s">
        <v>27</v>
      </c>
      <c r="C139" s="101"/>
      <c r="D139" s="30"/>
      <c r="E139" s="30"/>
      <c r="F139" s="30"/>
      <c r="G139" s="30"/>
      <c r="H139" s="101"/>
      <c r="I139" s="30"/>
      <c r="J139" s="18" t="s">
        <v>28</v>
      </c>
      <c r="K139" s="30"/>
      <c r="L139" s="21"/>
      <c r="M139" s="94">
        <f>C139+D139+E139+F139+G139+H139+I139</f>
        <v>0</v>
      </c>
    </row>
    <row r="140" spans="2:13" x14ac:dyDescent="0.25">
      <c r="B140" s="20" t="s">
        <v>29</v>
      </c>
      <c r="C140" s="101"/>
      <c r="D140" s="30"/>
      <c r="E140" s="30"/>
      <c r="F140" s="30"/>
      <c r="G140" s="30"/>
      <c r="H140" s="101"/>
      <c r="I140" s="30"/>
      <c r="J140" s="18" t="s">
        <v>28</v>
      </c>
      <c r="K140" s="30"/>
      <c r="L140" s="21"/>
      <c r="M140" s="94">
        <f>C140+D140+E140+F140+G140+H140+I140</f>
        <v>0</v>
      </c>
    </row>
    <row r="141" spans="2:13" x14ac:dyDescent="0.25">
      <c r="B141" s="20" t="s">
        <v>46</v>
      </c>
      <c r="C141" s="21"/>
      <c r="D141" s="30"/>
      <c r="E141" s="30"/>
      <c r="F141" s="30"/>
      <c r="G141" s="30"/>
      <c r="H141" s="21"/>
      <c r="I141" s="30"/>
      <c r="J141" s="18"/>
      <c r="K141" s="30"/>
      <c r="L141" s="21"/>
      <c r="M141" s="95"/>
    </row>
    <row r="142" spans="2:13" x14ac:dyDescent="0.25">
      <c r="B142" s="17" t="s">
        <v>25</v>
      </c>
      <c r="C142" s="101"/>
      <c r="D142" s="30"/>
      <c r="E142" s="30"/>
      <c r="F142" s="30"/>
      <c r="G142" s="30"/>
      <c r="H142" s="101"/>
      <c r="I142" s="30"/>
      <c r="J142" s="18" t="s">
        <v>26</v>
      </c>
      <c r="K142" s="92">
        <f>C142+D142+E142+F142+G142+H142+I142</f>
        <v>0</v>
      </c>
      <c r="L142" s="100"/>
      <c r="M142" s="94">
        <f>L142*K142</f>
        <v>0</v>
      </c>
    </row>
    <row r="143" spans="2:13" x14ac:dyDescent="0.25">
      <c r="B143" s="20" t="s">
        <v>27</v>
      </c>
      <c r="C143" s="101"/>
      <c r="D143" s="30"/>
      <c r="E143" s="30"/>
      <c r="F143" s="30"/>
      <c r="G143" s="30"/>
      <c r="H143" s="101"/>
      <c r="I143" s="30"/>
      <c r="J143" s="18" t="s">
        <v>28</v>
      </c>
      <c r="K143" s="30"/>
      <c r="L143" s="21"/>
      <c r="M143" s="94">
        <f>C143+D143+E143+F143+G143+H143+I143</f>
        <v>0</v>
      </c>
    </row>
    <row r="144" spans="2:13" x14ac:dyDescent="0.25">
      <c r="B144" s="20" t="s">
        <v>29</v>
      </c>
      <c r="C144" s="101"/>
      <c r="D144" s="30"/>
      <c r="E144" s="30"/>
      <c r="F144" s="30"/>
      <c r="G144" s="30"/>
      <c r="H144" s="101"/>
      <c r="I144" s="30"/>
      <c r="J144" s="18" t="s">
        <v>28</v>
      </c>
      <c r="K144" s="30"/>
      <c r="L144" s="21"/>
      <c r="M144" s="94">
        <f>C144+D144+E144+F144+G144+H144+I144</f>
        <v>0</v>
      </c>
    </row>
    <row r="145" spans="2:13" x14ac:dyDescent="0.25">
      <c r="B145" s="20" t="s">
        <v>47</v>
      </c>
      <c r="C145" s="21"/>
      <c r="D145" s="30"/>
      <c r="E145" s="30"/>
      <c r="F145" s="30"/>
      <c r="G145" s="30"/>
      <c r="H145" s="21"/>
      <c r="I145" s="21"/>
      <c r="J145" s="18"/>
      <c r="K145" s="30"/>
      <c r="L145" s="21"/>
      <c r="M145" s="95"/>
    </row>
    <row r="146" spans="2:13" x14ac:dyDescent="0.25">
      <c r="B146" s="17" t="s">
        <v>25</v>
      </c>
      <c r="C146" s="101"/>
      <c r="D146" s="30"/>
      <c r="E146" s="30"/>
      <c r="F146" s="30"/>
      <c r="G146" s="30"/>
      <c r="H146" s="101"/>
      <c r="I146" s="30"/>
      <c r="J146" s="18" t="s">
        <v>26</v>
      </c>
      <c r="K146" s="92">
        <f>C146+D146+E146+F146+G146+H146+I146</f>
        <v>0</v>
      </c>
      <c r="L146" s="100"/>
      <c r="M146" s="94">
        <f>L146*K146</f>
        <v>0</v>
      </c>
    </row>
    <row r="147" spans="2:13" x14ac:dyDescent="0.25">
      <c r="B147" s="20" t="s">
        <v>27</v>
      </c>
      <c r="C147" s="101"/>
      <c r="D147" s="30"/>
      <c r="E147" s="30"/>
      <c r="F147" s="30"/>
      <c r="G147" s="30"/>
      <c r="H147" s="101"/>
      <c r="I147" s="30"/>
      <c r="J147" s="18" t="s">
        <v>28</v>
      </c>
      <c r="K147" s="30"/>
      <c r="L147" s="21"/>
      <c r="M147" s="94">
        <f>C147+D147+E147+F147+G147+H147+I147</f>
        <v>0</v>
      </c>
    </row>
    <row r="148" spans="2:13" x14ac:dyDescent="0.25">
      <c r="B148" s="20" t="s">
        <v>29</v>
      </c>
      <c r="C148" s="101"/>
      <c r="D148" s="30"/>
      <c r="E148" s="30"/>
      <c r="F148" s="30"/>
      <c r="G148" s="30"/>
      <c r="H148" s="101"/>
      <c r="I148" s="30"/>
      <c r="J148" s="18" t="s">
        <v>28</v>
      </c>
      <c r="K148" s="30"/>
      <c r="L148" s="21"/>
      <c r="M148" s="94">
        <f>C148+D148+E148+F148+G148+H148+I148</f>
        <v>0</v>
      </c>
    </row>
    <row r="149" spans="2:13" x14ac:dyDescent="0.25">
      <c r="B149" s="20" t="s">
        <v>63</v>
      </c>
      <c r="C149" s="21"/>
      <c r="D149" s="30"/>
      <c r="E149" s="30"/>
      <c r="F149" s="30"/>
      <c r="G149" s="30"/>
      <c r="H149" s="21"/>
      <c r="I149" s="30"/>
      <c r="J149" s="18"/>
      <c r="K149" s="30"/>
      <c r="L149" s="21"/>
      <c r="M149" s="95"/>
    </row>
    <row r="150" spans="2:13" x14ac:dyDescent="0.25">
      <c r="B150" s="17" t="s">
        <v>25</v>
      </c>
      <c r="C150" s="101"/>
      <c r="D150" s="30"/>
      <c r="E150" s="30"/>
      <c r="F150" s="30"/>
      <c r="G150" s="30"/>
      <c r="H150" s="101"/>
      <c r="I150" s="30"/>
      <c r="J150" s="18" t="s">
        <v>26</v>
      </c>
      <c r="K150" s="92">
        <f>C150+D150+E150+F150+G150+H150+I150</f>
        <v>0</v>
      </c>
      <c r="L150" s="100"/>
      <c r="M150" s="94">
        <f>L150*K150</f>
        <v>0</v>
      </c>
    </row>
    <row r="151" spans="2:13" x14ac:dyDescent="0.25">
      <c r="B151" s="20" t="s">
        <v>27</v>
      </c>
      <c r="C151" s="101"/>
      <c r="D151" s="30"/>
      <c r="E151" s="30"/>
      <c r="F151" s="30"/>
      <c r="G151" s="30"/>
      <c r="H151" s="101"/>
      <c r="I151" s="30"/>
      <c r="J151" s="18" t="s">
        <v>28</v>
      </c>
      <c r="K151" s="30"/>
      <c r="L151" s="21"/>
      <c r="M151" s="94">
        <f>C151+D151+E151+F151+G151+H151+I151</f>
        <v>0</v>
      </c>
    </row>
    <row r="152" spans="2:13" x14ac:dyDescent="0.25">
      <c r="B152" s="20" t="s">
        <v>29</v>
      </c>
      <c r="C152" s="101"/>
      <c r="D152" s="30"/>
      <c r="E152" s="30"/>
      <c r="F152" s="30"/>
      <c r="G152" s="30"/>
      <c r="H152" s="101"/>
      <c r="I152" s="30"/>
      <c r="J152" s="18" t="s">
        <v>28</v>
      </c>
      <c r="K152" s="30"/>
      <c r="L152" s="21"/>
      <c r="M152" s="94">
        <f>C152+D152+E152+F152+G152+H152+I152</f>
        <v>0</v>
      </c>
    </row>
    <row r="153" spans="2:13" x14ac:dyDescent="0.25">
      <c r="B153" s="20" t="s">
        <v>48</v>
      </c>
      <c r="C153" s="21"/>
      <c r="D153" s="30"/>
      <c r="E153" s="30"/>
      <c r="F153" s="30"/>
      <c r="G153" s="30"/>
      <c r="H153" s="21"/>
      <c r="I153" s="30"/>
      <c r="J153" s="18"/>
      <c r="K153" s="30"/>
      <c r="L153" s="21"/>
      <c r="M153" s="95"/>
    </row>
    <row r="154" spans="2:13" x14ac:dyDescent="0.25">
      <c r="B154" s="17" t="s">
        <v>25</v>
      </c>
      <c r="C154" s="101"/>
      <c r="D154" s="30"/>
      <c r="E154" s="30"/>
      <c r="F154" s="30"/>
      <c r="G154" s="30"/>
      <c r="H154" s="101"/>
      <c r="I154" s="30"/>
      <c r="J154" s="18" t="s">
        <v>26</v>
      </c>
      <c r="K154" s="92">
        <f>C154+D154+E154+F154+G154+H154+I154</f>
        <v>0</v>
      </c>
      <c r="L154" s="100"/>
      <c r="M154" s="94">
        <f>L154*K154</f>
        <v>0</v>
      </c>
    </row>
    <row r="155" spans="2:13" x14ac:dyDescent="0.25">
      <c r="B155" s="20" t="s">
        <v>27</v>
      </c>
      <c r="C155" s="101"/>
      <c r="D155" s="30"/>
      <c r="E155" s="30"/>
      <c r="F155" s="30"/>
      <c r="G155" s="30"/>
      <c r="H155" s="101"/>
      <c r="I155" s="30"/>
      <c r="J155" s="18" t="s">
        <v>28</v>
      </c>
      <c r="K155" s="30"/>
      <c r="L155" s="21"/>
      <c r="M155" s="94">
        <f>C155+D155+E155+F155+G155+H155+I155</f>
        <v>0</v>
      </c>
    </row>
    <row r="156" spans="2:13" x14ac:dyDescent="0.25">
      <c r="B156" s="20" t="s">
        <v>29</v>
      </c>
      <c r="C156" s="101"/>
      <c r="D156" s="30"/>
      <c r="E156" s="30"/>
      <c r="F156" s="30"/>
      <c r="G156" s="30"/>
      <c r="H156" s="101"/>
      <c r="I156" s="30"/>
      <c r="J156" s="18" t="s">
        <v>28</v>
      </c>
      <c r="K156" s="30"/>
      <c r="L156" s="21"/>
      <c r="M156" s="94">
        <f>C156+D156+E156+F156+G156+H156+I156</f>
        <v>0</v>
      </c>
    </row>
    <row r="157" spans="2:13" x14ac:dyDescent="0.25">
      <c r="B157" s="20" t="s">
        <v>49</v>
      </c>
      <c r="C157" s="21"/>
      <c r="D157" s="30"/>
      <c r="E157" s="30"/>
      <c r="F157" s="30"/>
      <c r="G157" s="30"/>
      <c r="H157" s="21"/>
      <c r="I157" s="30"/>
      <c r="J157" s="18"/>
      <c r="K157" s="30"/>
      <c r="L157" s="21"/>
      <c r="M157" s="95"/>
    </row>
    <row r="158" spans="2:13" x14ac:dyDescent="0.25">
      <c r="B158" s="17" t="s">
        <v>25</v>
      </c>
      <c r="C158" s="101"/>
      <c r="D158" s="30"/>
      <c r="E158" s="30"/>
      <c r="F158" s="30"/>
      <c r="G158" s="30"/>
      <c r="H158" s="101"/>
      <c r="I158" s="30"/>
      <c r="J158" s="18" t="s">
        <v>26</v>
      </c>
      <c r="K158" s="92">
        <f>C158+D158+E158+F158+G158+H158+I158</f>
        <v>0</v>
      </c>
      <c r="L158" s="100"/>
      <c r="M158" s="94">
        <f>L158*K158</f>
        <v>0</v>
      </c>
    </row>
    <row r="159" spans="2:13" x14ac:dyDescent="0.25">
      <c r="B159" s="20" t="s">
        <v>27</v>
      </c>
      <c r="C159" s="101"/>
      <c r="D159" s="30"/>
      <c r="E159" s="30"/>
      <c r="F159" s="30"/>
      <c r="G159" s="30"/>
      <c r="H159" s="101"/>
      <c r="I159" s="30"/>
      <c r="J159" s="18" t="s">
        <v>28</v>
      </c>
      <c r="K159" s="30"/>
      <c r="L159" s="21"/>
      <c r="M159" s="94">
        <f>C159+D159+E159+F159+G159+H159+I159</f>
        <v>0</v>
      </c>
    </row>
    <row r="160" spans="2:13" x14ac:dyDescent="0.25">
      <c r="B160" s="20" t="s">
        <v>29</v>
      </c>
      <c r="C160" s="101"/>
      <c r="D160" s="30"/>
      <c r="E160" s="30"/>
      <c r="F160" s="30"/>
      <c r="G160" s="30"/>
      <c r="H160" s="101"/>
      <c r="I160" s="30"/>
      <c r="J160" s="18" t="s">
        <v>28</v>
      </c>
      <c r="K160" s="30"/>
      <c r="L160" s="21"/>
      <c r="M160" s="94">
        <f>C160+D160+E160+F160+G160+H160+I160</f>
        <v>0</v>
      </c>
    </row>
    <row r="161" spans="2:13" x14ac:dyDescent="0.25">
      <c r="B161" s="20" t="s">
        <v>50</v>
      </c>
      <c r="C161" s="21"/>
      <c r="D161" s="21"/>
      <c r="E161" s="21"/>
      <c r="F161" s="21"/>
      <c r="G161" s="21"/>
      <c r="H161" s="21"/>
      <c r="I161" s="30"/>
      <c r="J161" s="18"/>
      <c r="K161" s="30"/>
      <c r="L161" s="21"/>
      <c r="M161" s="95"/>
    </row>
    <row r="162" spans="2:13" x14ac:dyDescent="0.25">
      <c r="B162" s="17" t="s">
        <v>25</v>
      </c>
      <c r="C162" s="101"/>
      <c r="D162" s="30"/>
      <c r="E162" s="30"/>
      <c r="F162" s="30"/>
      <c r="G162" s="30"/>
      <c r="H162" s="101"/>
      <c r="I162" s="30"/>
      <c r="J162" s="18" t="s">
        <v>26</v>
      </c>
      <c r="K162" s="92">
        <f>C162+D162+E162+F162+G162+H162+I162</f>
        <v>0</v>
      </c>
      <c r="L162" s="100"/>
      <c r="M162" s="94">
        <f>L162*K162</f>
        <v>0</v>
      </c>
    </row>
    <row r="163" spans="2:13" x14ac:dyDescent="0.25">
      <c r="B163" s="20" t="s">
        <v>27</v>
      </c>
      <c r="C163" s="101"/>
      <c r="D163" s="30"/>
      <c r="E163" s="30"/>
      <c r="F163" s="30"/>
      <c r="G163" s="30"/>
      <c r="H163" s="101"/>
      <c r="I163" s="30"/>
      <c r="J163" s="18" t="s">
        <v>28</v>
      </c>
      <c r="K163" s="30"/>
      <c r="L163" s="21"/>
      <c r="M163" s="94">
        <f>C163+D163+E163+F163+G163+H163+I163</f>
        <v>0</v>
      </c>
    </row>
    <row r="164" spans="2:13" x14ac:dyDescent="0.25">
      <c r="B164" s="20" t="s">
        <v>29</v>
      </c>
      <c r="C164" s="101"/>
      <c r="D164" s="30"/>
      <c r="E164" s="30"/>
      <c r="F164" s="30"/>
      <c r="G164" s="30"/>
      <c r="H164" s="101"/>
      <c r="I164" s="30"/>
      <c r="J164" s="18" t="s">
        <v>28</v>
      </c>
      <c r="K164" s="30"/>
      <c r="L164" s="21"/>
      <c r="M164" s="94">
        <f>C164+D164+E164+F164+G164+H164+I164</f>
        <v>0</v>
      </c>
    </row>
    <row r="165" spans="2:13" x14ac:dyDescent="0.25">
      <c r="B165" s="20" t="s">
        <v>51</v>
      </c>
      <c r="C165" s="21"/>
      <c r="D165" s="30"/>
      <c r="E165" s="30"/>
      <c r="F165" s="30"/>
      <c r="G165" s="30"/>
      <c r="H165" s="21"/>
      <c r="I165" s="30"/>
      <c r="J165" s="18"/>
      <c r="K165" s="30"/>
      <c r="L165" s="21"/>
      <c r="M165" s="95"/>
    </row>
    <row r="166" spans="2:13" x14ac:dyDescent="0.25">
      <c r="B166" s="17" t="s">
        <v>25</v>
      </c>
      <c r="C166" s="101"/>
      <c r="D166" s="30"/>
      <c r="E166" s="30"/>
      <c r="F166" s="30"/>
      <c r="G166" s="30"/>
      <c r="H166" s="101"/>
      <c r="I166" s="30"/>
      <c r="J166" s="18" t="s">
        <v>26</v>
      </c>
      <c r="K166" s="92">
        <f>C166+D166+E166+F166+G166+H166+I166</f>
        <v>0</v>
      </c>
      <c r="L166" s="100"/>
      <c r="M166" s="94">
        <f>L166*K166</f>
        <v>0</v>
      </c>
    </row>
    <row r="167" spans="2:13" x14ac:dyDescent="0.25">
      <c r="B167" s="20" t="s">
        <v>27</v>
      </c>
      <c r="C167" s="101"/>
      <c r="D167" s="30"/>
      <c r="E167" s="30"/>
      <c r="F167" s="30"/>
      <c r="G167" s="30"/>
      <c r="H167" s="101"/>
      <c r="I167" s="30"/>
      <c r="J167" s="18" t="s">
        <v>28</v>
      </c>
      <c r="K167" s="30"/>
      <c r="L167" s="21"/>
      <c r="M167" s="94">
        <f>C167+D167+E167+F167+G167+H167+I167</f>
        <v>0</v>
      </c>
    </row>
    <row r="168" spans="2:13" x14ac:dyDescent="0.25">
      <c r="B168" s="20" t="s">
        <v>29</v>
      </c>
      <c r="C168" s="101"/>
      <c r="D168" s="30"/>
      <c r="E168" s="30"/>
      <c r="F168" s="30"/>
      <c r="G168" s="30"/>
      <c r="H168" s="101"/>
      <c r="I168" s="30"/>
      <c r="J168" s="18" t="s">
        <v>28</v>
      </c>
      <c r="K168" s="30"/>
      <c r="L168" s="21"/>
      <c r="M168" s="94">
        <f>C168+D168+E168+F168+G168+H168+I168</f>
        <v>0</v>
      </c>
    </row>
    <row r="169" spans="2:13" x14ac:dyDescent="0.25">
      <c r="B169" s="20" t="s">
        <v>52</v>
      </c>
      <c r="C169" s="21"/>
      <c r="D169" s="30"/>
      <c r="E169" s="30"/>
      <c r="F169" s="30"/>
      <c r="G169" s="30"/>
      <c r="H169" s="21"/>
      <c r="I169" s="30"/>
      <c r="J169" s="18"/>
      <c r="K169" s="30"/>
      <c r="L169" s="21"/>
      <c r="M169" s="95"/>
    </row>
    <row r="170" spans="2:13" x14ac:dyDescent="0.25">
      <c r="B170" s="17" t="s">
        <v>25</v>
      </c>
      <c r="C170" s="101"/>
      <c r="D170" s="30"/>
      <c r="E170" s="30"/>
      <c r="F170" s="30"/>
      <c r="G170" s="30"/>
      <c r="H170" s="101"/>
      <c r="I170" s="30"/>
      <c r="J170" s="18" t="s">
        <v>26</v>
      </c>
      <c r="K170" s="92">
        <f>C170+D170+E170+F170+G170+H170+I170</f>
        <v>0</v>
      </c>
      <c r="L170" s="100"/>
      <c r="M170" s="94">
        <f>L170*K170</f>
        <v>0</v>
      </c>
    </row>
    <row r="171" spans="2:13" x14ac:dyDescent="0.25">
      <c r="B171" s="20" t="s">
        <v>27</v>
      </c>
      <c r="C171" s="101"/>
      <c r="D171" s="30"/>
      <c r="E171" s="30"/>
      <c r="F171" s="30"/>
      <c r="G171" s="30"/>
      <c r="H171" s="101"/>
      <c r="I171" s="30"/>
      <c r="J171" s="18" t="s">
        <v>28</v>
      </c>
      <c r="K171" s="30"/>
      <c r="L171" s="21"/>
      <c r="M171" s="94">
        <f>C171+D171+E171+F171+G171+H171+I171</f>
        <v>0</v>
      </c>
    </row>
    <row r="172" spans="2:13" ht="15.75" thickBot="1" x14ac:dyDescent="0.3">
      <c r="B172" s="20" t="s">
        <v>29</v>
      </c>
      <c r="C172" s="101"/>
      <c r="D172" s="30"/>
      <c r="E172" s="30"/>
      <c r="F172" s="30"/>
      <c r="G172" s="30"/>
      <c r="H172" s="101"/>
      <c r="I172" s="30"/>
      <c r="J172" s="18" t="s">
        <v>28</v>
      </c>
      <c r="K172" s="30"/>
      <c r="L172" s="21"/>
      <c r="M172" s="94">
        <f>C172+D172+E172+F172+G172+H172+I172</f>
        <v>0</v>
      </c>
    </row>
    <row r="173" spans="2:13" ht="15.75" thickBot="1" x14ac:dyDescent="0.3">
      <c r="B173" s="3" t="s">
        <v>64</v>
      </c>
      <c r="C173" s="4"/>
      <c r="D173" s="4"/>
      <c r="E173" s="4"/>
      <c r="F173" s="4"/>
      <c r="G173" s="4"/>
      <c r="H173" s="4"/>
      <c r="I173" s="4"/>
      <c r="J173" s="4"/>
      <c r="K173" s="4"/>
      <c r="L173" s="5"/>
      <c r="M173" s="31">
        <f>SUM(M81:M172)</f>
        <v>0</v>
      </c>
    </row>
    <row r="176" spans="2:13" ht="12.6" customHeight="1" thickBot="1" x14ac:dyDescent="0.3"/>
    <row r="177" spans="1:13" ht="15.75" thickBot="1" x14ac:dyDescent="0.3">
      <c r="B177" s="3" t="s">
        <v>65</v>
      </c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5"/>
    </row>
    <row r="178" spans="1:13" ht="84" thickBot="1" x14ac:dyDescent="0.3">
      <c r="B178" s="32" t="s">
        <v>4</v>
      </c>
      <c r="C178" s="33"/>
      <c r="D178" s="33"/>
      <c r="E178" s="33"/>
      <c r="F178" s="33"/>
      <c r="G178" s="33"/>
      <c r="H178" s="33"/>
      <c r="I178" s="33"/>
      <c r="J178" s="34"/>
      <c r="K178" s="11" t="s">
        <v>66</v>
      </c>
      <c r="L178" s="11" t="s">
        <v>67</v>
      </c>
      <c r="M178" s="11" t="s">
        <v>68</v>
      </c>
    </row>
    <row r="179" spans="1:13" x14ac:dyDescent="0.25">
      <c r="B179" s="14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</row>
    <row r="180" spans="1:13" x14ac:dyDescent="0.25">
      <c r="B180" s="20" t="s">
        <v>69</v>
      </c>
      <c r="C180" s="35"/>
      <c r="D180" s="21"/>
      <c r="E180" s="21"/>
      <c r="F180" s="21"/>
      <c r="G180" s="21"/>
      <c r="H180" s="21"/>
      <c r="I180" s="21"/>
      <c r="J180" s="21"/>
      <c r="K180" s="36">
        <v>300</v>
      </c>
      <c r="L180" s="102"/>
      <c r="M180" s="37">
        <f>K180*L180</f>
        <v>0</v>
      </c>
    </row>
    <row r="181" spans="1:13" x14ac:dyDescent="0.25">
      <c r="B181" s="20" t="s">
        <v>70</v>
      </c>
      <c r="C181" s="35"/>
      <c r="D181" s="21"/>
      <c r="E181" s="21"/>
      <c r="F181" s="21"/>
      <c r="G181" s="21"/>
      <c r="H181" s="21"/>
      <c r="I181" s="21"/>
      <c r="J181" s="21"/>
      <c r="K181" s="36">
        <v>100</v>
      </c>
      <c r="L181" s="102"/>
      <c r="M181" s="37">
        <f>K181*L181</f>
        <v>0</v>
      </c>
    </row>
    <row r="182" spans="1:13" ht="15.75" thickBot="1" x14ac:dyDescent="0.3">
      <c r="B182" s="20"/>
      <c r="C182" s="38"/>
      <c r="D182" s="21"/>
      <c r="E182" s="21"/>
      <c r="F182" s="21"/>
      <c r="G182" s="21"/>
      <c r="H182" s="21"/>
      <c r="I182" s="21"/>
      <c r="J182" s="21"/>
      <c r="K182" s="21"/>
      <c r="L182" s="21"/>
      <c r="M182" s="21"/>
    </row>
    <row r="183" spans="1:13" ht="15.75" thickBot="1" x14ac:dyDescent="0.3">
      <c r="B183" s="3" t="s">
        <v>71</v>
      </c>
      <c r="C183" s="4"/>
      <c r="D183" s="4"/>
      <c r="E183" s="4"/>
      <c r="F183" s="4"/>
      <c r="G183" s="4"/>
      <c r="H183" s="4"/>
      <c r="I183" s="4"/>
      <c r="J183" s="4"/>
      <c r="K183" s="4"/>
      <c r="L183" s="5"/>
      <c r="M183" s="31">
        <f>SUM(M180:M182)</f>
        <v>0</v>
      </c>
    </row>
    <row r="186" spans="1:13" ht="12.6" customHeight="1" thickBot="1" x14ac:dyDescent="0.3"/>
    <row r="187" spans="1:13" ht="15.75" thickBot="1" x14ac:dyDescent="0.3">
      <c r="B187" s="3" t="s">
        <v>72</v>
      </c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5"/>
    </row>
    <row r="188" spans="1:13" ht="59.1" customHeight="1" x14ac:dyDescent="0.25">
      <c r="A188" s="2" t="s">
        <v>73</v>
      </c>
      <c r="B188" s="10" t="s">
        <v>4</v>
      </c>
      <c r="C188" s="39"/>
      <c r="D188" s="39"/>
      <c r="E188" s="39"/>
      <c r="F188" s="39"/>
      <c r="G188" s="39"/>
      <c r="H188" s="39"/>
      <c r="I188" s="40"/>
      <c r="J188" s="41" t="s">
        <v>12</v>
      </c>
      <c r="K188" s="42" t="s">
        <v>13</v>
      </c>
      <c r="L188" s="42" t="s">
        <v>14</v>
      </c>
      <c r="M188" s="43" t="s">
        <v>15</v>
      </c>
    </row>
    <row r="189" spans="1:13" x14ac:dyDescent="0.25">
      <c r="B189" s="44"/>
      <c r="C189" s="45"/>
      <c r="D189" s="45"/>
      <c r="E189" s="45"/>
      <c r="F189" s="45"/>
      <c r="G189" s="45"/>
      <c r="H189" s="45"/>
      <c r="I189" s="46"/>
      <c r="J189" s="47"/>
      <c r="K189" s="45"/>
      <c r="L189" s="45"/>
      <c r="M189" s="48"/>
    </row>
    <row r="190" spans="1:13" x14ac:dyDescent="0.25">
      <c r="A190" s="49" t="s">
        <v>74</v>
      </c>
      <c r="B190" s="50" t="s">
        <v>75</v>
      </c>
      <c r="C190" s="51"/>
      <c r="D190" s="15"/>
      <c r="E190" s="15"/>
      <c r="F190" s="15"/>
      <c r="G190" s="15"/>
      <c r="H190" s="15"/>
      <c r="I190" s="52"/>
      <c r="J190" s="53" t="s">
        <v>76</v>
      </c>
      <c r="K190" s="51">
        <v>24</v>
      </c>
      <c r="L190" s="100" t="s">
        <v>45</v>
      </c>
      <c r="M190" s="19" t="str">
        <f t="shared" ref="M190:M199" si="0">IFERROR(K190*L190,"€")</f>
        <v>€</v>
      </c>
    </row>
    <row r="191" spans="1:13" x14ac:dyDescent="0.25">
      <c r="A191" s="49" t="s">
        <v>77</v>
      </c>
      <c r="B191" s="54" t="s">
        <v>78</v>
      </c>
      <c r="C191" s="51"/>
      <c r="D191" s="15"/>
      <c r="E191" s="15"/>
      <c r="F191" s="15"/>
      <c r="G191" s="15"/>
      <c r="H191" s="15"/>
      <c r="I191" s="52"/>
      <c r="J191" s="53" t="s">
        <v>76</v>
      </c>
      <c r="K191" s="51">
        <v>1</v>
      </c>
      <c r="L191" s="100" t="s">
        <v>45</v>
      </c>
      <c r="M191" s="19" t="str">
        <f t="shared" si="0"/>
        <v>€</v>
      </c>
    </row>
    <row r="192" spans="1:13" x14ac:dyDescent="0.25">
      <c r="A192" s="49" t="s">
        <v>79</v>
      </c>
      <c r="B192" s="55" t="s">
        <v>80</v>
      </c>
      <c r="C192" s="51"/>
      <c r="D192" s="15"/>
      <c r="E192" s="15"/>
      <c r="F192" s="15"/>
      <c r="G192" s="15"/>
      <c r="H192" s="15"/>
      <c r="I192" s="52"/>
      <c r="J192" s="56" t="s">
        <v>81</v>
      </c>
      <c r="K192" s="57">
        <v>1</v>
      </c>
      <c r="L192" s="100" t="s">
        <v>45</v>
      </c>
      <c r="M192" s="19" t="str">
        <f t="shared" si="0"/>
        <v>€</v>
      </c>
    </row>
    <row r="193" spans="1:14" x14ac:dyDescent="0.25">
      <c r="A193" s="49" t="s">
        <v>82</v>
      </c>
      <c r="B193" s="55" t="s">
        <v>83</v>
      </c>
      <c r="C193" s="51"/>
      <c r="D193" s="15"/>
      <c r="E193" s="15"/>
      <c r="F193" s="15"/>
      <c r="G193" s="15"/>
      <c r="H193" s="15"/>
      <c r="I193" s="52"/>
      <c r="J193" s="56" t="s">
        <v>81</v>
      </c>
      <c r="K193" s="57">
        <v>1</v>
      </c>
      <c r="L193" s="100" t="s">
        <v>45</v>
      </c>
      <c r="M193" s="19" t="str">
        <f t="shared" si="0"/>
        <v>€</v>
      </c>
    </row>
    <row r="194" spans="1:14" x14ac:dyDescent="0.25">
      <c r="A194" s="49" t="s">
        <v>84</v>
      </c>
      <c r="B194" s="58" t="s">
        <v>85</v>
      </c>
      <c r="C194" s="51"/>
      <c r="D194" s="15"/>
      <c r="E194" s="15"/>
      <c r="F194" s="15"/>
      <c r="G194" s="15"/>
      <c r="H194" s="15"/>
      <c r="I194" s="52"/>
      <c r="J194" s="56" t="s">
        <v>76</v>
      </c>
      <c r="K194" s="57">
        <v>5</v>
      </c>
      <c r="L194" s="100" t="s">
        <v>45</v>
      </c>
      <c r="M194" s="19" t="str">
        <f t="shared" si="0"/>
        <v>€</v>
      </c>
    </row>
    <row r="195" spans="1:14" x14ac:dyDescent="0.25">
      <c r="A195" s="49" t="s">
        <v>87</v>
      </c>
      <c r="B195" s="58" t="s">
        <v>88</v>
      </c>
      <c r="C195" s="51"/>
      <c r="D195" s="15"/>
      <c r="E195" s="15"/>
      <c r="F195" s="15"/>
      <c r="G195" s="15"/>
      <c r="H195" s="15"/>
      <c r="I195" s="52"/>
      <c r="J195" s="56" t="s">
        <v>76</v>
      </c>
      <c r="K195" s="57">
        <v>3</v>
      </c>
      <c r="L195" s="100" t="s">
        <v>45</v>
      </c>
      <c r="M195" s="19" t="str">
        <f t="shared" ref="M195" si="1">IFERROR(K195*L195,"€")</f>
        <v>€</v>
      </c>
    </row>
    <row r="196" spans="1:14" x14ac:dyDescent="0.25">
      <c r="A196" s="49" t="s">
        <v>89</v>
      </c>
      <c r="B196" s="59" t="s">
        <v>90</v>
      </c>
      <c r="C196" s="51"/>
      <c r="D196" s="15"/>
      <c r="E196" s="15"/>
      <c r="F196" s="15"/>
      <c r="G196" s="15"/>
      <c r="H196" s="15"/>
      <c r="I196" s="52"/>
      <c r="J196" s="60" t="s">
        <v>81</v>
      </c>
      <c r="K196" s="61">
        <v>1</v>
      </c>
      <c r="L196" s="100" t="s">
        <v>45</v>
      </c>
      <c r="M196" s="19" t="str">
        <f t="shared" ref="M196" si="2">IFERROR(K196*L196,"€")</f>
        <v>€</v>
      </c>
    </row>
    <row r="197" spans="1:14" x14ac:dyDescent="0.25">
      <c r="A197" s="49" t="s">
        <v>91</v>
      </c>
      <c r="B197" s="59" t="s">
        <v>92</v>
      </c>
      <c r="C197" s="51"/>
      <c r="D197" s="15"/>
      <c r="E197" s="15"/>
      <c r="F197" s="15"/>
      <c r="G197" s="15"/>
      <c r="H197" s="15"/>
      <c r="I197" s="52"/>
      <c r="J197" s="60" t="s">
        <v>81</v>
      </c>
      <c r="K197" s="61">
        <v>1</v>
      </c>
      <c r="L197" s="100" t="s">
        <v>45</v>
      </c>
      <c r="M197" s="19" t="str">
        <f t="shared" si="0"/>
        <v>€</v>
      </c>
    </row>
    <row r="198" spans="1:14" x14ac:dyDescent="0.25">
      <c r="A198" s="49" t="s">
        <v>93</v>
      </c>
      <c r="B198" s="59" t="s">
        <v>94</v>
      </c>
      <c r="C198" s="51"/>
      <c r="D198" s="15"/>
      <c r="E198" s="15"/>
      <c r="F198" s="15"/>
      <c r="G198" s="15"/>
      <c r="H198" s="15"/>
      <c r="I198" s="52"/>
      <c r="J198" s="60" t="s">
        <v>76</v>
      </c>
      <c r="K198" s="61">
        <v>12</v>
      </c>
      <c r="L198" s="100" t="s">
        <v>45</v>
      </c>
      <c r="M198" s="19" t="str">
        <f t="shared" si="0"/>
        <v>€</v>
      </c>
    </row>
    <row r="199" spans="1:14" x14ac:dyDescent="0.25">
      <c r="A199" s="49" t="s">
        <v>95</v>
      </c>
      <c r="B199" s="59" t="s">
        <v>96</v>
      </c>
      <c r="C199" s="51"/>
      <c r="D199" s="15"/>
      <c r="E199" s="15"/>
      <c r="F199" s="15"/>
      <c r="G199" s="15"/>
      <c r="H199" s="15"/>
      <c r="I199" s="52"/>
      <c r="J199" s="60" t="s">
        <v>86</v>
      </c>
      <c r="K199" s="61">
        <v>5</v>
      </c>
      <c r="L199" s="100" t="s">
        <v>45</v>
      </c>
      <c r="M199" s="19" t="str">
        <f t="shared" si="0"/>
        <v>€</v>
      </c>
    </row>
    <row r="200" spans="1:14" x14ac:dyDescent="0.25">
      <c r="A200" s="49" t="s">
        <v>97</v>
      </c>
      <c r="B200" s="58" t="s">
        <v>98</v>
      </c>
      <c r="C200" s="51"/>
      <c r="D200" s="15"/>
      <c r="E200" s="15"/>
      <c r="F200" s="15"/>
      <c r="G200" s="15"/>
      <c r="H200" s="15"/>
      <c r="I200" s="52"/>
      <c r="J200" s="60" t="s">
        <v>86</v>
      </c>
      <c r="K200" s="61">
        <v>5</v>
      </c>
      <c r="L200" s="100" t="s">
        <v>45</v>
      </c>
      <c r="M200" s="19" t="str">
        <f t="shared" ref="M200" si="3">IFERROR(K200*L200,"€")</f>
        <v>€</v>
      </c>
    </row>
    <row r="201" spans="1:14" x14ac:dyDescent="0.25">
      <c r="A201" s="49" t="s">
        <v>99</v>
      </c>
      <c r="B201" s="55" t="s">
        <v>100</v>
      </c>
      <c r="C201" s="51"/>
      <c r="D201" s="15"/>
      <c r="E201" s="15"/>
      <c r="F201" s="15"/>
      <c r="G201" s="15"/>
      <c r="H201" s="15"/>
      <c r="I201" s="52"/>
      <c r="J201" s="56" t="s">
        <v>81</v>
      </c>
      <c r="K201" s="57">
        <v>1</v>
      </c>
      <c r="L201" s="100" t="s">
        <v>45</v>
      </c>
      <c r="M201" s="19" t="str">
        <f t="shared" ref="M201:M213" si="4">IFERROR(K201*L201,"€")</f>
        <v>€</v>
      </c>
    </row>
    <row r="202" spans="1:14" x14ac:dyDescent="0.25">
      <c r="A202" s="49" t="s">
        <v>101</v>
      </c>
      <c r="B202" s="55" t="s">
        <v>102</v>
      </c>
      <c r="C202" s="51"/>
      <c r="D202" s="15"/>
      <c r="E202" s="15"/>
      <c r="F202" s="15"/>
      <c r="G202" s="15"/>
      <c r="H202" s="15"/>
      <c r="I202" s="52"/>
      <c r="J202" s="56" t="s">
        <v>86</v>
      </c>
      <c r="K202" s="57">
        <v>1</v>
      </c>
      <c r="L202" s="100" t="s">
        <v>45</v>
      </c>
      <c r="M202" s="19" t="str">
        <f t="shared" si="4"/>
        <v>€</v>
      </c>
    </row>
    <row r="203" spans="1:14" x14ac:dyDescent="0.25">
      <c r="A203" s="49" t="s">
        <v>103</v>
      </c>
      <c r="B203" s="55" t="s">
        <v>104</v>
      </c>
      <c r="C203" s="51"/>
      <c r="D203" s="15"/>
      <c r="E203" s="15"/>
      <c r="F203" s="15"/>
      <c r="G203" s="15"/>
      <c r="H203" s="15"/>
      <c r="I203" s="52"/>
      <c r="J203" s="56" t="s">
        <v>81</v>
      </c>
      <c r="K203" s="57">
        <v>1</v>
      </c>
      <c r="L203" s="100" t="s">
        <v>45</v>
      </c>
      <c r="M203" s="19" t="str">
        <f t="shared" si="4"/>
        <v>€</v>
      </c>
    </row>
    <row r="204" spans="1:14" x14ac:dyDescent="0.25">
      <c r="A204" s="49" t="s">
        <v>105</v>
      </c>
      <c r="B204" s="55" t="s">
        <v>106</v>
      </c>
      <c r="C204" s="51"/>
      <c r="D204" s="15"/>
      <c r="E204" s="15"/>
      <c r="F204" s="15"/>
      <c r="G204" s="15"/>
      <c r="H204" s="15"/>
      <c r="I204" s="52"/>
      <c r="J204" s="56" t="s">
        <v>107</v>
      </c>
      <c r="K204" s="57">
        <v>1</v>
      </c>
      <c r="L204" s="100" t="s">
        <v>45</v>
      </c>
      <c r="M204" s="19" t="str">
        <f t="shared" si="4"/>
        <v>€</v>
      </c>
    </row>
    <row r="205" spans="1:14" x14ac:dyDescent="0.25">
      <c r="A205" s="49" t="s">
        <v>108</v>
      </c>
      <c r="B205" s="55" t="s">
        <v>109</v>
      </c>
      <c r="C205" s="35"/>
      <c r="D205" s="21"/>
      <c r="E205" s="21"/>
      <c r="F205" s="21"/>
      <c r="G205" s="21"/>
      <c r="H205" s="21"/>
      <c r="I205" s="62"/>
      <c r="J205" s="56" t="s">
        <v>107</v>
      </c>
      <c r="K205" s="57">
        <v>1</v>
      </c>
      <c r="L205" s="100" t="s">
        <v>45</v>
      </c>
      <c r="M205" s="19" t="str">
        <f t="shared" si="4"/>
        <v>€</v>
      </c>
    </row>
    <row r="206" spans="1:14" x14ac:dyDescent="0.25">
      <c r="A206" s="49" t="s">
        <v>110</v>
      </c>
      <c r="B206" s="20" t="s">
        <v>111</v>
      </c>
      <c r="C206" s="21"/>
      <c r="D206" s="21"/>
      <c r="E206" s="21"/>
      <c r="F206" s="21"/>
      <c r="G206" s="21"/>
      <c r="H206" s="21"/>
      <c r="I206" s="62"/>
      <c r="J206" s="53" t="s">
        <v>76</v>
      </c>
      <c r="K206" s="51">
        <v>24</v>
      </c>
      <c r="L206" s="100" t="s">
        <v>45</v>
      </c>
      <c r="M206" s="19" t="str">
        <f t="shared" si="4"/>
        <v>€</v>
      </c>
      <c r="N206" s="63"/>
    </row>
    <row r="207" spans="1:14" x14ac:dyDescent="0.25">
      <c r="A207" s="49" t="s">
        <v>112</v>
      </c>
      <c r="B207" s="20" t="s">
        <v>113</v>
      </c>
      <c r="C207" s="21"/>
      <c r="D207" s="21"/>
      <c r="E207" s="21"/>
      <c r="F207" s="21"/>
      <c r="G207" s="21"/>
      <c r="H207" s="21"/>
      <c r="I207" s="62"/>
      <c r="J207" s="53" t="s">
        <v>76</v>
      </c>
      <c r="K207" s="51">
        <v>24</v>
      </c>
      <c r="L207" s="100" t="s">
        <v>45</v>
      </c>
      <c r="M207" s="19" t="str">
        <f t="shared" si="4"/>
        <v>€</v>
      </c>
      <c r="N207" s="63"/>
    </row>
    <row r="208" spans="1:14" x14ac:dyDescent="0.25">
      <c r="A208" s="49" t="s">
        <v>114</v>
      </c>
      <c r="B208" s="22" t="s">
        <v>115</v>
      </c>
      <c r="C208" s="24"/>
      <c r="D208" s="24"/>
      <c r="E208" s="24"/>
      <c r="F208" s="24"/>
      <c r="G208" s="24"/>
      <c r="H208" s="24"/>
      <c r="I208" s="64"/>
      <c r="J208" s="60" t="s">
        <v>76</v>
      </c>
      <c r="K208" s="61">
        <v>5</v>
      </c>
      <c r="L208" s="100" t="s">
        <v>45</v>
      </c>
      <c r="M208" s="19" t="str">
        <f t="shared" si="4"/>
        <v>€</v>
      </c>
    </row>
    <row r="209" spans="1:13" x14ac:dyDescent="0.25">
      <c r="A209" s="49" t="s">
        <v>114</v>
      </c>
      <c r="B209" s="22" t="s">
        <v>116</v>
      </c>
      <c r="C209" s="24"/>
      <c r="D209" s="24"/>
      <c r="E209" s="24"/>
      <c r="F209" s="24"/>
      <c r="G209" s="24"/>
      <c r="H209" s="24"/>
      <c r="I209" s="64"/>
      <c r="J209" s="60" t="s">
        <v>76</v>
      </c>
      <c r="K209" s="61">
        <v>3</v>
      </c>
      <c r="L209" s="100" t="s">
        <v>45</v>
      </c>
      <c r="M209" s="19" t="str">
        <f t="shared" si="4"/>
        <v>€</v>
      </c>
    </row>
    <row r="210" spans="1:13" x14ac:dyDescent="0.25">
      <c r="A210" s="49" t="s">
        <v>114</v>
      </c>
      <c r="B210" s="22" t="s">
        <v>117</v>
      </c>
      <c r="C210" s="24"/>
      <c r="D210" s="24"/>
      <c r="E210" s="24"/>
      <c r="F210" s="24"/>
      <c r="G210" s="24"/>
      <c r="H210" s="24"/>
      <c r="I210" s="64"/>
      <c r="J210" s="60" t="s">
        <v>76</v>
      </c>
      <c r="K210" s="61">
        <v>2</v>
      </c>
      <c r="L210" s="100" t="s">
        <v>45</v>
      </c>
      <c r="M210" s="19" t="str">
        <f t="shared" si="4"/>
        <v>€</v>
      </c>
    </row>
    <row r="211" spans="1:13" x14ac:dyDescent="0.25">
      <c r="A211" s="49" t="s">
        <v>114</v>
      </c>
      <c r="B211" s="22" t="s">
        <v>118</v>
      </c>
      <c r="C211" s="24"/>
      <c r="D211" s="24"/>
      <c r="E211" s="24"/>
      <c r="F211" s="24"/>
      <c r="G211" s="24"/>
      <c r="H211" s="24"/>
      <c r="I211" s="64"/>
      <c r="J211" s="60" t="s">
        <v>76</v>
      </c>
      <c r="K211" s="61">
        <v>2</v>
      </c>
      <c r="L211" s="100" t="s">
        <v>45</v>
      </c>
      <c r="M211" s="19" t="str">
        <f t="shared" si="4"/>
        <v>€</v>
      </c>
    </row>
    <row r="212" spans="1:13" x14ac:dyDescent="0.25">
      <c r="A212" s="49" t="s">
        <v>114</v>
      </c>
      <c r="B212" s="20" t="s">
        <v>119</v>
      </c>
      <c r="C212" s="38"/>
      <c r="D212" s="21"/>
      <c r="E212" s="21"/>
      <c r="F212" s="21"/>
      <c r="G212" s="21"/>
      <c r="H212" s="21"/>
      <c r="I212" s="65"/>
      <c r="J212" s="60" t="s">
        <v>76</v>
      </c>
      <c r="K212" s="61">
        <v>3</v>
      </c>
      <c r="L212" s="100" t="s">
        <v>45</v>
      </c>
      <c r="M212" s="19" t="str">
        <f t="shared" si="4"/>
        <v>€</v>
      </c>
    </row>
    <row r="213" spans="1:13" x14ac:dyDescent="0.25">
      <c r="A213" s="49" t="s">
        <v>120</v>
      </c>
      <c r="B213" s="20" t="s">
        <v>121</v>
      </c>
      <c r="C213" s="38"/>
      <c r="D213" s="21"/>
      <c r="E213" s="21"/>
      <c r="F213" s="21"/>
      <c r="G213" s="21"/>
      <c r="H213" s="21"/>
      <c r="I213" s="62"/>
      <c r="J213" s="18" t="s">
        <v>76</v>
      </c>
      <c r="K213" s="61">
        <v>1</v>
      </c>
      <c r="L213" s="100" t="s">
        <v>45</v>
      </c>
      <c r="M213" s="19" t="str">
        <f t="shared" si="4"/>
        <v>€</v>
      </c>
    </row>
    <row r="214" spans="1:13" x14ac:dyDescent="0.25">
      <c r="A214" s="49"/>
      <c r="B214" s="66"/>
      <c r="C214" s="67"/>
      <c r="D214" s="68"/>
      <c r="E214" s="68"/>
      <c r="F214" s="68"/>
      <c r="G214" s="68"/>
      <c r="H214" s="68"/>
      <c r="I214" s="69"/>
      <c r="J214" s="70"/>
      <c r="K214" s="61"/>
      <c r="L214" s="71"/>
      <c r="M214" s="19"/>
    </row>
    <row r="215" spans="1:13" ht="15.75" thickBot="1" x14ac:dyDescent="0.3">
      <c r="B215" s="3" t="s">
        <v>122</v>
      </c>
      <c r="C215" s="4"/>
      <c r="D215" s="4"/>
      <c r="E215" s="4"/>
      <c r="F215" s="4"/>
      <c r="G215" s="4"/>
      <c r="H215" s="4"/>
      <c r="I215" s="4"/>
      <c r="J215" s="4"/>
      <c r="K215" s="4"/>
      <c r="L215" s="5"/>
      <c r="M215" s="31">
        <f>SUM(M190:M213)</f>
        <v>0</v>
      </c>
    </row>
    <row r="218" spans="1:13" ht="12.6" customHeight="1" thickBot="1" x14ac:dyDescent="0.3"/>
    <row r="219" spans="1:13" ht="15.75" thickBot="1" x14ac:dyDescent="0.3">
      <c r="B219" s="3" t="s">
        <v>123</v>
      </c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5"/>
    </row>
    <row r="220" spans="1:13" ht="84" thickBot="1" x14ac:dyDescent="0.3">
      <c r="B220" s="10" t="s">
        <v>4</v>
      </c>
      <c r="C220" s="11"/>
      <c r="D220" s="11"/>
      <c r="E220" s="11"/>
      <c r="F220" s="39"/>
      <c r="G220" s="39"/>
      <c r="H220" s="39"/>
      <c r="I220" s="39"/>
      <c r="J220" s="39"/>
      <c r="K220" s="11" t="s">
        <v>66</v>
      </c>
      <c r="L220" s="11" t="s">
        <v>67</v>
      </c>
      <c r="M220" s="11" t="s">
        <v>68</v>
      </c>
    </row>
    <row r="221" spans="1:13" x14ac:dyDescent="0.25">
      <c r="B221" s="72" t="s">
        <v>124</v>
      </c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</row>
    <row r="222" spans="1:13" x14ac:dyDescent="0.25">
      <c r="B222" s="73" t="s">
        <v>125</v>
      </c>
      <c r="C222" s="51"/>
      <c r="D222" s="15"/>
      <c r="E222" s="15"/>
      <c r="F222" s="15"/>
      <c r="G222" s="15"/>
      <c r="H222" s="15"/>
      <c r="I222" s="15"/>
      <c r="J222" s="15"/>
      <c r="K222" s="74">
        <v>150</v>
      </c>
      <c r="L222" s="103"/>
      <c r="M222" s="75">
        <f>L222*K222</f>
        <v>0</v>
      </c>
    </row>
    <row r="223" spans="1:13" x14ac:dyDescent="0.25">
      <c r="B223" s="73" t="s">
        <v>126</v>
      </c>
      <c r="C223" s="51"/>
      <c r="D223" s="15"/>
      <c r="E223" s="15"/>
      <c r="F223" s="15"/>
      <c r="G223" s="15"/>
      <c r="H223" s="15"/>
      <c r="I223" s="15"/>
      <c r="J223" s="15"/>
      <c r="K223" s="74">
        <v>150</v>
      </c>
      <c r="L223" s="103"/>
      <c r="M223" s="75">
        <f>L223*K223</f>
        <v>0</v>
      </c>
    </row>
    <row r="224" spans="1:13" x14ac:dyDescent="0.25">
      <c r="B224" s="73"/>
      <c r="C224" s="51"/>
      <c r="D224" s="15"/>
      <c r="E224" s="15"/>
      <c r="F224" s="15"/>
      <c r="G224" s="15"/>
      <c r="H224" s="15"/>
      <c r="I224" s="15"/>
      <c r="J224" s="15"/>
      <c r="K224" s="74"/>
      <c r="L224" s="15"/>
      <c r="M224" s="75"/>
    </row>
    <row r="225" spans="2:13" x14ac:dyDescent="0.25">
      <c r="B225" s="76" t="s">
        <v>127</v>
      </c>
      <c r="C225" s="51"/>
      <c r="D225" s="15"/>
      <c r="E225" s="15"/>
      <c r="F225" s="15"/>
      <c r="G225" s="15"/>
      <c r="H225" s="15"/>
      <c r="I225" s="15"/>
      <c r="J225" s="15"/>
      <c r="K225" s="74"/>
      <c r="L225" s="15"/>
      <c r="M225" s="75"/>
    </row>
    <row r="226" spans="2:13" x14ac:dyDescent="0.25">
      <c r="B226" s="73" t="s">
        <v>128</v>
      </c>
      <c r="C226" s="51"/>
      <c r="D226" s="15"/>
      <c r="E226" s="15"/>
      <c r="F226" s="15"/>
      <c r="G226" s="15"/>
      <c r="H226" s="15"/>
      <c r="I226" s="15"/>
      <c r="J226" s="15"/>
      <c r="K226" s="74">
        <v>750</v>
      </c>
      <c r="L226" s="104"/>
      <c r="M226" s="75">
        <f>L226*K226</f>
        <v>0</v>
      </c>
    </row>
    <row r="227" spans="2:13" x14ac:dyDescent="0.25">
      <c r="B227" s="73" t="s">
        <v>129</v>
      </c>
      <c r="C227" s="51"/>
      <c r="D227" s="15"/>
      <c r="E227" s="15"/>
      <c r="F227" s="15"/>
      <c r="G227" s="15"/>
      <c r="H227" s="15"/>
      <c r="I227" s="15"/>
      <c r="J227" s="15"/>
      <c r="K227" s="74">
        <v>1500</v>
      </c>
      <c r="L227" s="104"/>
      <c r="M227" s="75">
        <f t="shared" ref="M227:M242" si="5">L227*K227</f>
        <v>0</v>
      </c>
    </row>
    <row r="228" spans="2:13" x14ac:dyDescent="0.25">
      <c r="B228" s="73" t="s">
        <v>130</v>
      </c>
      <c r="C228" s="51"/>
      <c r="D228" s="15"/>
      <c r="E228" s="15"/>
      <c r="F228" s="15"/>
      <c r="G228" s="15"/>
      <c r="H228" s="15"/>
      <c r="I228" s="15"/>
      <c r="J228" s="15"/>
      <c r="K228" s="74">
        <v>250</v>
      </c>
      <c r="L228" s="104"/>
      <c r="M228" s="75">
        <f t="shared" si="5"/>
        <v>0</v>
      </c>
    </row>
    <row r="229" spans="2:13" x14ac:dyDescent="0.25">
      <c r="B229" s="73"/>
      <c r="C229" s="51"/>
      <c r="D229" s="15"/>
      <c r="E229" s="15"/>
      <c r="F229" s="15"/>
      <c r="G229" s="15"/>
      <c r="H229" s="15"/>
      <c r="I229" s="15"/>
      <c r="J229" s="15"/>
      <c r="K229" s="74"/>
      <c r="L229" s="15"/>
      <c r="M229" s="75"/>
    </row>
    <row r="230" spans="2:13" x14ac:dyDescent="0.25">
      <c r="B230" s="73" t="s">
        <v>131</v>
      </c>
      <c r="C230" s="51"/>
      <c r="D230" s="15"/>
      <c r="E230" s="15"/>
      <c r="F230" s="15"/>
      <c r="G230" s="15"/>
      <c r="H230" s="15"/>
      <c r="I230" s="15"/>
      <c r="J230" s="15"/>
      <c r="K230" s="74">
        <v>750</v>
      </c>
      <c r="L230" s="104"/>
      <c r="M230" s="75">
        <f t="shared" si="5"/>
        <v>0</v>
      </c>
    </row>
    <row r="231" spans="2:13" x14ac:dyDescent="0.25">
      <c r="B231" s="77" t="s">
        <v>132</v>
      </c>
      <c r="C231" s="51"/>
      <c r="D231" s="15"/>
      <c r="E231" s="15"/>
      <c r="F231" s="15"/>
      <c r="G231" s="15"/>
      <c r="H231" s="15"/>
      <c r="I231" s="15"/>
      <c r="J231" s="15"/>
      <c r="K231" s="74">
        <v>1500</v>
      </c>
      <c r="L231" s="104"/>
      <c r="M231" s="75">
        <f t="shared" si="5"/>
        <v>0</v>
      </c>
    </row>
    <row r="232" spans="2:13" x14ac:dyDescent="0.25">
      <c r="B232" s="77" t="s">
        <v>133</v>
      </c>
      <c r="C232" s="51"/>
      <c r="D232" s="15"/>
      <c r="E232" s="15"/>
      <c r="F232" s="15"/>
      <c r="G232" s="15"/>
      <c r="H232" s="15"/>
      <c r="I232" s="15"/>
      <c r="J232" s="15"/>
      <c r="K232" s="74">
        <v>250</v>
      </c>
      <c r="L232" s="104"/>
      <c r="M232" s="75">
        <f t="shared" si="5"/>
        <v>0</v>
      </c>
    </row>
    <row r="233" spans="2:13" x14ac:dyDescent="0.25">
      <c r="B233" s="77"/>
      <c r="C233" s="51"/>
      <c r="D233" s="15"/>
      <c r="E233" s="15"/>
      <c r="F233" s="15"/>
      <c r="G233" s="15"/>
      <c r="H233" s="15"/>
      <c r="I233" s="15"/>
      <c r="J233" s="15"/>
      <c r="K233" s="74"/>
      <c r="L233" s="15"/>
      <c r="M233" s="75"/>
    </row>
    <row r="234" spans="2:13" x14ac:dyDescent="0.25">
      <c r="B234" s="77" t="s">
        <v>134</v>
      </c>
      <c r="C234" s="51"/>
      <c r="D234" s="15"/>
      <c r="E234" s="15"/>
      <c r="F234" s="15"/>
      <c r="G234" s="15"/>
      <c r="H234" s="15"/>
      <c r="I234" s="15"/>
      <c r="J234" s="15"/>
      <c r="K234" s="74">
        <v>1500</v>
      </c>
      <c r="L234" s="104"/>
      <c r="M234" s="75">
        <f t="shared" si="5"/>
        <v>0</v>
      </c>
    </row>
    <row r="235" spans="2:13" x14ac:dyDescent="0.25">
      <c r="B235" s="78" t="s">
        <v>135</v>
      </c>
      <c r="C235" s="51"/>
      <c r="D235" s="15"/>
      <c r="E235" s="15"/>
      <c r="F235" s="15"/>
      <c r="G235" s="15"/>
      <c r="H235" s="15"/>
      <c r="I235" s="15"/>
      <c r="J235" s="15"/>
      <c r="K235" s="74">
        <v>250</v>
      </c>
      <c r="L235" s="104"/>
      <c r="M235" s="75">
        <f t="shared" si="5"/>
        <v>0</v>
      </c>
    </row>
    <row r="236" spans="2:13" x14ac:dyDescent="0.25">
      <c r="B236" s="79" t="s">
        <v>136</v>
      </c>
      <c r="C236" s="51"/>
      <c r="D236" s="15"/>
      <c r="E236" s="15"/>
      <c r="F236" s="15"/>
      <c r="G236" s="15"/>
      <c r="H236" s="15"/>
      <c r="I236" s="15"/>
      <c r="J236" s="15"/>
      <c r="K236" s="74">
        <v>100</v>
      </c>
      <c r="L236" s="104"/>
      <c r="M236" s="75">
        <f t="shared" si="5"/>
        <v>0</v>
      </c>
    </row>
    <row r="237" spans="2:13" x14ac:dyDescent="0.25">
      <c r="B237" s="80" t="s">
        <v>137</v>
      </c>
      <c r="C237" s="81"/>
      <c r="D237" s="82"/>
      <c r="E237" s="82"/>
      <c r="F237" s="82"/>
      <c r="G237" s="82"/>
      <c r="H237" s="82"/>
      <c r="I237" s="82"/>
      <c r="J237" s="82"/>
      <c r="K237" s="83">
        <v>100</v>
      </c>
      <c r="L237" s="105"/>
      <c r="M237" s="75">
        <f t="shared" si="5"/>
        <v>0</v>
      </c>
    </row>
    <row r="238" spans="2:13" x14ac:dyDescent="0.25">
      <c r="B238" s="79" t="s">
        <v>138</v>
      </c>
      <c r="C238" s="51"/>
      <c r="D238" s="15"/>
      <c r="E238" s="15"/>
      <c r="F238" s="15"/>
      <c r="G238" s="15"/>
      <c r="H238" s="15"/>
      <c r="I238" s="15"/>
      <c r="J238" s="15"/>
      <c r="K238" s="74">
        <v>250</v>
      </c>
      <c r="L238" s="104"/>
      <c r="M238" s="75">
        <f t="shared" si="5"/>
        <v>0</v>
      </c>
    </row>
    <row r="239" spans="2:13" x14ac:dyDescent="0.25">
      <c r="B239" s="79" t="s">
        <v>139</v>
      </c>
      <c r="C239" s="51"/>
      <c r="D239" s="15"/>
      <c r="E239" s="15"/>
      <c r="F239" s="15"/>
      <c r="G239" s="15"/>
      <c r="H239" s="15"/>
      <c r="I239" s="15"/>
      <c r="J239" s="15"/>
      <c r="K239" s="74">
        <v>250</v>
      </c>
      <c r="L239" s="104"/>
      <c r="M239" s="75">
        <f t="shared" si="5"/>
        <v>0</v>
      </c>
    </row>
    <row r="240" spans="2:13" x14ac:dyDescent="0.25">
      <c r="B240" s="79" t="s">
        <v>140</v>
      </c>
      <c r="C240" s="51"/>
      <c r="D240" s="15"/>
      <c r="E240" s="15"/>
      <c r="F240" s="15"/>
      <c r="G240" s="15"/>
      <c r="H240" s="15"/>
      <c r="I240" s="15"/>
      <c r="J240" s="15"/>
      <c r="K240" s="74">
        <v>250</v>
      </c>
      <c r="L240" s="104"/>
      <c r="M240" s="75">
        <f t="shared" si="5"/>
        <v>0</v>
      </c>
    </row>
    <row r="241" spans="2:13" x14ac:dyDescent="0.25">
      <c r="B241" s="79" t="s">
        <v>141</v>
      </c>
      <c r="C241" s="35"/>
      <c r="D241" s="21"/>
      <c r="E241" s="21"/>
      <c r="F241" s="21"/>
      <c r="G241" s="21"/>
      <c r="H241" s="21"/>
      <c r="I241" s="21"/>
      <c r="J241" s="21"/>
      <c r="K241" s="84">
        <v>100</v>
      </c>
      <c r="L241" s="98"/>
      <c r="M241" s="75">
        <f t="shared" si="5"/>
        <v>0</v>
      </c>
    </row>
    <row r="242" spans="2:13" x14ac:dyDescent="0.25">
      <c r="B242" s="79" t="s">
        <v>142</v>
      </c>
      <c r="C242" s="21"/>
      <c r="D242" s="21"/>
      <c r="E242" s="21"/>
      <c r="F242" s="21"/>
      <c r="G242" s="21"/>
      <c r="H242" s="21"/>
      <c r="I242" s="21"/>
      <c r="J242" s="21"/>
      <c r="K242" s="85">
        <v>100</v>
      </c>
      <c r="L242" s="98"/>
      <c r="M242" s="75">
        <f t="shared" si="5"/>
        <v>0</v>
      </c>
    </row>
    <row r="243" spans="2:13" ht="15.75" thickBot="1" x14ac:dyDescent="0.3">
      <c r="B243" s="86"/>
      <c r="C243" s="87"/>
      <c r="D243" s="88"/>
      <c r="E243" s="88"/>
      <c r="F243" s="88"/>
      <c r="G243" s="88"/>
      <c r="H243" s="88"/>
      <c r="I243" s="88"/>
      <c r="J243" s="88"/>
      <c r="K243" s="88"/>
      <c r="L243" s="88"/>
      <c r="M243" s="88"/>
    </row>
    <row r="244" spans="2:13" ht="15.75" thickBot="1" x14ac:dyDescent="0.3">
      <c r="B244" s="3" t="s">
        <v>143</v>
      </c>
      <c r="C244" s="4"/>
      <c r="D244" s="4"/>
      <c r="E244" s="4"/>
      <c r="F244" s="4"/>
      <c r="G244" s="4"/>
      <c r="H244" s="4"/>
      <c r="I244" s="4"/>
      <c r="J244" s="4"/>
      <c r="K244" s="4"/>
      <c r="L244" s="5"/>
      <c r="M244" s="31">
        <f>SUM(M222:M242)</f>
        <v>0</v>
      </c>
    </row>
    <row r="247" spans="2:13" ht="12.6" customHeight="1" thickBot="1" x14ac:dyDescent="0.3"/>
    <row r="248" spans="2:13" ht="15.75" thickBot="1" x14ac:dyDescent="0.3">
      <c r="B248" s="3" t="s">
        <v>144</v>
      </c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5"/>
    </row>
    <row r="249" spans="2:13" ht="59.1" customHeight="1" thickBot="1" x14ac:dyDescent="0.3">
      <c r="B249" s="10" t="s">
        <v>4</v>
      </c>
      <c r="C249" s="39"/>
      <c r="D249" s="39"/>
      <c r="E249" s="39"/>
      <c r="F249" s="39"/>
      <c r="G249" s="39"/>
      <c r="H249" s="39"/>
      <c r="I249" s="39"/>
      <c r="J249" s="39"/>
      <c r="K249" s="39"/>
      <c r="L249" s="39"/>
      <c r="M249" s="43" t="s">
        <v>15</v>
      </c>
    </row>
    <row r="250" spans="2:13" x14ac:dyDescent="0.25">
      <c r="B250" s="44" t="str">
        <f>B75</f>
        <v>Subtotaal preventief onderhoud E-installaties</v>
      </c>
      <c r="C250" s="45"/>
      <c r="D250" s="45"/>
      <c r="E250" s="45"/>
      <c r="F250" s="45"/>
      <c r="G250" s="45"/>
      <c r="H250" s="45"/>
      <c r="I250" s="45"/>
      <c r="J250" s="45"/>
      <c r="K250" s="45"/>
      <c r="L250" s="45"/>
      <c r="M250" s="89">
        <f>M75</f>
        <v>0</v>
      </c>
    </row>
    <row r="251" spans="2:13" x14ac:dyDescent="0.25">
      <c r="B251" s="50" t="str">
        <f>B173</f>
        <v>Subtotaal preventief onderhoud WTB-installaties</v>
      </c>
      <c r="C251" s="51"/>
      <c r="D251" s="15"/>
      <c r="E251" s="15"/>
      <c r="F251" s="15"/>
      <c r="G251" s="15"/>
      <c r="H251" s="15"/>
      <c r="I251" s="15"/>
      <c r="J251" s="15"/>
      <c r="K251" s="15"/>
      <c r="L251" s="15"/>
      <c r="M251" s="19">
        <f>M173</f>
        <v>0</v>
      </c>
    </row>
    <row r="252" spans="2:13" x14ac:dyDescent="0.25">
      <c r="B252" s="50" t="str">
        <f>B183</f>
        <v>Subtotaal Storingsdienst</v>
      </c>
      <c r="C252" s="51"/>
      <c r="D252" s="15"/>
      <c r="E252" s="15"/>
      <c r="F252" s="15"/>
      <c r="G252" s="15"/>
      <c r="H252" s="15"/>
      <c r="I252" s="15"/>
      <c r="J252" s="15"/>
      <c r="K252" s="15"/>
      <c r="L252" s="15"/>
      <c r="M252" s="19">
        <f>M183</f>
        <v>0</v>
      </c>
    </row>
    <row r="253" spans="2:13" x14ac:dyDescent="0.25">
      <c r="B253" s="50" t="str">
        <f>B215</f>
        <v>Subtotaal overige werkzaamheden</v>
      </c>
      <c r="C253" s="51"/>
      <c r="D253" s="15"/>
      <c r="E253" s="15"/>
      <c r="F253" s="15"/>
      <c r="G253" s="15"/>
      <c r="H253" s="15"/>
      <c r="I253" s="15"/>
      <c r="J253" s="15"/>
      <c r="K253" s="15"/>
      <c r="L253" s="15"/>
      <c r="M253" s="19">
        <f>M215</f>
        <v>0</v>
      </c>
    </row>
    <row r="254" spans="2:13" ht="15.75" thickBot="1" x14ac:dyDescent="0.3">
      <c r="B254" s="54" t="str">
        <f>B244</f>
        <v>Subtotaal materieel en medewerkers</v>
      </c>
      <c r="C254" s="51"/>
      <c r="D254" s="15"/>
      <c r="E254" s="15"/>
      <c r="F254" s="15"/>
      <c r="G254" s="15"/>
      <c r="H254" s="15"/>
      <c r="I254" s="15"/>
      <c r="J254" s="15"/>
      <c r="K254" s="15"/>
      <c r="L254" s="15"/>
      <c r="M254" s="19">
        <f>M244</f>
        <v>0</v>
      </c>
    </row>
    <row r="255" spans="2:13" ht="15.75" thickBot="1" x14ac:dyDescent="0.3">
      <c r="B255" s="3" t="s">
        <v>145</v>
      </c>
      <c r="C255" s="4"/>
      <c r="D255" s="4"/>
      <c r="E255" s="4"/>
      <c r="F255" s="4"/>
      <c r="G255" s="4"/>
      <c r="H255" s="4"/>
      <c r="I255" s="4"/>
      <c r="J255" s="4"/>
      <c r="K255" s="4"/>
      <c r="L255" s="5"/>
      <c r="M255" s="31">
        <f>SUM(M250:M254)</f>
        <v>0</v>
      </c>
    </row>
    <row r="258" spans="2:2" x14ac:dyDescent="0.25">
      <c r="B258" s="49"/>
    </row>
    <row r="259" spans="2:2" x14ac:dyDescent="0.25">
      <c r="B259" s="49"/>
    </row>
    <row r="261" spans="2:2" x14ac:dyDescent="0.25">
      <c r="B261" s="90"/>
    </row>
    <row r="262" spans="2:2" x14ac:dyDescent="0.25">
      <c r="B262" s="90"/>
    </row>
    <row r="264" spans="2:2" x14ac:dyDescent="0.25">
      <c r="B264" s="90"/>
    </row>
    <row r="265" spans="2:2" x14ac:dyDescent="0.25">
      <c r="B265" s="90"/>
    </row>
    <row r="267" spans="2:2" x14ac:dyDescent="0.25">
      <c r="B267" s="91"/>
    </row>
    <row r="270" spans="2:2" x14ac:dyDescent="0.25">
      <c r="B270" s="90"/>
    </row>
  </sheetData>
  <sheetProtection algorithmName="SHA-512" hashValue="I1Zj6Ayfmdj7Yqa/mbxvV5mV5T2wXQYbY7gWGPJbvOtTjwZKs0FzLhIhj2VHn7Otkm4V3NNjbzXZyOPYxT63lw==" saltValue="OEYoTEvUW7zyDr0Fw86M+w==" spinCount="100000" sheet="1" objects="1" scenarios="1" selectLockedCells="1"/>
  <mergeCells count="13">
    <mergeCell ref="B187:M187"/>
    <mergeCell ref="B183:L183"/>
    <mergeCell ref="B75:L75"/>
    <mergeCell ref="B8:M8"/>
    <mergeCell ref="B178:J178"/>
    <mergeCell ref="B173:L173"/>
    <mergeCell ref="B177:M177"/>
    <mergeCell ref="B78:M78"/>
    <mergeCell ref="B219:M219"/>
    <mergeCell ref="B244:L244"/>
    <mergeCell ref="B255:L255"/>
    <mergeCell ref="B248:M248"/>
    <mergeCell ref="B215:L215"/>
  </mergeCells>
  <pageMargins left="0.7" right="0.7" top="0.75" bottom="0.75" header="0.3" footer="0.3"/>
  <pageSetup paperSize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rcadis Document" ma:contentTypeID="0x010100B461F6A611BD4B3683134864140FA54600EBBBFDEBF31D7F44954E0C75DC6A7063" ma:contentTypeVersion="13" ma:contentTypeDescription=" " ma:contentTypeScope="" ma:versionID="2511cdd8a894bde05524b71edfd23a4a">
  <xsd:schema xmlns:xsd="http://www.w3.org/2001/XMLSchema" xmlns:xs="http://www.w3.org/2001/XMLSchema" xmlns:p="http://schemas.microsoft.com/office/2006/metadata/properties" xmlns:ns2="db7c7ac3-09c3-46e3-8602-7ab02d13e180" xmlns:ns3="180aaa4e-00ea-4225-ac01-687109273061" targetNamespace="http://schemas.microsoft.com/office/2006/metadata/properties" ma:root="true" ma:fieldsID="c84d1c47ceedf80f40c595bc878e0575" ns2:_="" ns3:_="">
    <xsd:import namespace="db7c7ac3-09c3-46e3-8602-7ab02d13e180"/>
    <xsd:import namespace="180aaa4e-00ea-4225-ac01-68710927306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m9ab48ff457747d2978187f0c89531d3" minOccurs="0"/>
                <xsd:element ref="ns2:TaxCatchAll" minOccurs="0"/>
                <xsd:element ref="ns2:TaxCatchAllLabel" minOccurs="0"/>
                <xsd:element ref="ns2:PH_ApprovalStatus" minOccurs="0"/>
                <xsd:element ref="ns2:PH_ApprovalComment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7c7ac3-09c3-46e3-8602-7ab02d13e18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m9ab48ff457747d2978187f0c89531d3" ma:index="11" nillable="true" ma:taxonomy="true" ma:internalName="m9ab48ff457747d2978187f0c89531d3" ma:taxonomyFieldName="PH_DocumentType" ma:displayName="Document type" ma:fieldId="{69ab48ff-4577-47d2-9781-87f0c89531d3}" ma:taxonomyMulti="true" ma:sspId="f35aeea7-e848-442f-a6c3-04e7a31ee3df" ma:termSetId="2be59371-a910-4df7-9b6b-b17e82a11a61" ma:anchorId="c38da1d8-d4e5-423a-8e02-92e13b7a269b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401c1921-7748-4bef-a23f-96035ad81b8a}" ma:internalName="TaxCatchAll" ma:showField="CatchAllData" ma:web="db7c7ac3-09c3-46e3-8602-7ab02d13e1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401c1921-7748-4bef-a23f-96035ad81b8a}" ma:internalName="TaxCatchAllLabel" ma:readOnly="true" ma:showField="CatchAllDataLabel" ma:web="db7c7ac3-09c3-46e3-8602-7ab02d13e1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H_ApprovalStatus" ma:index="15" nillable="true" ma:displayName="Approval Status" ma:default="Draft" ma:format="Dropdown" ma:hidden="true" ma:internalName="PH_ApprovalStatus" ma:readOnly="false">
      <xsd:simpleType>
        <xsd:restriction base="dms:Choice">
          <xsd:enumeration value="Draft"/>
          <xsd:enumeration value="Initializing"/>
          <xsd:enumeration value="Pending"/>
          <xsd:enumeration value="Pending Approval"/>
          <xsd:enumeration value="Pending Review"/>
          <xsd:enumeration value="Approved"/>
          <xsd:enumeration value="Rejected"/>
          <xsd:enumeration value="Review Approved"/>
          <xsd:enumeration value="Review Rejected"/>
          <xsd:enumeration value="Cancelled"/>
        </xsd:restriction>
      </xsd:simpleType>
    </xsd:element>
    <xsd:element name="PH_ApprovalComments" ma:index="17" nillable="true" ma:displayName="Approval Comments" ma:description="Approval Comments" ma:internalName="PH_ApprovalComments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0aaa4e-00ea-4225-ac01-6871092730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f35aeea7-e848-442f-a6c3-04e7a31ee3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b7c7ac3-09c3-46e3-8602-7ab02d13e180">W2WTUZWEEKMP-360663140-27045</_dlc_DocId>
    <lcf76f155ced4ddcb4097134ff3c332f xmlns="180aaa4e-00ea-4225-ac01-687109273061">
      <Terms xmlns="http://schemas.microsoft.com/office/infopath/2007/PartnerControls"/>
    </lcf76f155ced4ddcb4097134ff3c332f>
    <TaxCatchAll xmlns="db7c7ac3-09c3-46e3-8602-7ab02d13e180" xsi:nil="true"/>
    <m9ab48ff457747d2978187f0c89531d3 xmlns="db7c7ac3-09c3-46e3-8602-7ab02d13e180">
      <Terms xmlns="http://schemas.microsoft.com/office/infopath/2007/PartnerControls"/>
    </m9ab48ff457747d2978187f0c89531d3>
    <PH_ApprovalStatus xmlns="db7c7ac3-09c3-46e3-8602-7ab02d13e180">Draft</PH_ApprovalStatus>
    <_dlc_DocIdUrl xmlns="db7c7ac3-09c3-46e3-8602-7ab02d13e180">
      <Url>https://arcadiso365.sharepoint.com/teams/ch-103023707/_layouts/15/DocIdRedir.aspx?ID=W2WTUZWEEKMP-360663140-27045</Url>
      <Description>W2WTUZWEEKMP-360663140-27045</Description>
    </_dlc_DocIdUrl>
    <PH_ApprovalComments xmlns="db7c7ac3-09c3-46e3-8602-7ab02d13e18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6E7F80EA-E7D0-4CB8-8C10-A1F6618EDFF9}"/>
</file>

<file path=customXml/itemProps2.xml><?xml version="1.0" encoding="utf-8"?>
<ds:datastoreItem xmlns:ds="http://schemas.openxmlformats.org/officeDocument/2006/customXml" ds:itemID="{BCACCFF2-6911-4202-B190-B00DC7EBE582}">
  <ds:schemaRefs>
    <ds:schemaRef ds:uri="http://schemas.microsoft.com/office/2006/metadata/properties"/>
    <ds:schemaRef ds:uri="http://schemas.microsoft.com/office/infopath/2007/PartnerControls"/>
    <ds:schemaRef ds:uri="db7c7ac3-09c3-46e3-8602-7ab02d13e180"/>
    <ds:schemaRef ds:uri="180aaa4e-00ea-4225-ac01-687109273061"/>
  </ds:schemaRefs>
</ds:datastoreItem>
</file>

<file path=customXml/itemProps3.xml><?xml version="1.0" encoding="utf-8"?>
<ds:datastoreItem xmlns:ds="http://schemas.openxmlformats.org/officeDocument/2006/customXml" ds:itemID="{465EB90B-AA60-41AD-9A21-A569C2AB032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FD696FB-879F-4132-9D5D-8D72BCAD0C54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Inschrijfstaat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 Holten, Rene</dc:creator>
  <cp:keywords/>
  <dc:description/>
  <cp:lastModifiedBy>Adema, Mark</cp:lastModifiedBy>
  <cp:revision/>
  <dcterms:created xsi:type="dcterms:W3CDTF">2024-09-27T12:37:19Z</dcterms:created>
  <dcterms:modified xsi:type="dcterms:W3CDTF">2025-02-03T10:06:29Z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0x010100B461F6A611BD4B3683134864140FA54600EBBBFDEBF31D7F44954E0C75DC6A7063</vt:lpwstr>
  </property>
  <property fmtid="{D5CDD505-2E9C-101B-9397-08002B2CF9AE}" pid="3" name="_dlc_DocIdItemGuid">
    <vt:lpwstr>2ae91174-6cac-40cd-8ec9-87712454859d</vt:lpwstr>
  </property>
  <property fmtid="{D5CDD505-2E9C-101B-9397-08002B2CF9AE}" pid="4" name="MediaServiceImageTags">
    <vt:lpwstr/>
  </property>
  <property fmtid="{D5CDD505-2E9C-101B-9397-08002B2CF9AE}" pid="5" name="PH_DocumentType">
    <vt:lpwstr/>
  </property>
</Properties>
</file>