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heerenveennl.sharepoint.com/sites/HV-ORG-Facilitair-Aanbestedeningen/Gedeelde documenten/Sanitaire voorzieningen/Aanbestedingsdocumenten/2025/Aangepaste aanbestedingsdocumenten/"/>
    </mc:Choice>
  </mc:AlternateContent>
  <xr:revisionPtr revIDLastSave="56" documentId="13_ncr:1_{104309F0-1BE1-44B9-AD5C-4871D81B9B89}" xr6:coauthVersionLast="47" xr6:coauthVersionMax="47" xr10:uidLastSave="{9C37DBA7-AA3C-4381-A366-5618EECAF8F5}"/>
  <bookViews>
    <workbookView xWindow="-96" yWindow="0" windowWidth="30912" windowHeight="16656" activeTab="1" xr2:uid="{00000000-000D-0000-FFFF-FFFF00000000}"/>
  </bookViews>
  <sheets>
    <sheet name="Totaalprijs" sheetId="8" r:id="rId1"/>
    <sheet name="Huurprijs voorzieningen " sheetId="7" r:id="rId2"/>
    <sheet name="Installatiekosten voorzieningen" sheetId="5" r:id="rId3"/>
    <sheet name="Prijzen verbruiksartikelen 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5" i="7"/>
  <c r="E6" i="7"/>
  <c r="E7" i="7"/>
  <c r="E8" i="7"/>
  <c r="E9" i="7"/>
  <c r="E10" i="7"/>
  <c r="E11" i="7"/>
  <c r="E12" i="7"/>
  <c r="E13" i="7"/>
  <c r="E14" i="7"/>
  <c r="E4" i="7"/>
  <c r="F4" i="7" l="1"/>
  <c r="B5" i="8"/>
  <c r="F5" i="7"/>
  <c r="F6" i="7"/>
  <c r="F7" i="7"/>
  <c r="F8" i="7"/>
  <c r="F9" i="7"/>
  <c r="F10" i="7"/>
  <c r="F11" i="7"/>
  <c r="F12" i="7"/>
  <c r="F13" i="7"/>
  <c r="F14" i="7"/>
  <c r="F17" i="7" l="1"/>
  <c r="B3" i="8" s="1"/>
  <c r="E10" i="6" l="1"/>
  <c r="E9" i="6"/>
  <c r="E8" i="6"/>
  <c r="E7" i="6"/>
  <c r="E6" i="6"/>
  <c r="E5" i="6"/>
  <c r="E4" i="6"/>
  <c r="E12" i="6" s="1"/>
  <c r="E14" i="6" s="1"/>
  <c r="D4" i="5"/>
  <c r="D5" i="5"/>
  <c r="D6" i="5"/>
  <c r="D7" i="5"/>
  <c r="D8" i="5"/>
  <c r="D9" i="5"/>
  <c r="D11" i="5"/>
  <c r="D10" i="5"/>
  <c r="D13" i="5" l="1"/>
  <c r="B4" i="8" s="1"/>
  <c r="B7" i="8" s="1"/>
</calcChain>
</file>

<file path=xl/sharedStrings.xml><?xml version="1.0" encoding="utf-8"?>
<sst xmlns="http://schemas.openxmlformats.org/spreadsheetml/2006/main" count="94" uniqueCount="69">
  <si>
    <t>Huurprijzen voorzieningen (all-in)</t>
  </si>
  <si>
    <t>Installatiekosten voorzieningen</t>
  </si>
  <si>
    <t xml:space="preserve">Prijzen verbruiksartikelen </t>
  </si>
  <si>
    <t>Totaalprijs</t>
  </si>
  <si>
    <t>Alle prijzen en tarieven dienen gesteld te zijn in euro's excl. btw en incl. overige belastingen en heffingen.</t>
  </si>
  <si>
    <t>Naam organisatie:</t>
  </si>
  <si>
    <t>Naam rechtsgeldige inschrijver:</t>
  </si>
  <si>
    <t xml:space="preserve">Kenmerk: </t>
  </si>
  <si>
    <t>Datum:                                                           Handtekening</t>
  </si>
  <si>
    <t>Huurprijzen voorzieningen en serviceproducten (All-in)</t>
  </si>
  <si>
    <r>
      <t>*</t>
    </r>
    <r>
      <rPr>
        <i/>
        <sz val="11"/>
        <color theme="1"/>
        <rFont val="Calibri"/>
        <family val="2"/>
        <scheme val="minor"/>
      </rPr>
      <t xml:space="preserve"> All-in prijs:</t>
    </r>
    <r>
      <rPr>
        <sz val="11"/>
        <color theme="1"/>
        <rFont val="Calibri"/>
        <family val="2"/>
        <scheme val="minor"/>
      </rPr>
      <t xml:space="preserve"> huur, service en onderhoud van dispensers en serviceproducten (incl. reis- en transportkosten en overheadkosten)</t>
    </r>
  </si>
  <si>
    <t>Sanitaire voorziening/serviceproduct</t>
  </si>
  <si>
    <t>Aantal</t>
  </si>
  <si>
    <t>Servicefrequentie per jaar</t>
  </si>
  <si>
    <t>All-in prijs per stuk per maand*</t>
  </si>
  <si>
    <t>All-in prijs per maand*</t>
  </si>
  <si>
    <t>All-in prijs per jaar</t>
  </si>
  <si>
    <t>Toiletrolhouder</t>
  </si>
  <si>
    <t>Niet van toepassing</t>
  </si>
  <si>
    <t>Handdoekrolautomaat</t>
  </si>
  <si>
    <t>Foamautomaat</t>
  </si>
  <si>
    <t>Vouwhanddoekautomaat</t>
  </si>
  <si>
    <t>Toiletbrilreinigerdispenser</t>
  </si>
  <si>
    <t>Luchtverfrisser</t>
  </si>
  <si>
    <t xml:space="preserve">4 x per jaar </t>
  </si>
  <si>
    <t>Dameshygiënecontainer</t>
  </si>
  <si>
    <t xml:space="preserve">26 x per jaar </t>
  </si>
  <si>
    <t>Toiletborstel- en houder</t>
  </si>
  <si>
    <t>2 x per jaar</t>
  </si>
  <si>
    <t>Prijs per jaar</t>
  </si>
  <si>
    <t>TCO contractduur</t>
  </si>
  <si>
    <t>Installatiekosten voorzieningen en serviceproducten</t>
  </si>
  <si>
    <r>
      <t>*</t>
    </r>
    <r>
      <rPr>
        <i/>
        <sz val="11"/>
        <color theme="1"/>
        <rFont val="Calibri"/>
        <family val="2"/>
        <scheme val="minor"/>
      </rPr>
      <t xml:space="preserve"> Installatiekosten</t>
    </r>
    <r>
      <rPr>
        <sz val="11"/>
        <color theme="1"/>
        <rFont val="Calibri"/>
        <family val="2"/>
        <scheme val="minor"/>
      </rPr>
      <t>: montage/demontage bij start en eind contractduur</t>
    </r>
  </si>
  <si>
    <t>Installatiekosten per stuk*</t>
  </si>
  <si>
    <t>Installatiekosten totaal</t>
  </si>
  <si>
    <t>Totale installatiekosten:</t>
  </si>
  <si>
    <t>Sanitair verbruiksartikel</t>
  </si>
  <si>
    <t>Fictief aantal per jaar*</t>
  </si>
  <si>
    <t>Eenheid</t>
  </si>
  <si>
    <t>Prijs per stuk*</t>
  </si>
  <si>
    <t>Kosten per jaar</t>
  </si>
  <si>
    <t>Toiletpapier</t>
  </si>
  <si>
    <t>Toiletrollen (á 100 m)</t>
  </si>
  <si>
    <t>Handdoekrol</t>
  </si>
  <si>
    <t>Foamzeep</t>
  </si>
  <si>
    <t>Flacons (á 500 ml)</t>
  </si>
  <si>
    <t>Vouwhanddoek</t>
  </si>
  <si>
    <t>Vouwhanddoek cassettes (á 150 tissues)</t>
  </si>
  <si>
    <t>Poetsrol</t>
  </si>
  <si>
    <t>Poetsrollen (á 130 m x 20 cm)</t>
  </si>
  <si>
    <t>Toiletbrilreiniger</t>
  </si>
  <si>
    <t>Flacons (á 350 ml)</t>
  </si>
  <si>
    <t>Totaalkosten</t>
  </si>
  <si>
    <t>*Inschrijver dient haar prijs per artikel (per stuk) om te rekenen naar de genoemde eenheid (inhoud/meter).</t>
  </si>
  <si>
    <t>*Indien deze hoeveelheid afwijkt van de eigen hoeveelheid, graag hieronder de prijs + hoeveelheid per verbruiksartikel in te voeren.</t>
  </si>
  <si>
    <t>*De genoemde aantallen zijn fictieve aantallen. Hier kunnen geen rechten aan worden ontleend.</t>
  </si>
  <si>
    <t>Verbruiksartikel</t>
  </si>
  <si>
    <t>Prijs per stuk</t>
  </si>
  <si>
    <t>Geur cassette</t>
  </si>
  <si>
    <t>Casssette</t>
  </si>
  <si>
    <t>Geur Cassette</t>
  </si>
  <si>
    <t>Bijlage 4 Prijzenblad</t>
  </si>
  <si>
    <r>
      <t xml:space="preserve">Totale opdrachtwaarde over 4 jaar </t>
    </r>
    <r>
      <rPr>
        <i/>
        <sz val="14"/>
        <rFont val="Calibri"/>
        <family val="2"/>
        <scheme val="minor"/>
      </rPr>
      <t>(2x2 jaar)</t>
    </r>
  </si>
  <si>
    <t>Enkel de lichtroze gemarkeerde cellen dienen ingevuld te worden</t>
  </si>
  <si>
    <t>Handoekrolcassettes (á 35 m)</t>
  </si>
  <si>
    <t>Celbox</t>
  </si>
  <si>
    <t>Afvalbak</t>
  </si>
  <si>
    <t>Handdoekrolautomaat (enkele)</t>
  </si>
  <si>
    <t>Papierrolautomaat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</si>
</sst>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14"/>
      <name val="Calibri"/>
      <family val="2"/>
      <scheme val="minor"/>
    </font>
    <font>
      <i/>
      <sz val="11.5"/>
      <color rgb="FF1916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F7C1EF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4" fillId="4" borderId="0" xfId="0" applyFont="1" applyFill="1"/>
    <xf numFmtId="0" fontId="0" fillId="4" borderId="0" xfId="0" applyFill="1"/>
    <xf numFmtId="0" fontId="5" fillId="4" borderId="0" xfId="0" applyFont="1" applyFill="1"/>
    <xf numFmtId="0" fontId="0" fillId="0" borderId="0" xfId="0" applyAlignment="1">
      <alignment horizontal="center"/>
    </xf>
    <xf numFmtId="44" fontId="0" fillId="0" borderId="0" xfId="1" applyFont="1"/>
    <xf numFmtId="0" fontId="5" fillId="0" borderId="0" xfId="0" applyFont="1"/>
    <xf numFmtId="44" fontId="5" fillId="0" borderId="0" xfId="1" applyFont="1"/>
    <xf numFmtId="0" fontId="0" fillId="0" borderId="0" xfId="0" applyProtection="1">
      <protection locked="0"/>
    </xf>
    <xf numFmtId="44" fontId="0" fillId="0" borderId="0" xfId="1" applyFont="1" applyProtection="1">
      <protection locked="0"/>
    </xf>
    <xf numFmtId="0" fontId="0" fillId="4" borderId="2" xfId="0" applyFill="1" applyBorder="1"/>
    <xf numFmtId="0" fontId="0" fillId="4" borderId="3" xfId="0" applyFill="1" applyBorder="1"/>
    <xf numFmtId="0" fontId="0" fillId="4" borderId="11" xfId="0" applyFill="1" applyBorder="1"/>
    <xf numFmtId="0" fontId="8" fillId="4" borderId="1" xfId="2" applyFont="1" applyFill="1" applyAlignment="1"/>
    <xf numFmtId="0" fontId="1" fillId="0" borderId="2" xfId="0" applyFont="1" applyBorder="1" applyAlignment="1">
      <alignment vertical="center" wrapText="1"/>
    </xf>
    <xf numFmtId="44" fontId="1" fillId="4" borderId="2" xfId="1" applyFont="1" applyFill="1" applyBorder="1"/>
    <xf numFmtId="0" fontId="1" fillId="4" borderId="2" xfId="0" applyFont="1" applyFill="1" applyBorder="1"/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9" fillId="0" borderId="7" xfId="0" applyFont="1" applyBorder="1" applyAlignment="1" applyProtection="1">
      <alignment horizontal="left" vertical="top"/>
      <protection locked="0"/>
    </xf>
    <xf numFmtId="0" fontId="9" fillId="0" borderId="9" xfId="0" applyFont="1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44" fontId="0" fillId="4" borderId="13" xfId="1" applyFont="1" applyFill="1" applyBorder="1"/>
    <xf numFmtId="44" fontId="0" fillId="4" borderId="2" xfId="1" applyFont="1" applyFill="1" applyBorder="1"/>
    <xf numFmtId="44" fontId="0" fillId="0" borderId="0" xfId="1" applyFont="1" applyFill="1" applyProtection="1">
      <protection locked="0"/>
    </xf>
    <xf numFmtId="0" fontId="0" fillId="0" borderId="0" xfId="0" applyAlignment="1">
      <alignment vertical="center" wrapText="1"/>
    </xf>
    <xf numFmtId="0" fontId="7" fillId="0" borderId="12" xfId="0" applyFont="1" applyBorder="1"/>
    <xf numFmtId="44" fontId="7" fillId="0" borderId="11" xfId="1" applyFont="1" applyBorder="1"/>
    <xf numFmtId="0" fontId="7" fillId="4" borderId="11" xfId="0" applyFont="1" applyFill="1" applyBorder="1"/>
    <xf numFmtId="44" fontId="7" fillId="4" borderId="13" xfId="1" applyFont="1" applyFill="1" applyBorder="1"/>
    <xf numFmtId="0" fontId="11" fillId="0" borderId="0" xfId="0" applyFont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Alignment="1">
      <alignment horizontal="center"/>
    </xf>
    <xf numFmtId="0" fontId="6" fillId="5" borderId="0" xfId="4" applyFont="1" applyFill="1"/>
    <xf numFmtId="44" fontId="3" fillId="5" borderId="0" xfId="1" applyFont="1" applyFill="1"/>
    <xf numFmtId="0" fontId="7" fillId="5" borderId="4" xfId="3" applyFont="1" applyFill="1" applyBorder="1" applyAlignment="1">
      <alignment vertical="center"/>
    </xf>
    <xf numFmtId="0" fontId="7" fillId="5" borderId="4" xfId="3" applyFont="1" applyFill="1" applyBorder="1" applyAlignment="1">
      <alignment horizontal="left" vertical="center"/>
    </xf>
    <xf numFmtId="44" fontId="1" fillId="6" borderId="2" xfId="1" applyFont="1" applyFill="1" applyBorder="1"/>
    <xf numFmtId="44" fontId="0" fillId="6" borderId="2" xfId="1" applyFont="1" applyFill="1" applyBorder="1"/>
    <xf numFmtId="44" fontId="0" fillId="6" borderId="4" xfId="1" applyFont="1" applyFill="1" applyBorder="1"/>
    <xf numFmtId="44" fontId="0" fillId="6" borderId="3" xfId="1" applyFont="1" applyFill="1" applyBorder="1"/>
    <xf numFmtId="0" fontId="7" fillId="5" borderId="2" xfId="3" applyFont="1" applyFill="1" applyBorder="1" applyAlignment="1">
      <alignment horizontal="left" vertical="center"/>
    </xf>
    <xf numFmtId="0" fontId="12" fillId="7" borderId="0" xfId="2" applyFont="1" applyFill="1" applyBorder="1"/>
    <xf numFmtId="44" fontId="13" fillId="7" borderId="0" xfId="1" applyFont="1" applyFill="1"/>
    <xf numFmtId="0" fontId="12" fillId="0" borderId="0" xfId="2" applyFont="1" applyBorder="1"/>
    <xf numFmtId="44" fontId="13" fillId="0" borderId="0" xfId="1" applyFont="1"/>
    <xf numFmtId="0" fontId="13" fillId="0" borderId="1" xfId="2" applyFont="1"/>
    <xf numFmtId="44" fontId="13" fillId="0" borderId="1" xfId="1" applyFont="1" applyBorder="1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0" xfId="0" applyFont="1"/>
    <xf numFmtId="44" fontId="10" fillId="6" borderId="2" xfId="1" applyFont="1" applyFill="1" applyBorder="1" applyAlignment="1">
      <alignment horizontal="left" vertical="top"/>
    </xf>
    <xf numFmtId="44" fontId="1" fillId="4" borderId="2" xfId="5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4" borderId="0" xfId="0" applyFont="1" applyFill="1"/>
    <xf numFmtId="0" fontId="0" fillId="0" borderId="11" xfId="0" applyBorder="1"/>
    <xf numFmtId="44" fontId="0" fillId="0" borderId="13" xfId="5" applyFont="1" applyFill="1" applyBorder="1"/>
    <xf numFmtId="0" fontId="1" fillId="4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7" fillId="0" borderId="11" xfId="0" applyFont="1" applyBorder="1"/>
    <xf numFmtId="44" fontId="7" fillId="0" borderId="13" xfId="5" applyFont="1" applyBorder="1"/>
    <xf numFmtId="44" fontId="1" fillId="6" borderId="2" xfId="5" applyFont="1" applyFill="1" applyBorder="1"/>
    <xf numFmtId="44" fontId="15" fillId="0" borderId="2" xfId="0" applyNumberFormat="1" applyFont="1" applyBorder="1"/>
    <xf numFmtId="0" fontId="8" fillId="4" borderId="1" xfId="2" applyFont="1" applyFill="1" applyAlignment="1">
      <alignment horizontal="left"/>
    </xf>
  </cellXfs>
  <cellStyles count="6">
    <cellStyle name="40% - Accent1" xfId="3" builtinId="31"/>
    <cellStyle name="60% - Accent1" xfId="4" builtinId="32"/>
    <cellStyle name="Kop 1" xfId="2" builtinId="16"/>
    <cellStyle name="Standaard" xfId="0" builtinId="0"/>
    <cellStyle name="Valuta" xfId="1" builtinId="4"/>
    <cellStyle name="Valuta 2" xfId="5" xr:uid="{A571835F-A3F2-4CE4-B7AA-660EB335141C}"/>
  </cellStyles>
  <dxfs count="0"/>
  <tableStyles count="0" defaultTableStyle="TableStyleMedium2" defaultPivotStyle="PivotStyleLight16"/>
  <colors>
    <mruColors>
      <color rgb="FFD60093"/>
      <color rgb="FFF7C1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F0243-94EF-4F23-8EAE-CCCD770883F2}">
  <dimension ref="A1:B27"/>
  <sheetViews>
    <sheetView workbookViewId="0">
      <selection activeCell="A24" sqref="A24"/>
    </sheetView>
  </sheetViews>
  <sheetFormatPr defaultRowHeight="14.4" x14ac:dyDescent="0.3"/>
  <cols>
    <col min="1" max="1" width="88" bestFit="1" customWidth="1"/>
    <col min="2" max="2" width="28.6640625" style="5" customWidth="1"/>
  </cols>
  <sheetData>
    <row r="1" spans="1:2" ht="18" x14ac:dyDescent="0.35">
      <c r="A1" s="46" t="s">
        <v>61</v>
      </c>
      <c r="B1" s="47"/>
    </row>
    <row r="2" spans="1:2" ht="18" x14ac:dyDescent="0.35">
      <c r="A2" s="48" t="s">
        <v>62</v>
      </c>
      <c r="B2" s="49"/>
    </row>
    <row r="3" spans="1:2" ht="15" thickBot="1" x14ac:dyDescent="0.35">
      <c r="A3" s="50" t="s">
        <v>0</v>
      </c>
      <c r="B3" s="51">
        <f>SUM('Huurprijs voorzieningen '!F19)</f>
        <v>0</v>
      </c>
    </row>
    <row r="4" spans="1:2" ht="15.6" thickTop="1" thickBot="1" x14ac:dyDescent="0.35">
      <c r="A4" s="50" t="s">
        <v>1</v>
      </c>
      <c r="B4" s="51">
        <f>SUM('Installatiekosten voorzieningen'!D13)</f>
        <v>0</v>
      </c>
    </row>
    <row r="5" spans="1:2" ht="15.6" thickTop="1" thickBot="1" x14ac:dyDescent="0.35">
      <c r="A5" s="50" t="s">
        <v>2</v>
      </c>
      <c r="B5" s="51">
        <f>SUM('Prijzen verbruiksartikelen '!E14)</f>
        <v>0</v>
      </c>
    </row>
    <row r="6" spans="1:2" ht="16.2" thickTop="1" x14ac:dyDescent="0.3">
      <c r="A6" s="6"/>
      <c r="B6" s="7"/>
    </row>
    <row r="7" spans="1:2" x14ac:dyDescent="0.3">
      <c r="A7" s="37" t="s">
        <v>3</v>
      </c>
      <c r="B7" s="38">
        <f>SUM(B3:B5)</f>
        <v>0</v>
      </c>
    </row>
    <row r="9" spans="1:2" x14ac:dyDescent="0.3">
      <c r="A9" s="56" t="s">
        <v>63</v>
      </c>
    </row>
    <row r="10" spans="1:2" x14ac:dyDescent="0.3">
      <c r="A10" s="32" t="s">
        <v>4</v>
      </c>
      <c r="B10" s="26"/>
    </row>
    <row r="11" spans="1:2" ht="15" thickBot="1" x14ac:dyDescent="0.35">
      <c r="A11" s="8"/>
      <c r="B11" s="9"/>
    </row>
    <row r="12" spans="1:2" x14ac:dyDescent="0.3">
      <c r="A12" s="17" t="s">
        <v>5</v>
      </c>
      <c r="B12" s="18"/>
    </row>
    <row r="13" spans="1:2" x14ac:dyDescent="0.3">
      <c r="A13" s="19" t="s">
        <v>6</v>
      </c>
      <c r="B13" s="20"/>
    </row>
    <row r="14" spans="1:2" x14ac:dyDescent="0.3">
      <c r="A14" s="21" t="s">
        <v>7</v>
      </c>
      <c r="B14" s="20"/>
    </row>
    <row r="15" spans="1:2" ht="15" thickBot="1" x14ac:dyDescent="0.35">
      <c r="A15" s="22" t="s">
        <v>8</v>
      </c>
      <c r="B15" s="23"/>
    </row>
    <row r="27" spans="1:1" x14ac:dyDescent="0.3">
      <c r="A27" s="55"/>
    </row>
  </sheetData>
  <protectedRanges>
    <protectedRange sqref="A12:B15" name="Bereik1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A16D9-DC1D-4DF3-947C-615BBF765F34}">
  <dimension ref="A1:F19"/>
  <sheetViews>
    <sheetView tabSelected="1" workbookViewId="0">
      <selection activeCell="F20" sqref="F20"/>
    </sheetView>
  </sheetViews>
  <sheetFormatPr defaultRowHeight="14.4" x14ac:dyDescent="0.3"/>
  <cols>
    <col min="1" max="1" width="60.33203125" bestFit="1" customWidth="1"/>
    <col min="2" max="2" width="6.44140625" bestFit="1" customWidth="1"/>
    <col min="3" max="3" width="23" bestFit="1" customWidth="1"/>
    <col min="4" max="4" width="28.44140625" customWidth="1"/>
    <col min="5" max="5" width="56.6640625" customWidth="1"/>
    <col min="6" max="6" width="16.33203125" bestFit="1" customWidth="1"/>
  </cols>
  <sheetData>
    <row r="1" spans="1:6" ht="18.600000000000001" thickBot="1" x14ac:dyDescent="0.4">
      <c r="A1" s="13" t="s">
        <v>9</v>
      </c>
      <c r="E1" t="s">
        <v>10</v>
      </c>
    </row>
    <row r="2" spans="1:6" ht="15" thickTop="1" x14ac:dyDescent="0.3"/>
    <row r="3" spans="1:6" x14ac:dyDescent="0.3">
      <c r="A3" s="39" t="s">
        <v>11</v>
      </c>
      <c r="B3" s="39" t="s">
        <v>12</v>
      </c>
      <c r="C3" s="40" t="s">
        <v>13</v>
      </c>
      <c r="D3" s="40" t="s">
        <v>14</v>
      </c>
      <c r="E3" s="39" t="s">
        <v>15</v>
      </c>
      <c r="F3" s="39" t="s">
        <v>16</v>
      </c>
    </row>
    <row r="4" spans="1:6" ht="15" x14ac:dyDescent="0.3">
      <c r="A4" s="14" t="s">
        <v>17</v>
      </c>
      <c r="B4" s="52">
        <v>108</v>
      </c>
      <c r="C4" s="64" t="s">
        <v>18</v>
      </c>
      <c r="D4" s="68"/>
      <c r="E4" s="69">
        <f>SUM(B4*D4)</f>
        <v>0</v>
      </c>
      <c r="F4" s="57">
        <f t="shared" ref="F4:F14" si="0">E4*12</f>
        <v>0</v>
      </c>
    </row>
    <row r="5" spans="1:6" ht="15" x14ac:dyDescent="0.3">
      <c r="A5" s="14" t="s">
        <v>67</v>
      </c>
      <c r="B5" s="52">
        <v>66</v>
      </c>
      <c r="C5" s="64" t="s">
        <v>18</v>
      </c>
      <c r="D5" s="68"/>
      <c r="E5" s="69">
        <f t="shared" ref="E5:E14" si="1">SUM(B5*D5)</f>
        <v>0</v>
      </c>
      <c r="F5" s="57">
        <f t="shared" si="0"/>
        <v>0</v>
      </c>
    </row>
    <row r="6" spans="1:6" ht="15" x14ac:dyDescent="0.3">
      <c r="A6" s="14" t="s">
        <v>20</v>
      </c>
      <c r="B6" s="52">
        <v>112</v>
      </c>
      <c r="C6" s="64" t="s">
        <v>18</v>
      </c>
      <c r="D6" s="68"/>
      <c r="E6" s="69">
        <f t="shared" si="1"/>
        <v>0</v>
      </c>
      <c r="F6" s="57">
        <f t="shared" si="0"/>
        <v>0</v>
      </c>
    </row>
    <row r="7" spans="1:6" ht="15" x14ac:dyDescent="0.3">
      <c r="A7" s="14" t="s">
        <v>21</v>
      </c>
      <c r="B7" s="52">
        <v>60</v>
      </c>
      <c r="C7" s="64" t="s">
        <v>18</v>
      </c>
      <c r="D7" s="68"/>
      <c r="E7" s="69">
        <f t="shared" si="1"/>
        <v>0</v>
      </c>
      <c r="F7" s="57">
        <f t="shared" si="0"/>
        <v>0</v>
      </c>
    </row>
    <row r="8" spans="1:6" ht="15" x14ac:dyDescent="0.3">
      <c r="A8" s="14" t="s">
        <v>22</v>
      </c>
      <c r="B8" s="52">
        <v>87</v>
      </c>
      <c r="C8" s="64" t="s">
        <v>18</v>
      </c>
      <c r="D8" s="68"/>
      <c r="E8" s="69">
        <f t="shared" si="1"/>
        <v>0</v>
      </c>
      <c r="F8" s="57">
        <f t="shared" si="0"/>
        <v>0</v>
      </c>
    </row>
    <row r="9" spans="1:6" ht="15" x14ac:dyDescent="0.3">
      <c r="A9" s="14" t="s">
        <v>65</v>
      </c>
      <c r="B9" s="52">
        <v>6</v>
      </c>
      <c r="C9" s="64" t="s">
        <v>18</v>
      </c>
      <c r="D9" s="68"/>
      <c r="E9" s="69">
        <f t="shared" si="1"/>
        <v>0</v>
      </c>
      <c r="F9" s="57">
        <f t="shared" si="0"/>
        <v>0</v>
      </c>
    </row>
    <row r="10" spans="1:6" ht="15" x14ac:dyDescent="0.3">
      <c r="A10" s="14" t="s">
        <v>66</v>
      </c>
      <c r="B10" s="52">
        <v>69</v>
      </c>
      <c r="C10" s="64" t="s">
        <v>18</v>
      </c>
      <c r="D10" s="68"/>
      <c r="E10" s="69">
        <f t="shared" si="1"/>
        <v>0</v>
      </c>
      <c r="F10" s="57">
        <f t="shared" si="0"/>
        <v>0</v>
      </c>
    </row>
    <row r="11" spans="1:6" ht="15" x14ac:dyDescent="0.3">
      <c r="A11" s="14" t="s">
        <v>68</v>
      </c>
      <c r="B11" s="52">
        <v>6</v>
      </c>
      <c r="C11" s="64" t="s">
        <v>18</v>
      </c>
      <c r="D11" s="68"/>
      <c r="E11" s="69">
        <f t="shared" si="1"/>
        <v>0</v>
      </c>
      <c r="F11" s="57">
        <f t="shared" si="0"/>
        <v>0</v>
      </c>
    </row>
    <row r="12" spans="1:6" ht="15" x14ac:dyDescent="0.3">
      <c r="A12" s="14" t="s">
        <v>23</v>
      </c>
      <c r="B12" s="53">
        <v>71</v>
      </c>
      <c r="C12" s="65" t="s">
        <v>24</v>
      </c>
      <c r="D12" s="68"/>
      <c r="E12" s="69">
        <f t="shared" si="1"/>
        <v>0</v>
      </c>
      <c r="F12" s="57">
        <f t="shared" si="0"/>
        <v>0</v>
      </c>
    </row>
    <row r="13" spans="1:6" ht="15" x14ac:dyDescent="0.3">
      <c r="A13" s="14" t="s">
        <v>25</v>
      </c>
      <c r="B13" s="54">
        <v>45</v>
      </c>
      <c r="C13" s="65" t="s">
        <v>26</v>
      </c>
      <c r="D13" s="68"/>
      <c r="E13" s="69">
        <f t="shared" si="1"/>
        <v>0</v>
      </c>
      <c r="F13" s="57">
        <f t="shared" si="0"/>
        <v>0</v>
      </c>
    </row>
    <row r="14" spans="1:6" ht="15" x14ac:dyDescent="0.3">
      <c r="A14" s="14" t="s">
        <v>27</v>
      </c>
      <c r="B14" s="54">
        <v>88</v>
      </c>
      <c r="C14" s="65" t="s">
        <v>28</v>
      </c>
      <c r="D14" s="68"/>
      <c r="E14" s="69">
        <f t="shared" si="1"/>
        <v>0</v>
      </c>
      <c r="F14" s="57">
        <f t="shared" si="0"/>
        <v>0</v>
      </c>
    </row>
    <row r="15" spans="1:6" ht="15" x14ac:dyDescent="0.3">
      <c r="A15" s="14"/>
      <c r="B15" s="54"/>
      <c r="C15" s="65"/>
      <c r="D15" s="68"/>
      <c r="E15" s="69"/>
      <c r="F15" s="57"/>
    </row>
    <row r="16" spans="1:6" ht="15" thickBot="1" x14ac:dyDescent="0.35">
      <c r="A16" s="58"/>
      <c r="B16" s="60"/>
      <c r="C16" s="60"/>
      <c r="D16" s="60"/>
      <c r="E16" s="59"/>
      <c r="F16" s="61"/>
    </row>
    <row r="17" spans="5:6" ht="15" thickBot="1" x14ac:dyDescent="0.35">
      <c r="E17" s="62" t="s">
        <v>29</v>
      </c>
      <c r="F17" s="63">
        <f>SUM(F4:F14)</f>
        <v>0</v>
      </c>
    </row>
    <row r="18" spans="5:6" ht="15" thickBot="1" x14ac:dyDescent="0.35"/>
    <row r="19" spans="5:6" ht="15" thickBot="1" x14ac:dyDescent="0.35">
      <c r="E19" s="66" t="s">
        <v>30</v>
      </c>
      <c r="F19" s="67">
        <f>SUM(4*F17)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82E40-83BA-4C5E-88AA-7B04CC854ADC}">
  <dimension ref="A1:D13"/>
  <sheetViews>
    <sheetView workbookViewId="0">
      <selection activeCell="D18" sqref="D18"/>
    </sheetView>
  </sheetViews>
  <sheetFormatPr defaultRowHeight="14.4" x14ac:dyDescent="0.3"/>
  <cols>
    <col min="1" max="1" width="36" customWidth="1"/>
    <col min="2" max="2" width="10" style="4" customWidth="1"/>
    <col min="3" max="4" width="25.6640625" customWidth="1"/>
  </cols>
  <sheetData>
    <row r="1" spans="1:4" ht="18.600000000000001" thickBot="1" x14ac:dyDescent="0.4">
      <c r="A1" s="13" t="s">
        <v>31</v>
      </c>
      <c r="D1" t="s">
        <v>32</v>
      </c>
    </row>
    <row r="2" spans="1:4" ht="20.100000000000001" customHeight="1" thickTop="1" x14ac:dyDescent="0.3"/>
    <row r="3" spans="1:4" ht="20.100000000000001" customHeight="1" x14ac:dyDescent="0.3">
      <c r="A3" s="39" t="s">
        <v>11</v>
      </c>
      <c r="B3" s="40" t="s">
        <v>12</v>
      </c>
      <c r="C3" s="40" t="s">
        <v>33</v>
      </c>
      <c r="D3" s="40" t="s">
        <v>34</v>
      </c>
    </row>
    <row r="4" spans="1:4" ht="20.100000000000001" customHeight="1" x14ac:dyDescent="0.3">
      <c r="A4" s="14" t="s">
        <v>17</v>
      </c>
      <c r="B4" s="52">
        <v>108</v>
      </c>
      <c r="C4" s="41"/>
      <c r="D4" s="15">
        <f>SUM(B4*C4)</f>
        <v>0</v>
      </c>
    </row>
    <row r="5" spans="1:4" ht="20.100000000000001" customHeight="1" x14ac:dyDescent="0.3">
      <c r="A5" s="14" t="s">
        <v>19</v>
      </c>
      <c r="B5" s="52">
        <v>66</v>
      </c>
      <c r="C5" s="41"/>
      <c r="D5" s="15">
        <f t="shared" ref="D5:D11" si="0">SUM(B5*C5)</f>
        <v>0</v>
      </c>
    </row>
    <row r="6" spans="1:4" ht="20.100000000000001" customHeight="1" x14ac:dyDescent="0.3">
      <c r="A6" s="14" t="s">
        <v>20</v>
      </c>
      <c r="B6" s="52">
        <v>112</v>
      </c>
      <c r="C6" s="41"/>
      <c r="D6" s="15">
        <f t="shared" si="0"/>
        <v>0</v>
      </c>
    </row>
    <row r="7" spans="1:4" ht="20.100000000000001" customHeight="1" x14ac:dyDescent="0.3">
      <c r="A7" s="14" t="s">
        <v>21</v>
      </c>
      <c r="B7" s="52">
        <v>60</v>
      </c>
      <c r="C7" s="41"/>
      <c r="D7" s="15">
        <f t="shared" si="0"/>
        <v>0</v>
      </c>
    </row>
    <row r="8" spans="1:4" ht="20.100000000000001" customHeight="1" x14ac:dyDescent="0.3">
      <c r="A8" s="14" t="s">
        <v>22</v>
      </c>
      <c r="B8" s="52">
        <v>87</v>
      </c>
      <c r="C8" s="41"/>
      <c r="D8" s="15">
        <f t="shared" si="0"/>
        <v>0</v>
      </c>
    </row>
    <row r="9" spans="1:4" ht="20.100000000000001" customHeight="1" x14ac:dyDescent="0.3">
      <c r="A9" s="14" t="s">
        <v>23</v>
      </c>
      <c r="B9" s="53">
        <v>71</v>
      </c>
      <c r="C9" s="41"/>
      <c r="D9" s="15">
        <f t="shared" si="0"/>
        <v>0</v>
      </c>
    </row>
    <row r="10" spans="1:4" ht="20.100000000000001" customHeight="1" x14ac:dyDescent="0.3">
      <c r="A10" s="14" t="s">
        <v>25</v>
      </c>
      <c r="B10" s="54">
        <v>45</v>
      </c>
      <c r="C10" s="41"/>
      <c r="D10" s="15">
        <f t="shared" si="0"/>
        <v>0</v>
      </c>
    </row>
    <row r="11" spans="1:4" ht="20.100000000000001" customHeight="1" x14ac:dyDescent="0.3">
      <c r="A11" s="14" t="s">
        <v>27</v>
      </c>
      <c r="B11" s="54">
        <v>88</v>
      </c>
      <c r="C11" s="41"/>
      <c r="D11" s="15">
        <f t="shared" si="0"/>
        <v>0</v>
      </c>
    </row>
    <row r="12" spans="1:4" ht="20.100000000000001" customHeight="1" thickBot="1" x14ac:dyDescent="0.35">
      <c r="A12" s="27"/>
    </row>
    <row r="13" spans="1:4" ht="15" thickBot="1" x14ac:dyDescent="0.35">
      <c r="C13" s="28" t="s">
        <v>35</v>
      </c>
      <c r="D13" s="29">
        <f>SUM(D4:D11)</f>
        <v>0</v>
      </c>
    </row>
  </sheetData>
  <sheetProtection algorithmName="SHA-512" hashValue="OpEIhf5ybnzSMbR99SgJSf52HBcFrp7zTd0GF5/J4mOdrcI5E8GUuRUshA+/BkxR473w5VBMIKTsg+3ndPf44w==" saltValue="59NSzs8s77eV99nEV2PSNw==" spinCount="100000" sheet="1" objects="1" scenarios="1"/>
  <protectedRanges>
    <protectedRange sqref="C4:C11" name="Bereik1"/>
  </protectedRange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49F7A-AB20-4D5C-BD8F-F55D174784FC}">
  <dimension ref="A1:E27"/>
  <sheetViews>
    <sheetView zoomScale="85" zoomScaleNormal="85" workbookViewId="0">
      <selection activeCell="E12" sqref="E12"/>
    </sheetView>
  </sheetViews>
  <sheetFormatPr defaultRowHeight="14.4" x14ac:dyDescent="0.3"/>
  <cols>
    <col min="1" max="1" width="109.44140625" bestFit="1" customWidth="1"/>
    <col min="2" max="2" width="19.6640625" bestFit="1" customWidth="1"/>
    <col min="3" max="3" width="36.33203125" bestFit="1" customWidth="1"/>
    <col min="4" max="4" width="16" bestFit="1" customWidth="1"/>
    <col min="5" max="5" width="13.6640625" bestFit="1" customWidth="1"/>
  </cols>
  <sheetData>
    <row r="1" spans="1:5" ht="18.600000000000001" thickBot="1" x14ac:dyDescent="0.4">
      <c r="A1" s="70" t="s">
        <v>2</v>
      </c>
      <c r="B1" s="70"/>
      <c r="C1" s="1"/>
      <c r="D1" s="2"/>
      <c r="E1" s="2"/>
    </row>
    <row r="2" spans="1:5" ht="15" thickTop="1" x14ac:dyDescent="0.3">
      <c r="A2" s="1"/>
      <c r="B2" s="1"/>
      <c r="C2" s="1"/>
      <c r="D2" s="2"/>
      <c r="E2" s="2"/>
    </row>
    <row r="3" spans="1:5" x14ac:dyDescent="0.3">
      <c r="A3" s="45" t="s">
        <v>36</v>
      </c>
      <c r="B3" s="45" t="s">
        <v>37</v>
      </c>
      <c r="C3" s="45" t="s">
        <v>38</v>
      </c>
      <c r="D3" s="45" t="s">
        <v>39</v>
      </c>
      <c r="E3" s="45" t="s">
        <v>40</v>
      </c>
    </row>
    <row r="4" spans="1:5" x14ac:dyDescent="0.3">
      <c r="A4" s="10" t="s">
        <v>41</v>
      </c>
      <c r="B4" s="33">
        <v>4500</v>
      </c>
      <c r="C4" s="10" t="s">
        <v>42</v>
      </c>
      <c r="D4" s="42"/>
      <c r="E4" s="25">
        <f>SUM(B4*D4)</f>
        <v>0</v>
      </c>
    </row>
    <row r="5" spans="1:5" x14ac:dyDescent="0.3">
      <c r="A5" s="10" t="s">
        <v>43</v>
      </c>
      <c r="B5" s="33">
        <v>2300</v>
      </c>
      <c r="C5" s="10" t="s">
        <v>64</v>
      </c>
      <c r="D5" s="42"/>
      <c r="E5" s="25">
        <f t="shared" ref="E5:E10" si="0">SUM(B5*D5)</f>
        <v>0</v>
      </c>
    </row>
    <row r="6" spans="1:5" x14ac:dyDescent="0.3">
      <c r="A6" s="10" t="s">
        <v>44</v>
      </c>
      <c r="B6" s="33">
        <v>200</v>
      </c>
      <c r="C6" s="10" t="s">
        <v>45</v>
      </c>
      <c r="D6" s="42"/>
      <c r="E6" s="25">
        <f t="shared" si="0"/>
        <v>0</v>
      </c>
    </row>
    <row r="7" spans="1:5" x14ac:dyDescent="0.3">
      <c r="A7" s="10" t="s">
        <v>46</v>
      </c>
      <c r="B7" s="33">
        <v>1800</v>
      </c>
      <c r="C7" s="10" t="s">
        <v>47</v>
      </c>
      <c r="D7" s="42"/>
      <c r="E7" s="25">
        <f t="shared" si="0"/>
        <v>0</v>
      </c>
    </row>
    <row r="8" spans="1:5" x14ac:dyDescent="0.3">
      <c r="A8" s="10" t="s">
        <v>48</v>
      </c>
      <c r="B8" s="33">
        <v>36</v>
      </c>
      <c r="C8" s="10" t="s">
        <v>49</v>
      </c>
      <c r="D8" s="42"/>
      <c r="E8" s="25">
        <f t="shared" si="0"/>
        <v>0</v>
      </c>
    </row>
    <row r="9" spans="1:5" x14ac:dyDescent="0.3">
      <c r="A9" s="35" t="s">
        <v>58</v>
      </c>
      <c r="B9" s="36">
        <v>300</v>
      </c>
      <c r="C9" s="35" t="s">
        <v>59</v>
      </c>
      <c r="D9" s="43"/>
      <c r="E9" s="25">
        <f t="shared" si="0"/>
        <v>0</v>
      </c>
    </row>
    <row r="10" spans="1:5" ht="15" thickBot="1" x14ac:dyDescent="0.35">
      <c r="A10" s="11" t="s">
        <v>50</v>
      </c>
      <c r="B10" s="34">
        <v>26</v>
      </c>
      <c r="C10" s="11" t="s">
        <v>51</v>
      </c>
      <c r="D10" s="44"/>
      <c r="E10" s="25">
        <f t="shared" si="0"/>
        <v>0</v>
      </c>
    </row>
    <row r="11" spans="1:5" ht="15.6" thickTop="1" thickBot="1" x14ac:dyDescent="0.35">
      <c r="A11" s="2"/>
      <c r="B11" s="2"/>
      <c r="C11" s="2"/>
      <c r="D11" s="2"/>
      <c r="E11" s="2"/>
    </row>
    <row r="12" spans="1:5" ht="15" thickBot="1" x14ac:dyDescent="0.35">
      <c r="A12" s="2"/>
      <c r="B12" s="2"/>
      <c r="C12" s="2"/>
      <c r="D12" s="12" t="s">
        <v>52</v>
      </c>
      <c r="E12" s="24">
        <f>SUM(E4:E10)</f>
        <v>0</v>
      </c>
    </row>
    <row r="13" spans="1:5" ht="15" thickBot="1" x14ac:dyDescent="0.35">
      <c r="A13" s="2"/>
      <c r="B13" s="2"/>
      <c r="C13" s="2"/>
      <c r="D13" s="2"/>
      <c r="E13" s="2"/>
    </row>
    <row r="14" spans="1:5" ht="15" thickBot="1" x14ac:dyDescent="0.35">
      <c r="A14" s="2"/>
      <c r="B14" s="2"/>
      <c r="C14" s="2"/>
      <c r="D14" s="30" t="s">
        <v>30</v>
      </c>
      <c r="E14" s="31">
        <f>E12*4</f>
        <v>0</v>
      </c>
    </row>
    <row r="15" spans="1:5" ht="15.6" x14ac:dyDescent="0.3">
      <c r="A15" s="3"/>
      <c r="B15" s="3"/>
      <c r="C15" s="3"/>
      <c r="D15" s="3"/>
      <c r="E15" s="3"/>
    </row>
    <row r="16" spans="1:5" x14ac:dyDescent="0.3">
      <c r="A16" s="2" t="s">
        <v>53</v>
      </c>
      <c r="B16" s="2"/>
      <c r="C16" s="2"/>
      <c r="D16" s="2"/>
      <c r="E16" s="2"/>
    </row>
    <row r="17" spans="1:5" x14ac:dyDescent="0.3">
      <c r="A17" s="2" t="s">
        <v>54</v>
      </c>
      <c r="B17" s="2"/>
      <c r="C17" s="2"/>
      <c r="D17" s="2"/>
      <c r="E17" s="2"/>
    </row>
    <row r="18" spans="1:5" x14ac:dyDescent="0.3">
      <c r="A18" s="2" t="s">
        <v>55</v>
      </c>
      <c r="B18" s="2"/>
      <c r="C18" s="2"/>
      <c r="D18" s="2"/>
      <c r="E18" s="2"/>
    </row>
    <row r="19" spans="1:5" x14ac:dyDescent="0.3">
      <c r="A19" s="2"/>
      <c r="B19" s="2"/>
      <c r="C19" s="2"/>
      <c r="D19" s="2"/>
      <c r="E19" s="2"/>
    </row>
    <row r="20" spans="1:5" x14ac:dyDescent="0.3">
      <c r="A20" s="45" t="s">
        <v>56</v>
      </c>
      <c r="B20" s="45" t="s">
        <v>57</v>
      </c>
      <c r="C20" s="45" t="s">
        <v>38</v>
      </c>
      <c r="D20" s="2"/>
      <c r="E20" s="2"/>
    </row>
    <row r="21" spans="1:5" x14ac:dyDescent="0.3">
      <c r="A21" s="16" t="s">
        <v>41</v>
      </c>
      <c r="B21" s="41"/>
      <c r="C21" s="16"/>
      <c r="D21" s="2"/>
      <c r="E21" s="2"/>
    </row>
    <row r="22" spans="1:5" x14ac:dyDescent="0.3">
      <c r="A22" s="16" t="s">
        <v>43</v>
      </c>
      <c r="B22" s="41"/>
      <c r="C22" s="16"/>
      <c r="D22" s="2"/>
      <c r="E22" s="2"/>
    </row>
    <row r="23" spans="1:5" x14ac:dyDescent="0.3">
      <c r="A23" s="16" t="s">
        <v>44</v>
      </c>
      <c r="B23" s="41"/>
      <c r="C23" s="16"/>
      <c r="D23" s="2"/>
      <c r="E23" s="2"/>
    </row>
    <row r="24" spans="1:5" x14ac:dyDescent="0.3">
      <c r="A24" s="16" t="s">
        <v>46</v>
      </c>
      <c r="B24" s="41"/>
      <c r="C24" s="16"/>
      <c r="D24" s="2"/>
      <c r="E24" s="2"/>
    </row>
    <row r="25" spans="1:5" x14ac:dyDescent="0.3">
      <c r="A25" s="16" t="s">
        <v>48</v>
      </c>
      <c r="B25" s="41"/>
      <c r="C25" s="16"/>
      <c r="D25" s="2"/>
      <c r="E25" s="2"/>
    </row>
    <row r="26" spans="1:5" x14ac:dyDescent="0.3">
      <c r="A26" s="16" t="s">
        <v>60</v>
      </c>
      <c r="B26" s="41"/>
      <c r="C26" s="16"/>
      <c r="D26" s="2"/>
      <c r="E26" s="2"/>
    </row>
    <row r="27" spans="1:5" x14ac:dyDescent="0.3">
      <c r="A27" s="16" t="s">
        <v>50</v>
      </c>
      <c r="B27" s="41"/>
      <c r="C27" s="16"/>
      <c r="D27" s="2"/>
      <c r="E27" s="2"/>
    </row>
  </sheetData>
  <protectedRanges>
    <protectedRange sqref="D4:D10 B21:B27" name="Bereik1_1"/>
  </protectedRanges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A46AD220FA874C94FB5DFE315EDD8F" ma:contentTypeVersion="10" ma:contentTypeDescription="Een nieuw document maken." ma:contentTypeScope="" ma:versionID="c4cd4641de57ee37ddd6e17e7a218f83">
  <xsd:schema xmlns:xsd="http://www.w3.org/2001/XMLSchema" xmlns:xs="http://www.w3.org/2001/XMLSchema" xmlns:p="http://schemas.microsoft.com/office/2006/metadata/properties" xmlns:ns2="e713699f-d3e2-438f-905e-c544eb573993" targetNamespace="http://schemas.microsoft.com/office/2006/metadata/properties" ma:root="true" ma:fieldsID="04b4ceb387ce959e7bab78214763d332" ns2:_="">
    <xsd:import namespace="e713699f-d3e2-438f-905e-c544eb5739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13699f-d3e2-438f-905e-c544eb573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e14bcad-e05b-4644-8240-3470e275e6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13699f-d3e2-438f-905e-c544eb5739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531163-74A2-488A-A999-D7ED407251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13699f-d3e2-438f-905e-c544eb573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33F701-5A32-483A-8905-1092C96B6B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03F7B6-39C6-40FF-B0B4-397C146CDB56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e713699f-d3e2-438f-905e-c544eb57399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Totaalprijs</vt:lpstr>
      <vt:lpstr>Huurprijs voorzieningen </vt:lpstr>
      <vt:lpstr>Installatiekosten voorzieningen</vt:lpstr>
      <vt:lpstr>Prijzen verbruiksartikelen </vt:lpstr>
    </vt:vector>
  </TitlesOfParts>
  <Manager/>
  <Company>Gemeente Katwijk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Marlies Hulsman</dc:creator>
  <cp:keywords/>
  <dc:description/>
  <cp:lastModifiedBy>Haan, Nydia de</cp:lastModifiedBy>
  <cp:revision/>
  <dcterms:created xsi:type="dcterms:W3CDTF">2019-03-14T10:15:36Z</dcterms:created>
  <dcterms:modified xsi:type="dcterms:W3CDTF">2025-06-24T14:37:53Z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0x01010029A46AD220FA874C94FB5DFE315EDD8F</vt:lpwstr>
  </property>
  <property fmtid="{D5CDD505-2E9C-101B-9397-08002B2CF9AE}" pid="3" name="MediaServiceImageTags">
    <vt:lpwstr/>
  </property>
</Properties>
</file>