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Firda/EA Reclamediensten/Aanbestedingsdocument en bijlagen/Concept/"/>
    </mc:Choice>
  </mc:AlternateContent>
  <xr:revisionPtr revIDLastSave="365" documentId="8_{7D07FF4B-EE9B-F44F-8572-04640B2664CF}" xr6:coauthVersionLast="47" xr6:coauthVersionMax="47" xr10:uidLastSave="{C3BF0BE5-0878-CB4B-89BC-3E8643AF0252}"/>
  <bookViews>
    <workbookView xWindow="29480" yWindow="500" windowWidth="49280" windowHeight="20540" xr2:uid="{00000000-000D-0000-FFFF-FFFF00000000}"/>
  </bookViews>
  <sheets>
    <sheet name="Prijzenblad" sheetId="4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4" l="1"/>
  <c r="L4" i="4"/>
  <c r="K6" i="4"/>
  <c r="L6" i="4"/>
  <c r="K8" i="4"/>
  <c r="L8" i="4"/>
  <c r="K10" i="4"/>
  <c r="L10" i="4"/>
  <c r="K12" i="4"/>
  <c r="L12" i="4"/>
  <c r="L14" i="4"/>
  <c r="L15" i="4"/>
  <c r="F4" i="4"/>
  <c r="F6" i="4"/>
  <c r="F8" i="4"/>
  <c r="F10" i="4"/>
  <c r="F12" i="4"/>
  <c r="F15" i="4"/>
  <c r="H22" i="4"/>
  <c r="H12" i="4"/>
  <c r="H10" i="4"/>
  <c r="H8" i="4"/>
  <c r="H6" i="4"/>
  <c r="H4" i="4"/>
</calcChain>
</file>

<file path=xl/sharedStrings.xml><?xml version="1.0" encoding="utf-8"?>
<sst xmlns="http://schemas.openxmlformats.org/spreadsheetml/2006/main" count="41" uniqueCount="27">
  <si>
    <r>
      <t>&lt;&lt;NAAM INSCHRIJVER&gt;&gt;</t>
    </r>
    <r>
      <rPr>
        <b/>
        <i/>
        <sz val="8"/>
        <rFont val="Verdana"/>
        <family val="2"/>
      </rPr>
      <t xml:space="preserve"> </t>
    </r>
  </si>
  <si>
    <t>OPEN VRAAG 4</t>
  </si>
  <si>
    <t>OMSCHRIJVING</t>
  </si>
  <si>
    <t>fictief aantal uren (*) / aantal handelingen</t>
  </si>
  <si>
    <t>Tarief per eenheid</t>
  </si>
  <si>
    <t>indicatieve kosten per jaar</t>
  </si>
  <si>
    <t>ITEM</t>
  </si>
  <si>
    <t>beschrijving /toelichting door inschrijver</t>
  </si>
  <si>
    <t>uren / bedrag</t>
  </si>
  <si>
    <t>uurtarief</t>
  </si>
  <si>
    <t>totaal</t>
  </si>
  <si>
    <t>1. Strategisch advies kosten per uur conform werkzaamheden hoofdstuk 1.3 aanbestedingsdocument</t>
  </si>
  <si>
    <t>Beschrijving werkzaamheden</t>
  </si>
  <si>
    <t>2. Creatieve vormgeving kosten per uur conform werkzaamheden hoofdstuk 1.3 aanbestedingsdocument</t>
  </si>
  <si>
    <t xml:space="preserve"> </t>
  </si>
  <si>
    <t>3b. Uitvoering campagnes kosten per uur conform werkzaamheden hoofdstuk 1.3 aanbestedingsdocument</t>
  </si>
  <si>
    <r>
      <t xml:space="preserve">3c. Media inkoop </t>
    </r>
    <r>
      <rPr>
        <b/>
        <sz val="10"/>
        <rFont val="Verdana"/>
        <family val="2"/>
      </rPr>
      <t>toeslagpercentage</t>
    </r>
    <r>
      <rPr>
        <sz val="10"/>
        <rFont val="Verdana"/>
        <family val="2"/>
      </rPr>
      <t xml:space="preserve"> op het inkoopbedrag conform werkzaamheden hoofdstuk 1.3 aanbestedingsdocument</t>
    </r>
  </si>
  <si>
    <t xml:space="preserve">SUBTOTAAL  </t>
  </si>
  <si>
    <t>Aan bovenstaande uren kunnen GEEN rechten worden ontleend, het betreft een wegingsfactor!</t>
  </si>
  <si>
    <t>exclusief BTW</t>
  </si>
  <si>
    <t>(*) uren dienen per 10 minuten werkelijk uitgevoerde werkzaamheden te worden belast.</t>
  </si>
  <si>
    <t>de rekensom is dan (uurtarief/60)* werkelijke minuten</t>
  </si>
  <si>
    <r>
      <rPr>
        <b/>
        <sz val="16"/>
        <color theme="0"/>
        <rFont val="Verdana"/>
        <family val="2"/>
      </rPr>
      <t>totaalbedrag</t>
    </r>
    <r>
      <rPr>
        <sz val="16"/>
        <color theme="0"/>
        <rFont val="Verdana"/>
        <family val="2"/>
      </rPr>
      <t xml:space="preserve"> geldend voor de prijs beoordeling (geheel exclusief BTW)</t>
    </r>
  </si>
  <si>
    <t>3a. Begeleiding media inkoopkosten per uur conform werkzaamheden hoofdstuk 1.3 aanbestedingsdocument</t>
  </si>
  <si>
    <t>3d. Media inkoop online</t>
  </si>
  <si>
    <r>
      <rPr>
        <b/>
        <sz val="22"/>
        <color theme="0"/>
        <rFont val="Verdana"/>
        <family val="2"/>
      </rPr>
      <t xml:space="preserve">Prijzenblad formulier C - </t>
    </r>
    <r>
      <rPr>
        <b/>
        <sz val="12"/>
        <color theme="0"/>
        <rFont val="Verdana"/>
        <family val="2"/>
      </rPr>
      <t xml:space="preserve">FIR25COM </t>
    </r>
    <r>
      <rPr>
        <b/>
        <sz val="10"/>
        <color theme="0"/>
        <rFont val="Verdana"/>
        <family val="2"/>
      </rPr>
      <t>(GROENE CELLEN in te vullen door inschrijver)</t>
    </r>
    <r>
      <rPr>
        <b/>
        <sz val="20"/>
        <color theme="0"/>
        <rFont val="Verdana"/>
        <family val="2"/>
      </rPr>
      <t xml:space="preserve"> 
</t>
    </r>
    <r>
      <rPr>
        <b/>
        <sz val="18"/>
        <color theme="0"/>
        <rFont val="Verdana"/>
        <family val="2"/>
      </rPr>
      <t>alle prijzen zijn exclusief btw.</t>
    </r>
  </si>
  <si>
    <t>NB: dit bedrag mag de € 50.000,- niet overstijgen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</si>
</sst>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€&quot;\ * #,##0.00_);_(&quot;€&quot;\ * \(#,##0.00\);_(&quot;€&quot;\ * &quot;-&quot;??_);_(@_)"/>
    <numFmt numFmtId="43" formatCode="_(* #,##0.00_);_(* \(#,##0.00\);_(* &quot;-&quot;??_);_(@_)"/>
    <numFmt numFmtId="164" formatCode="_-&quot;€&quot;\ * #,##0.00_-;_-&quot;€&quot;\ * #,##0.00\-;_-&quot;€&quot;\ * &quot;-&quot;??_-;_-@_-"/>
    <numFmt numFmtId="165" formatCode="_(* #,##0_);_(* \(#,##0\);_(* &quot;-&quot;??_);_(@_)"/>
  </numFmts>
  <fonts count="20" x14ac:knownFonts="1">
    <font>
      <sz val="10"/>
      <name val="Arial"/>
    </font>
    <font>
      <sz val="10"/>
      <name val="Arial"/>
      <family val="2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b/>
      <sz val="11"/>
      <name val="Verdan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8"/>
      <name val="Verdana"/>
      <family val="2"/>
    </font>
    <font>
      <b/>
      <sz val="12"/>
      <color rgb="FFFF0000"/>
      <name val="Verdana"/>
      <family val="2"/>
    </font>
    <font>
      <b/>
      <sz val="20"/>
      <color theme="0"/>
      <name val="Verdana"/>
      <family val="2"/>
    </font>
    <font>
      <sz val="10"/>
      <color rgb="FFFF0000"/>
      <name val="Verdana"/>
      <family val="2"/>
    </font>
    <font>
      <b/>
      <sz val="12"/>
      <color theme="0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sz val="8"/>
      <name val="Verdana"/>
      <family val="2"/>
    </font>
    <font>
      <sz val="16"/>
      <color theme="0"/>
      <name val="Verdana"/>
      <family val="2"/>
    </font>
    <font>
      <b/>
      <sz val="16"/>
      <color theme="0"/>
      <name val="Verdana"/>
      <family val="2"/>
    </font>
    <font>
      <b/>
      <sz val="22"/>
      <color theme="0"/>
      <name val="Verdana"/>
      <family val="2"/>
    </font>
    <font>
      <b/>
      <sz val="18"/>
      <color theme="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7"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44" fontId="4" fillId="2" borderId="10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44" fontId="3" fillId="3" borderId="9" xfId="0" applyNumberFormat="1" applyFont="1" applyFill="1" applyBorder="1" applyAlignment="1">
      <alignment horizontal="center" vertical="center"/>
    </xf>
    <xf numFmtId="44" fontId="3" fillId="0" borderId="0" xfId="4" applyFont="1" applyBorder="1" applyAlignment="1" applyProtection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44" fontId="3" fillId="4" borderId="7" xfId="4" applyFont="1" applyFill="1" applyBorder="1" applyAlignment="1" applyProtection="1">
      <alignment vertical="center"/>
      <protection locked="0"/>
    </xf>
    <xf numFmtId="0" fontId="2" fillId="5" borderId="1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center" vertical="center" wrapText="1"/>
    </xf>
    <xf numFmtId="44" fontId="2" fillId="5" borderId="4" xfId="4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9" fontId="3" fillId="4" borderId="7" xfId="6" applyFont="1" applyFill="1" applyBorder="1" applyAlignment="1" applyProtection="1">
      <alignment vertical="center"/>
      <protection locked="0"/>
    </xf>
    <xf numFmtId="9" fontId="15" fillId="4" borderId="7" xfId="6" applyFont="1" applyFill="1" applyBorder="1" applyAlignment="1" applyProtection="1">
      <alignment vertical="center" wrapText="1"/>
      <protection locked="0"/>
    </xf>
    <xf numFmtId="165" fontId="15" fillId="4" borderId="7" xfId="5" applyNumberFormat="1" applyFont="1" applyFill="1" applyBorder="1" applyAlignment="1" applyProtection="1">
      <alignment vertical="center" wrapText="1"/>
      <protection locked="0"/>
    </xf>
    <xf numFmtId="44" fontId="15" fillId="4" borderId="7" xfId="4" applyFont="1" applyFill="1" applyBorder="1" applyAlignment="1" applyProtection="1">
      <alignment vertical="center" wrapText="1"/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0" fontId="15" fillId="6" borderId="7" xfId="0" applyFont="1" applyFill="1" applyBorder="1" applyAlignment="1">
      <alignment vertical="center" wrapText="1"/>
    </xf>
    <xf numFmtId="44" fontId="15" fillId="6" borderId="7" xfId="4" applyFont="1" applyFill="1" applyBorder="1" applyAlignment="1">
      <alignment vertical="center" wrapText="1"/>
    </xf>
    <xf numFmtId="9" fontId="15" fillId="6" borderId="7" xfId="6" applyFont="1" applyFill="1" applyBorder="1" applyAlignment="1">
      <alignment vertical="center" wrapText="1"/>
    </xf>
    <xf numFmtId="44" fontId="3" fillId="0" borderId="0" xfId="4" applyFont="1" applyAlignment="1" applyProtection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16" fillId="7" borderId="0" xfId="0" applyFont="1" applyFill="1" applyAlignment="1">
      <alignment vertical="center"/>
    </xf>
    <xf numFmtId="0" fontId="3" fillId="8" borderId="6" xfId="0" applyFont="1" applyFill="1" applyBorder="1" applyAlignment="1">
      <alignment horizontal="center" vertical="center"/>
    </xf>
    <xf numFmtId="44" fontId="3" fillId="8" borderId="6" xfId="4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44" fontId="17" fillId="7" borderId="0" xfId="0" applyNumberFormat="1" applyFont="1" applyFill="1" applyAlignment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12" fillId="7" borderId="8" xfId="0" applyFont="1" applyFill="1" applyBorder="1" applyAlignment="1">
      <alignment horizontal="left" vertical="center" wrapText="1"/>
    </xf>
    <xf numFmtId="0" fontId="12" fillId="7" borderId="0" xfId="0" applyFont="1" applyFill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7">
    <cellStyle name="Euro" xfId="1" xr:uid="{00000000-0005-0000-0000-000000000000}"/>
    <cellStyle name="Gevolgde hyperlink" xfId="3" builtinId="9" hidden="1"/>
    <cellStyle name="Hyperlink" xfId="2" builtinId="8" hidden="1"/>
    <cellStyle name="Komma" xfId="5" builtinId="3"/>
    <cellStyle name="Procent" xfId="6" builtinId="5"/>
    <cellStyle name="Standaard" xfId="0" builtinId="0"/>
    <cellStyle name="Valuta" xfId="4" builtinId="4"/>
  </cellStyles>
  <dxfs count="0"/>
  <tableStyles count="0" defaultTableStyle="TableStyleMedium2" defaultPivotStyle="PivotStyleLight16"/>
  <colors>
    <mruColors>
      <color rgb="FFED7D31"/>
      <color rgb="FFC6E0B4"/>
      <color rgb="FF00FF00"/>
      <color rgb="FFFFFFD5"/>
      <color rgb="FFFFFF99"/>
      <color rgb="FFFFFFE5"/>
      <color rgb="FFFFFFCC"/>
      <color rgb="FFFFFFEB"/>
      <color rgb="FFCCFF33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24191</xdr:colOff>
      <xdr:row>0</xdr:row>
      <xdr:rowOff>0</xdr:rowOff>
    </xdr:from>
    <xdr:to>
      <xdr:col>7</xdr:col>
      <xdr:colOff>1674683</xdr:colOff>
      <xdr:row>1</xdr:row>
      <xdr:rowOff>36225</xdr:rowOff>
    </xdr:to>
    <xdr:pic>
      <xdr:nvPicPr>
        <xdr:cNvPr id="3" name="Firda_Logo_Volgvel">
          <a:extLst>
            <a:ext uri="{FF2B5EF4-FFF2-40B4-BE49-F238E27FC236}">
              <a16:creationId xmlns:a16="http://schemas.microsoft.com/office/drawing/2014/main" id="{90C19D58-ABAC-4A8D-EE71-FB48F9BFF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093096" y="0"/>
          <a:ext cx="2080260" cy="1040130"/>
        </a:xfrm>
        <a:prstGeom prst="rect">
          <a:avLst/>
        </a:prstGeom>
      </xdr:spPr>
    </xdr:pic>
    <xdr:clientData/>
  </xdr:twoCellAnchor>
  <xdr:twoCellAnchor>
    <xdr:from>
      <xdr:col>5</xdr:col>
      <xdr:colOff>2129650</xdr:colOff>
      <xdr:row>16</xdr:row>
      <xdr:rowOff>46984</xdr:rowOff>
    </xdr:from>
    <xdr:to>
      <xdr:col>7</xdr:col>
      <xdr:colOff>964582</xdr:colOff>
      <xdr:row>18</xdr:row>
      <xdr:rowOff>4701</xdr:rowOff>
    </xdr:to>
    <xdr:sp macro="" textlink="">
      <xdr:nvSpPr>
        <xdr:cNvPr id="4" name="Pijl omlaag 3">
          <a:extLst>
            <a:ext uri="{FF2B5EF4-FFF2-40B4-BE49-F238E27FC236}">
              <a16:creationId xmlns:a16="http://schemas.microsoft.com/office/drawing/2014/main" id="{E8C4C781-90A1-4529-B57C-7B7C60AE56B9}"/>
            </a:ext>
          </a:extLst>
        </xdr:cNvPr>
        <xdr:cNvSpPr/>
      </xdr:nvSpPr>
      <xdr:spPr>
        <a:xfrm rot="18264217">
          <a:off x="12538896" y="7539334"/>
          <a:ext cx="484632" cy="2009932"/>
        </a:xfrm>
        <a:prstGeom prst="downArrow">
          <a:avLst/>
        </a:prstGeom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>
    <xdr:from>
      <xdr:col>8</xdr:col>
      <xdr:colOff>4495254</xdr:colOff>
      <xdr:row>15</xdr:row>
      <xdr:rowOff>123830</xdr:rowOff>
    </xdr:from>
    <xdr:to>
      <xdr:col>10</xdr:col>
      <xdr:colOff>62805</xdr:colOff>
      <xdr:row>17</xdr:row>
      <xdr:rowOff>81547</xdr:rowOff>
    </xdr:to>
    <xdr:sp macro="" textlink="">
      <xdr:nvSpPr>
        <xdr:cNvPr id="5" name="Pijl omlaag 4">
          <a:extLst>
            <a:ext uri="{FF2B5EF4-FFF2-40B4-BE49-F238E27FC236}">
              <a16:creationId xmlns:a16="http://schemas.microsoft.com/office/drawing/2014/main" id="{6B129BB4-197A-D84B-B01B-AA87A45E91E4}"/>
            </a:ext>
          </a:extLst>
        </xdr:cNvPr>
        <xdr:cNvSpPr/>
      </xdr:nvSpPr>
      <xdr:spPr>
        <a:xfrm rot="3581610">
          <a:off x="20661129" y="7723168"/>
          <a:ext cx="484632" cy="1958083"/>
        </a:xfrm>
        <a:prstGeom prst="downArrow">
          <a:avLst/>
        </a:prstGeom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showGridLines="0" tabSelected="1" topLeftCell="B11" zoomScale="144" zoomScaleNormal="144" zoomScalePageLayoutView="125" workbookViewId="0">
      <selection activeCell="D14" sqref="D14"/>
    </sheetView>
  </sheetViews>
  <sheetFormatPr baseColWidth="10" defaultColWidth="11.5" defaultRowHeight="13" x14ac:dyDescent="0.15"/>
  <cols>
    <col min="1" max="1" width="28.33203125" style="21" customWidth="1"/>
    <col min="2" max="2" width="21.6640625" style="21" customWidth="1"/>
    <col min="3" max="3" width="43.5" style="22" customWidth="1"/>
    <col min="4" max="4" width="30" style="26" customWidth="1"/>
    <col min="5" max="5" width="3.1640625" style="26" customWidth="1"/>
    <col min="6" max="6" width="36" style="22" customWidth="1"/>
    <col min="7" max="7" width="5.6640625" style="21" customWidth="1"/>
    <col min="8" max="8" width="34.1640625" style="21" customWidth="1"/>
    <col min="9" max="9" width="66.5" style="21" customWidth="1"/>
    <col min="10" max="10" width="17.33203125" style="21" customWidth="1"/>
    <col min="11" max="11" width="11.5" style="21"/>
    <col min="12" max="12" width="14.1640625" style="21" bestFit="1" customWidth="1"/>
    <col min="13" max="16384" width="11.5" style="21"/>
  </cols>
  <sheetData>
    <row r="1" spans="1:13" ht="79" customHeight="1" x14ac:dyDescent="0.15">
      <c r="A1" s="41" t="s">
        <v>25</v>
      </c>
      <c r="B1" s="42"/>
      <c r="C1" s="42"/>
      <c r="D1" s="42"/>
      <c r="E1" s="42"/>
      <c r="F1" s="42"/>
    </row>
    <row r="2" spans="1:13" ht="62" customHeight="1" thickBot="1" x14ac:dyDescent="0.2">
      <c r="A2" s="35" t="s">
        <v>0</v>
      </c>
      <c r="B2" s="36"/>
      <c r="C2" s="36"/>
      <c r="D2" s="36"/>
      <c r="E2" s="36"/>
      <c r="F2" s="37"/>
      <c r="H2" s="9" t="s">
        <v>1</v>
      </c>
    </row>
    <row r="3" spans="1:13" ht="54" customHeight="1" x14ac:dyDescent="0.15">
      <c r="A3" s="12" t="s">
        <v>2</v>
      </c>
      <c r="B3" s="13"/>
      <c r="C3" s="14" t="s">
        <v>3</v>
      </c>
      <c r="D3" s="15" t="s">
        <v>4</v>
      </c>
      <c r="E3" s="15"/>
      <c r="F3" s="16" t="s">
        <v>5</v>
      </c>
      <c r="H3" s="12" t="s">
        <v>6</v>
      </c>
      <c r="I3" s="12" t="s">
        <v>7</v>
      </c>
      <c r="J3" s="29" t="s">
        <v>8</v>
      </c>
      <c r="K3" s="29" t="s">
        <v>9</v>
      </c>
      <c r="L3" s="29" t="s">
        <v>10</v>
      </c>
    </row>
    <row r="4" spans="1:13" s="22" customFormat="1" ht="80" customHeight="1" x14ac:dyDescent="0.15">
      <c r="A4" s="39" t="s">
        <v>11</v>
      </c>
      <c r="B4" s="40"/>
      <c r="C4" s="31">
        <v>600</v>
      </c>
      <c r="D4" s="11">
        <v>0</v>
      </c>
      <c r="E4" s="6"/>
      <c r="F4" s="7">
        <f>C4*D4</f>
        <v>0</v>
      </c>
      <c r="H4" s="23" t="str">
        <f>A4</f>
        <v>1. Strategisch advies kosten per uur conform werkzaamheden hoofdstuk 1.3 aanbestedingsdocument</v>
      </c>
      <c r="I4" s="18" t="s">
        <v>12</v>
      </c>
      <c r="J4" s="19">
        <v>0</v>
      </c>
      <c r="K4" s="24">
        <f>D4</f>
        <v>0</v>
      </c>
      <c r="L4" s="24">
        <f>J4*K4</f>
        <v>0</v>
      </c>
    </row>
    <row r="5" spans="1:13" s="22" customFormat="1" ht="18" customHeight="1" x14ac:dyDescent="0.15">
      <c r="A5" s="10"/>
      <c r="B5" s="5"/>
      <c r="C5" s="5"/>
      <c r="D5" s="8"/>
      <c r="E5" s="5"/>
      <c r="F5" s="45"/>
      <c r="G5" s="46"/>
    </row>
    <row r="6" spans="1:13" s="22" customFormat="1" ht="80" customHeight="1" x14ac:dyDescent="0.15">
      <c r="A6" s="39" t="s">
        <v>13</v>
      </c>
      <c r="B6" s="40"/>
      <c r="C6" s="31">
        <v>1200</v>
      </c>
      <c r="D6" s="11">
        <v>0</v>
      </c>
      <c r="E6" s="6"/>
      <c r="F6" s="7">
        <f>C6*D6</f>
        <v>0</v>
      </c>
      <c r="H6" s="23" t="str">
        <f>A6</f>
        <v>2. Creatieve vormgeving kosten per uur conform werkzaamheden hoofdstuk 1.3 aanbestedingsdocument</v>
      </c>
      <c r="I6" s="18" t="s">
        <v>12</v>
      </c>
      <c r="J6" s="19">
        <v>0</v>
      </c>
      <c r="K6" s="24">
        <f>D6</f>
        <v>0</v>
      </c>
      <c r="L6" s="24">
        <f>J6*K6</f>
        <v>0</v>
      </c>
    </row>
    <row r="7" spans="1:13" s="22" customFormat="1" ht="16" customHeight="1" x14ac:dyDescent="0.15">
      <c r="A7" s="10"/>
      <c r="B7" s="5"/>
      <c r="C7" s="5"/>
      <c r="D7" s="8"/>
      <c r="E7" s="5"/>
      <c r="F7" s="45"/>
      <c r="G7" s="46"/>
    </row>
    <row r="8" spans="1:13" s="22" customFormat="1" ht="80" customHeight="1" x14ac:dyDescent="0.15">
      <c r="A8" s="39" t="s">
        <v>23</v>
      </c>
      <c r="B8" s="40"/>
      <c r="C8" s="31">
        <v>600</v>
      </c>
      <c r="D8" s="11">
        <v>0</v>
      </c>
      <c r="E8" s="6"/>
      <c r="F8" s="7">
        <f>C8*D8</f>
        <v>0</v>
      </c>
      <c r="H8" s="23" t="str">
        <f>A8</f>
        <v>3a. Begeleiding media inkoopkosten per uur conform werkzaamheden hoofdstuk 1.3 aanbestedingsdocument</v>
      </c>
      <c r="I8" s="18" t="s">
        <v>12</v>
      </c>
      <c r="J8" s="19">
        <v>0</v>
      </c>
      <c r="K8" s="24">
        <f>D8</f>
        <v>0</v>
      </c>
      <c r="L8" s="24">
        <f>J8*K8</f>
        <v>0</v>
      </c>
    </row>
    <row r="9" spans="1:13" s="22" customFormat="1" ht="18" customHeight="1" x14ac:dyDescent="0.15">
      <c r="A9" s="10"/>
      <c r="B9" s="5"/>
      <c r="C9" s="5"/>
      <c r="D9" s="8" t="s">
        <v>14</v>
      </c>
      <c r="E9" s="8"/>
      <c r="F9" s="45"/>
      <c r="G9" s="46"/>
    </row>
    <row r="10" spans="1:13" ht="80" customHeight="1" x14ac:dyDescent="0.15">
      <c r="A10" s="39" t="s">
        <v>15</v>
      </c>
      <c r="B10" s="40"/>
      <c r="C10" s="31">
        <v>1200</v>
      </c>
      <c r="D10" s="11">
        <v>0</v>
      </c>
      <c r="E10" s="6"/>
      <c r="F10" s="7">
        <f>C10*D10</f>
        <v>0</v>
      </c>
      <c r="H10" s="23" t="str">
        <f>A10</f>
        <v>3b. Uitvoering campagnes kosten per uur conform werkzaamheden hoofdstuk 1.3 aanbestedingsdocument</v>
      </c>
      <c r="I10" s="18" t="s">
        <v>12</v>
      </c>
      <c r="J10" s="19">
        <v>0</v>
      </c>
      <c r="K10" s="24">
        <f>D10</f>
        <v>0</v>
      </c>
      <c r="L10" s="24">
        <f>J10*K10</f>
        <v>0</v>
      </c>
    </row>
    <row r="11" spans="1:13" ht="16" customHeight="1" x14ac:dyDescent="0.15">
      <c r="A11" s="4"/>
      <c r="B11" s="5"/>
      <c r="C11" s="5"/>
      <c r="D11" s="8"/>
      <c r="E11" s="8"/>
      <c r="F11" s="45"/>
      <c r="G11" s="44"/>
    </row>
    <row r="12" spans="1:13" ht="80" customHeight="1" x14ac:dyDescent="0.15">
      <c r="A12" s="39" t="s">
        <v>16</v>
      </c>
      <c r="B12" s="40"/>
      <c r="C12" s="32">
        <v>250000</v>
      </c>
      <c r="D12" s="17">
        <v>0</v>
      </c>
      <c r="E12" s="6"/>
      <c r="F12" s="7">
        <f>(C12*D12)+C12</f>
        <v>250000</v>
      </c>
      <c r="H12" s="23" t="str">
        <f>A12</f>
        <v>3c. Media inkoop toeslagpercentage op het inkoopbedrag conform werkzaamheden hoofdstuk 1.3 aanbestedingsdocument</v>
      </c>
      <c r="I12" s="18" t="s">
        <v>12</v>
      </c>
      <c r="J12" s="20">
        <v>0</v>
      </c>
      <c r="K12" s="25">
        <f>D12</f>
        <v>0</v>
      </c>
      <c r="L12" s="24">
        <f>J12*K12+J12</f>
        <v>0</v>
      </c>
    </row>
    <row r="13" spans="1:13" ht="16" customHeight="1" x14ac:dyDescent="0.15">
      <c r="A13" s="5"/>
      <c r="B13" s="5"/>
      <c r="C13" s="5"/>
      <c r="D13" s="8"/>
      <c r="E13" s="8"/>
      <c r="F13" s="43"/>
      <c r="G13" s="44"/>
    </row>
    <row r="14" spans="1:13" ht="79" customHeight="1" x14ac:dyDescent="0.15">
      <c r="C14" s="21"/>
      <c r="D14" s="21"/>
      <c r="E14" s="21"/>
      <c r="F14" s="21"/>
      <c r="H14" s="23" t="s">
        <v>24</v>
      </c>
      <c r="I14" s="18" t="s">
        <v>12</v>
      </c>
      <c r="J14" s="20">
        <v>0</v>
      </c>
      <c r="K14" s="25" t="s">
        <v>14</v>
      </c>
      <c r="L14" s="24">
        <f>J14</f>
        <v>0</v>
      </c>
    </row>
    <row r="15" spans="1:13" ht="57" customHeight="1" thickBot="1" x14ac:dyDescent="0.2">
      <c r="A15" s="9" t="s">
        <v>17</v>
      </c>
      <c r="B15" s="2" t="s">
        <v>14</v>
      </c>
      <c r="C15" s="2" t="s">
        <v>18</v>
      </c>
      <c r="D15" s="1" t="s">
        <v>19</v>
      </c>
      <c r="E15" s="1"/>
      <c r="F15" s="3">
        <f>F12+F10+F8+F6+F4</f>
        <v>250000</v>
      </c>
      <c r="H15" s="9" t="s">
        <v>17</v>
      </c>
      <c r="I15" s="2" t="s">
        <v>14</v>
      </c>
      <c r="J15" s="2" t="s">
        <v>14</v>
      </c>
      <c r="K15" s="2" t="s">
        <v>19</v>
      </c>
      <c r="L15" s="3">
        <f>L4+L6+L8+L10+L12+L14</f>
        <v>0</v>
      </c>
      <c r="M15" s="27" t="s">
        <v>26</v>
      </c>
    </row>
    <row r="17" spans="1:11" ht="16" x14ac:dyDescent="0.15">
      <c r="A17" s="38" t="s">
        <v>14</v>
      </c>
      <c r="B17" s="38"/>
      <c r="C17" s="38"/>
      <c r="D17" s="38"/>
      <c r="K17" s="27" t="s">
        <v>14</v>
      </c>
    </row>
    <row r="18" spans="1:11" x14ac:dyDescent="0.15">
      <c r="C18" s="28" t="s">
        <v>20</v>
      </c>
    </row>
    <row r="19" spans="1:11" x14ac:dyDescent="0.15">
      <c r="C19" s="28" t="s">
        <v>21</v>
      </c>
    </row>
    <row r="22" spans="1:11" ht="55" customHeight="1" x14ac:dyDescent="0.15">
      <c r="C22" s="33" t="s">
        <v>22</v>
      </c>
      <c r="D22" s="33"/>
      <c r="E22" s="33"/>
      <c r="F22" s="33"/>
      <c r="G22" s="30"/>
      <c r="H22" s="34">
        <f>F15+L15</f>
        <v>250000</v>
      </c>
      <c r="I22" s="34"/>
    </row>
    <row r="28" spans="1:11" x14ac:dyDescent="0.15">
      <c r="A28" s="21" t="s">
        <v>14</v>
      </c>
    </row>
  </sheetData>
  <sheetProtection algorithmName="SHA-512" hashValue="hCGCSnNo4NRtieoj8Iqw5S2s2rjbmxQ7yn9y2Xx4f2Wl+zlUii0hqvvsbR2t6kH8QT3cpWpWf9k0GyRhh973WQ==" saltValue="hwYQeVC2U57hirpmxFvx4Q==" spinCount="100000" sheet="1" objects="1" scenarios="1"/>
  <mergeCells count="10">
    <mergeCell ref="C22:F22"/>
    <mergeCell ref="H22:I22"/>
    <mergeCell ref="A1:F1"/>
    <mergeCell ref="A2:F2"/>
    <mergeCell ref="A17:D17"/>
    <mergeCell ref="A4:B4"/>
    <mergeCell ref="A6:B6"/>
    <mergeCell ref="A8:B8"/>
    <mergeCell ref="A10:B10"/>
    <mergeCell ref="A12:B12"/>
  </mergeCells>
  <dataValidations count="1">
    <dataValidation type="decimal" allowBlank="1" showInputMessage="1" showErrorMessage="1" sqref="D5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3bbc45e1762022e22ca0153a50361aad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16b47c6a34ba05ee4c441637e1b8d82d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CBCCA1-8771-4398-BD2A-A30D75D7FC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EA763C-0A53-457D-9527-ECDDF8F87414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04d4ff2e-cf62-40b0-a5cf-f8c6524922a9"/>
    <ds:schemaRef ds:uri="cdfd6af9-2027-427e-aee7-f2f3dc2ea94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77315F0-40B2-4B81-99D8-78C74DFA04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BiC!</dc:description>
  <cp:lastModifiedBy>Saskia Roos</cp:lastModifiedBy>
  <cp:revision/>
  <dcterms:created xsi:type="dcterms:W3CDTF">2012-05-03T13:30:25Z</dcterms:created>
  <dcterms:modified xsi:type="dcterms:W3CDTF">2025-05-19T13:43:37Z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