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threadedComments/threadedComment1.xml" ContentType="application/vnd.ms-excel.threadedcomments+xml"/>
  <Override PartName="/xl/persons/person.xml" ContentType="application/vnd.ms-excel.person+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328"/>
  <workbookPr defaultThemeVersion="166925"/>
  <mc:AlternateContent xmlns:mc="http://schemas.openxmlformats.org/markup-compatibility/2006">
    <mc:Choice Requires="x15">
      <x15ac:absPath xmlns:x15ac="http://schemas.microsoft.com/office/spreadsheetml/2010/11/ac" url="https://gemeentevenlo-my.sharepoint.com/personal/r_troquay_venlo_nl/Documents/Bureaublad/"/>
    </mc:Choice>
  </mc:AlternateContent>
  <xr:revisionPtr revIDLastSave="13" documentId="8_{E9FDD8B3-9554-4366-BD0B-B50C186A1D83}" xr6:coauthVersionLast="47" xr6:coauthVersionMax="47" xr10:uidLastSave="{92E9B587-51A0-4EC4-8D9A-345DEA08F49A}"/>
  <bookViews>
    <workbookView xWindow="-120" yWindow="-120" windowWidth="38640" windowHeight="21240" xr2:uid="{E3767DE0-6609-4477-9CCD-39C0E661B1F0}"/>
  </bookViews>
  <sheets>
    <sheet name="Blad1"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D19" i="1" l="1"/>
  <c r="B63" i="1"/>
  <c r="B62" i="1"/>
  <c r="B61" i="1"/>
  <c r="B60" i="1"/>
  <c r="D53" i="1"/>
  <c r="D52" i="1"/>
  <c r="D49" i="1"/>
  <c r="D46" i="1"/>
  <c r="D47" i="1"/>
  <c r="D48" i="1"/>
  <c r="D45" i="1"/>
  <c r="D42" i="1"/>
  <c r="D41" i="1"/>
  <c r="D40" i="1"/>
  <c r="D37" i="1"/>
  <c r="D34" i="1"/>
  <c r="D35" i="1"/>
  <c r="D36" i="1"/>
  <c r="D33" i="1"/>
  <c r="D25" i="1"/>
  <c r="D26" i="1"/>
  <c r="D27" i="1"/>
  <c r="D28" i="1"/>
  <c r="D29" i="1"/>
  <c r="D24" i="1"/>
  <c r="D20" i="1"/>
  <c r="D18" i="1"/>
  <c r="D30" i="1" l="1"/>
  <c r="B59" i="1" s="1"/>
  <c r="D54" i="1"/>
  <c r="D21" i="1"/>
  <c r="B58" i="1" s="1"/>
  <c r="B64" i="1" l="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tc={13125912-9EAF-44E7-B4FC-D57582F2906F}</author>
  </authors>
  <commentList>
    <comment ref="A66" authorId="0" shapeId="0" xr:uid="{13125912-9EAF-44E7-B4FC-D57582F2906F}">
      <text>
        <t>[Opmerkingenthread]
U kunt deze opmerkingenthread lezen in uw versie van Excel. Eventuele wijzigingen aan de thread gaan echter verloren als het bestand wordt geopend in een nieuwere versie van Excel. Meer informatie: https://go.microsoft.com/fwlink/?linkid=870924
Opmerking:
    Juiste indexering erbij zoeken</t>
      </text>
    </comment>
  </commentList>
</comments>
</file>

<file path=xl/sharedStrings.xml><?xml version="1.0" encoding="utf-8"?>
<sst xmlns="http://schemas.openxmlformats.org/spreadsheetml/2006/main" count="69" uniqueCount="57">
  <si>
    <t>Bijlage 6 Prijzenblad</t>
  </si>
  <si>
    <t>Aanbesteding Levering Blaashal inclusief benodigdheden zaalhockeyvelden</t>
  </si>
  <si>
    <t>Kenmerk 241344</t>
  </si>
  <si>
    <t>Inschrijver dient enkel de blauw gearceerde velden in te vullen (prijzen exclusief btw).
De inschrijfprijs wordt automatisch berekend.</t>
  </si>
  <si>
    <t>Het tarief dient een all-in prijs te zijn (exclusief btw). Hierbij dient te worden opgenomen (niet limitatief) kosten voor het leveren van de gevraagde materialen, administratiekosten, voorrijkosten, kosten voor opleiding personeel, bedrijfskleding, kosten voor verzekering, reiskosten, uurtarieven etc.</t>
  </si>
  <si>
    <t>De Prijs voor de totale leveringskosten mogen niet hoger dan € 580.000,- exclusief btw te zijn. Indien cel D17 hoger is dan € 580.000,- wordt uw inschrijving ter zijde gelegd.</t>
  </si>
  <si>
    <t>Het aantal uren bij tarieven zijn fictieve uren om een vergelijking te kunnen maken. Aan de uren kunnen geen rechten worden ontleend.</t>
  </si>
  <si>
    <t>De Fictieve inschrijfprijs wordt meegenomen in de beoordeling</t>
  </si>
  <si>
    <t>Leveringskosten</t>
  </si>
  <si>
    <t>All-in prijs per stuk (ex btw)</t>
  </si>
  <si>
    <t>Aantallen</t>
  </si>
  <si>
    <t>Totaal</t>
  </si>
  <si>
    <t>Levering Blaashal (incl. benodigde installaties)</t>
  </si>
  <si>
    <t>Levering Vloeren Zaalhockeyveld (incl. installaties)</t>
  </si>
  <si>
    <t>Levering inrichtingsmateriaal Zaalhockey</t>
  </si>
  <si>
    <t>Op-en afbouw en (de)installatiekosten</t>
  </si>
  <si>
    <t>All-in prijs per jaar (ex btw)</t>
  </si>
  <si>
    <t>aantal jaar</t>
  </si>
  <si>
    <t>Jaarlijkse kosten Opbouw en installatie blaashal</t>
  </si>
  <si>
    <t>Jaarlijkse kosten Opbouw overige inrichting zaalhockey</t>
  </si>
  <si>
    <t>Jaarlijkse kosten Opbouw en installatie vloeren zaalhockey</t>
  </si>
  <si>
    <t>Jaarlijkse kosten Afbouw en de-installatie blaashal</t>
  </si>
  <si>
    <t>Jaarlijkse kosten Afbouw en de-installatie vloeren zaalhockey</t>
  </si>
  <si>
    <t>Jaarlijkse kosten Afbouw en de-installatie overige inrichting zaalhockey</t>
  </si>
  <si>
    <t>Totaal Op- en afbouw en (de) installiekosten</t>
  </si>
  <si>
    <t>Service en Onderhoud</t>
  </si>
  <si>
    <t>Jaarlijkse kosten preventief onderhoud voor de blaashal inclusief de benodigde installaties</t>
  </si>
  <si>
    <t>Jaarlijkse kosten correctief onderhoud voor de blaashal inclusief de benodigde installaties</t>
  </si>
  <si>
    <t>Jaarlijkse kosten preventief onderhoud voor de zaalhockeyvloeren inclusief de benodigde installaties</t>
  </si>
  <si>
    <t>Jaarlijkse kosten correctief onderhoud voor de zaalhockeyvloeren inclusief de benodigde installaties</t>
  </si>
  <si>
    <t>Totaal Service en onderhoudskosten</t>
  </si>
  <si>
    <t>Opslagkosten</t>
  </si>
  <si>
    <t>Opslagkosten blaashal bij leverancier inclusief opstalverzekering en transport</t>
  </si>
  <si>
    <t>OpslagkostenVloeren zaalhockey en inrichtingsmateriaal zaalhockey bij leverancier inclusief opstalverzekering en transport</t>
  </si>
  <si>
    <t>Totaal opslagkosten</t>
  </si>
  <si>
    <t>Tarieven ter informatie</t>
  </si>
  <si>
    <t>Tarief (ex btw)</t>
  </si>
  <si>
    <t>Per uur</t>
  </si>
  <si>
    <t>Uurtarief monteur blaashal</t>
  </si>
  <si>
    <t>Uurtarief monteur zaalhockeyvloeren</t>
  </si>
  <si>
    <t>Uurtarief onderhoudsmonteur blaashal</t>
  </si>
  <si>
    <t>Uurtarief onderhoudsmonteur zaalhockeyvloeren</t>
  </si>
  <si>
    <t>Totaal tarieven</t>
  </si>
  <si>
    <t>Overig</t>
  </si>
  <si>
    <t>kosten (ex btw)</t>
  </si>
  <si>
    <t>eenheid</t>
  </si>
  <si>
    <t>Trekkrachtmeting</t>
  </si>
  <si>
    <t>stelpost: sondering en geotechnische informatie</t>
  </si>
  <si>
    <t>Totaal overig</t>
  </si>
  <si>
    <r>
      <t xml:space="preserve">Totaal leveringskosten </t>
    </r>
    <r>
      <rPr>
        <b/>
        <sz val="11"/>
        <color rgb="FFFF0000"/>
        <rFont val="Tenorite"/>
      </rPr>
      <t>(Maximaal €580.000,-)</t>
    </r>
  </si>
  <si>
    <t>Optioneel mindervaliden toegang (wordt niet meegenomen in weging)</t>
  </si>
  <si>
    <t>Totaal leveringskosten</t>
  </si>
  <si>
    <t>Totaal service en onderhoudskosten</t>
  </si>
  <si>
    <t>Totaal op-en afbouw en (de)installatiekosten</t>
  </si>
  <si>
    <t>TOTALE (FICTIEVE) INSCHRIJFPRIJS</t>
  </si>
  <si>
    <t>* Fictief omdat het aantal af te nemen uurtarieven fictief is.</t>
  </si>
  <si>
    <t xml:space="preserve">De prijzen ten aanzien van deze dienstverlening kunnen maximaal één keer per jaar worden gewijzigd, voor het eerst met ingang van 1 juni 2026, conform de dienstenprijsindex (DPI), commerciële dienstverlening en transport. Uitsluitend na schriftelijke onderbouwing en goedkeuring van de Opdrachtgever kunnen indexeringen worden toegepast .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</si>
</sst>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44" formatCode="_ &quot;€&quot;\ * #,##0.00_ ;_ &quot;€&quot;\ * \-#,##0.00_ ;_ &quot;€&quot;\ * &quot;-&quot;??_ ;_ @_ "/>
  </numFmts>
  <fonts count="6" x14ac:knownFonts="1">
    <font>
      <sz val="11"/>
      <color theme="1"/>
      <name val="Calibri"/>
      <family val="2"/>
      <scheme val="minor"/>
    </font>
    <font>
      <b/>
      <sz val="14"/>
      <color theme="1"/>
      <name val="Tenorite"/>
    </font>
    <font>
      <b/>
      <sz val="11"/>
      <color theme="1"/>
      <name val="Tenorite"/>
    </font>
    <font>
      <sz val="11"/>
      <color theme="1"/>
      <name val="Tenorite"/>
    </font>
    <font>
      <b/>
      <sz val="11"/>
      <color rgb="FFFF0000"/>
      <name val="Tenorite"/>
    </font>
    <font>
      <sz val="9"/>
      <color indexed="81"/>
      <name val="Tahoma"/>
      <family val="2"/>
    </font>
  </fonts>
  <fills count="5">
    <fill>
      <patternFill patternType="none"/>
    </fill>
    <fill>
      <patternFill patternType="gray125"/>
    </fill>
    <fill>
      <patternFill patternType="solid">
        <fgColor rgb="FFFFC000"/>
        <bgColor indexed="64"/>
      </patternFill>
    </fill>
    <fill>
      <patternFill patternType="solid">
        <fgColor theme="4" tint="0.79998168889431442"/>
        <bgColor indexed="64"/>
      </patternFill>
    </fill>
    <fill>
      <patternFill patternType="solid">
        <fgColor theme="9" tint="0.59999389629810485"/>
        <bgColor indexed="64"/>
      </patternFill>
    </fill>
  </fills>
  <borders count="10">
    <border>
      <left/>
      <right/>
      <top/>
      <bottom/>
      <diagonal/>
    </border>
    <border>
      <left style="medium">
        <color indexed="64"/>
      </left>
      <right style="medium">
        <color indexed="64"/>
      </right>
      <top style="medium">
        <color indexed="64"/>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
      <left style="medium">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s>
  <cellStyleXfs count="1">
    <xf numFmtId="0" fontId="0" fillId="0" borderId="0"/>
  </cellStyleXfs>
  <cellXfs count="34">
    <xf numFmtId="0" fontId="0" fillId="0" borderId="0" xfId="0"/>
    <xf numFmtId="0" fontId="1" fillId="0" borderId="0" xfId="0" applyFont="1"/>
    <xf numFmtId="0" fontId="2" fillId="0" borderId="0" xfId="0" applyFont="1"/>
    <xf numFmtId="0" fontId="2" fillId="0" borderId="2" xfId="0" applyFont="1" applyBorder="1"/>
    <xf numFmtId="0" fontId="2" fillId="0" borderId="3" xfId="0" applyFont="1" applyBorder="1"/>
    <xf numFmtId="0" fontId="2" fillId="0" borderId="4" xfId="0" applyFont="1" applyBorder="1"/>
    <xf numFmtId="0" fontId="3" fillId="0" borderId="0" xfId="0" applyFont="1" applyAlignment="1">
      <alignment wrapText="1"/>
    </xf>
    <xf numFmtId="0" fontId="3" fillId="0" borderId="0" xfId="0" applyFont="1"/>
    <xf numFmtId="0" fontId="3" fillId="0" borderId="6" xfId="0" applyFont="1" applyBorder="1"/>
    <xf numFmtId="0" fontId="3" fillId="0" borderId="5" xfId="0" applyFont="1" applyBorder="1"/>
    <xf numFmtId="44" fontId="3" fillId="0" borderId="5" xfId="0" applyNumberFormat="1" applyFont="1" applyBorder="1"/>
    <xf numFmtId="0" fontId="3" fillId="0" borderId="7" xfId="0" applyFont="1" applyBorder="1"/>
    <xf numFmtId="44" fontId="3" fillId="0" borderId="7" xfId="0" applyNumberFormat="1" applyFont="1" applyBorder="1"/>
    <xf numFmtId="0" fontId="2" fillId="2" borderId="2" xfId="0" applyFont="1" applyFill="1" applyBorder="1" applyAlignment="1">
      <alignment horizontal="right"/>
    </xf>
    <xf numFmtId="0" fontId="3" fillId="2" borderId="3" xfId="0" applyFont="1" applyFill="1" applyBorder="1" applyAlignment="1">
      <alignment horizontal="right"/>
    </xf>
    <xf numFmtId="44" fontId="2" fillId="2" borderId="1" xfId="0" applyNumberFormat="1" applyFont="1" applyFill="1" applyBorder="1"/>
    <xf numFmtId="0" fontId="2" fillId="0" borderId="2" xfId="0" applyFont="1" applyBorder="1" applyAlignment="1">
      <alignment horizontal="right"/>
    </xf>
    <xf numFmtId="0" fontId="2" fillId="0" borderId="3" xfId="0" applyFont="1" applyBorder="1" applyAlignment="1">
      <alignment horizontal="right"/>
    </xf>
    <xf numFmtId="44" fontId="2" fillId="0" borderId="4" xfId="0" applyNumberFormat="1" applyFont="1" applyBorder="1"/>
    <xf numFmtId="0" fontId="3" fillId="0" borderId="7" xfId="0" applyFont="1" applyBorder="1" applyAlignment="1">
      <alignment wrapText="1"/>
    </xf>
    <xf numFmtId="44" fontId="3" fillId="0" borderId="4" xfId="0" applyNumberFormat="1" applyFont="1" applyBorder="1"/>
    <xf numFmtId="0" fontId="2" fillId="0" borderId="5" xfId="0" applyFont="1" applyBorder="1"/>
    <xf numFmtId="0" fontId="2" fillId="0" borderId="7" xfId="0" applyFont="1" applyBorder="1"/>
    <xf numFmtId="0" fontId="2" fillId="0" borderId="0" xfId="0" applyFont="1" applyAlignment="1">
      <alignment wrapText="1"/>
    </xf>
    <xf numFmtId="0" fontId="2" fillId="4" borderId="8" xfId="0" applyFont="1" applyFill="1" applyBorder="1"/>
    <xf numFmtId="44" fontId="2" fillId="4" borderId="9" xfId="0" applyNumberFormat="1" applyFont="1" applyFill="1" applyBorder="1"/>
    <xf numFmtId="44" fontId="3" fillId="4" borderId="6" xfId="0" applyNumberFormat="1" applyFont="1" applyFill="1" applyBorder="1"/>
    <xf numFmtId="44" fontId="3" fillId="4" borderId="7" xfId="0" applyNumberFormat="1" applyFont="1" applyFill="1" applyBorder="1"/>
    <xf numFmtId="44" fontId="3" fillId="4" borderId="5" xfId="0" applyNumberFormat="1" applyFont="1" applyFill="1" applyBorder="1"/>
    <xf numFmtId="44" fontId="2" fillId="3" borderId="5" xfId="0" applyNumberFormat="1" applyFont="1" applyFill="1" applyBorder="1"/>
    <xf numFmtId="44" fontId="3" fillId="3" borderId="6" xfId="0" applyNumberFormat="1" applyFont="1" applyFill="1" applyBorder="1"/>
    <xf numFmtId="44" fontId="3" fillId="3" borderId="5" xfId="0" applyNumberFormat="1" applyFont="1" applyFill="1" applyBorder="1"/>
    <xf numFmtId="44" fontId="3" fillId="3" borderId="7" xfId="0" applyNumberFormat="1" applyFont="1" applyFill="1" applyBorder="1"/>
    <xf numFmtId="44" fontId="3" fillId="0" borderId="7" xfId="0" applyNumberFormat="1" applyFont="1" applyFill="1" applyBorder="1"/>
  </cellXfs>
  <cellStyles count="1">
    <cellStyle name="Standa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alcChain" Target="calcChain.xml"/><Relationship Id="rId5" Type="http://schemas.microsoft.com/office/2017/10/relationships/person" Target="persons/person.xml"/><Relationship Id="rId4" Type="http://schemas.openxmlformats.org/officeDocument/2006/relationships/sharedStrings" Target="sharedStrings.xml"/></Relationships>
</file>

<file path=xl/persons/person.xml><?xml version="1.0" encoding="utf-8"?>
<personList xmlns="http://schemas.microsoft.com/office/spreadsheetml/2018/threadedcomments" xmlns:x="http://schemas.openxmlformats.org/spreadsheetml/2006/main">
  <person displayName="Troquay, Rio (RMA)" id="{5BAA7570-6521-4B2B-BAA2-7D159D9D428B}" userId="S::r.troquay@venlo.nl::340bf8d2-eea9-4970-91ab-ef86e1c8b7aa" providerId="AD"/>
</personList>
</file>

<file path=xl/theme/theme1.xml><?xml version="1.0" encoding="utf-8"?>
<a:theme xmlns:a="http://schemas.openxmlformats.org/drawingml/2006/main" name="Kantoorthema">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threadedComments/threadedComment1.xml><?xml version="1.0" encoding="utf-8"?>
<ThreadedComments xmlns="http://schemas.microsoft.com/office/spreadsheetml/2018/threadedcomments" xmlns:x="http://schemas.openxmlformats.org/spreadsheetml/2006/main">
  <threadedComment ref="A66" dT="2024-10-17T07:37:57.16" personId="{5BAA7570-6521-4B2B-BAA2-7D159D9D428B}" id="{13125912-9EAF-44E7-B4FC-D57582F2906F}">
    <text>Juiste indexering erbij zoeken</text>
  </threadedComment>
</ThreadedComments>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 Id="rId4" Type="http://schemas.microsoft.com/office/2017/10/relationships/threadedComment" Target="../threadedComments/threadedComment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2E9EB2B-D9D3-4B2C-8AA3-A63B85C5E4F7}">
  <dimension ref="A2:D66"/>
  <sheetViews>
    <sheetView tabSelected="1" topLeftCell="A13" workbookViewId="0">
      <selection activeCell="B25" sqref="B25"/>
    </sheetView>
  </sheetViews>
  <sheetFormatPr defaultRowHeight="15" x14ac:dyDescent="0.25"/>
  <cols>
    <col min="1" max="1" width="93.5703125" bestFit="1" customWidth="1"/>
    <col min="2" max="2" width="28.5703125" bestFit="1" customWidth="1"/>
    <col min="3" max="3" width="24.85546875" customWidth="1"/>
    <col min="4" max="4" width="33.5703125" customWidth="1"/>
  </cols>
  <sheetData>
    <row r="2" spans="1:4" ht="18.75" x14ac:dyDescent="0.3">
      <c r="A2" s="1" t="s">
        <v>0</v>
      </c>
      <c r="B2" s="7"/>
      <c r="C2" s="7"/>
      <c r="D2" s="7"/>
    </row>
    <row r="3" spans="1:4" x14ac:dyDescent="0.25">
      <c r="A3" s="7"/>
      <c r="B3" s="7"/>
      <c r="C3" s="7"/>
      <c r="D3" s="7"/>
    </row>
    <row r="4" spans="1:4" x14ac:dyDescent="0.25">
      <c r="A4" s="2" t="s">
        <v>1</v>
      </c>
      <c r="B4" s="7"/>
      <c r="C4" s="7"/>
      <c r="D4" s="7"/>
    </row>
    <row r="5" spans="1:4" x14ac:dyDescent="0.25">
      <c r="A5" s="2" t="s">
        <v>2</v>
      </c>
      <c r="B5" s="7"/>
      <c r="C5" s="7"/>
      <c r="D5" s="7"/>
    </row>
    <row r="6" spans="1:4" x14ac:dyDescent="0.25">
      <c r="A6" s="7"/>
      <c r="B6" s="7"/>
      <c r="C6" s="7"/>
      <c r="D6" s="7"/>
    </row>
    <row r="7" spans="1:4" ht="30" x14ac:dyDescent="0.25">
      <c r="A7" s="6" t="s">
        <v>3</v>
      </c>
      <c r="B7" s="7"/>
      <c r="C7" s="7"/>
      <c r="D7" s="7"/>
    </row>
    <row r="8" spans="1:4" x14ac:dyDescent="0.25">
      <c r="A8" s="7"/>
      <c r="B8" s="7"/>
      <c r="C8" s="7"/>
      <c r="D8" s="7"/>
    </row>
    <row r="9" spans="1:4" ht="60" x14ac:dyDescent="0.25">
      <c r="A9" s="6" t="s">
        <v>4</v>
      </c>
      <c r="B9" s="7"/>
      <c r="C9" s="7"/>
      <c r="D9" s="7"/>
    </row>
    <row r="10" spans="1:4" x14ac:dyDescent="0.25">
      <c r="A10" s="7"/>
      <c r="B10" s="7"/>
      <c r="C10" s="7"/>
      <c r="D10" s="7"/>
    </row>
    <row r="11" spans="1:4" ht="30" x14ac:dyDescent="0.25">
      <c r="A11" s="6" t="s">
        <v>5</v>
      </c>
      <c r="B11" s="7"/>
      <c r="C11" s="7"/>
      <c r="D11" s="7"/>
    </row>
    <row r="12" spans="1:4" x14ac:dyDescent="0.25">
      <c r="A12" s="7"/>
      <c r="B12" s="7"/>
      <c r="C12" s="7"/>
      <c r="D12" s="7"/>
    </row>
    <row r="13" spans="1:4" ht="30" x14ac:dyDescent="0.25">
      <c r="A13" s="6" t="s">
        <v>6</v>
      </c>
      <c r="B13" s="7"/>
      <c r="C13" s="7"/>
      <c r="D13" s="7"/>
    </row>
    <row r="14" spans="1:4" x14ac:dyDescent="0.25">
      <c r="A14" s="7"/>
      <c r="B14" s="7"/>
      <c r="C14" s="7"/>
      <c r="D14" s="7"/>
    </row>
    <row r="15" spans="1:4" x14ac:dyDescent="0.25">
      <c r="A15" s="7" t="s">
        <v>7</v>
      </c>
      <c r="B15" s="7"/>
      <c r="C15" s="7"/>
      <c r="D15" s="7"/>
    </row>
    <row r="16" spans="1:4" ht="15.75" thickBot="1" x14ac:dyDescent="0.3">
      <c r="A16" s="7"/>
      <c r="B16" s="7"/>
      <c r="C16" s="7"/>
      <c r="D16" s="7"/>
    </row>
    <row r="17" spans="1:4" ht="15.75" thickBot="1" x14ac:dyDescent="0.3">
      <c r="A17" s="3" t="s">
        <v>8</v>
      </c>
      <c r="B17" s="4" t="s">
        <v>9</v>
      </c>
      <c r="C17" s="4" t="s">
        <v>10</v>
      </c>
      <c r="D17" s="5" t="s">
        <v>11</v>
      </c>
    </row>
    <row r="18" spans="1:4" x14ac:dyDescent="0.25">
      <c r="A18" s="8" t="s">
        <v>12</v>
      </c>
      <c r="B18" s="30"/>
      <c r="C18" s="8">
        <v>1</v>
      </c>
      <c r="D18" s="26">
        <f>SUM(B18*C18)</f>
        <v>0</v>
      </c>
    </row>
    <row r="19" spans="1:4" x14ac:dyDescent="0.25">
      <c r="A19" s="9" t="s">
        <v>13</v>
      </c>
      <c r="B19" s="31"/>
      <c r="C19" s="9">
        <v>3</v>
      </c>
      <c r="D19" s="28">
        <f>SUM(B19*C19)</f>
        <v>0</v>
      </c>
    </row>
    <row r="20" spans="1:4" ht="15.75" thickBot="1" x14ac:dyDescent="0.3">
      <c r="A20" s="11" t="s">
        <v>14</v>
      </c>
      <c r="B20" s="32"/>
      <c r="C20" s="11">
        <v>1</v>
      </c>
      <c r="D20" s="27">
        <f>SUM(B20*C20)</f>
        <v>0</v>
      </c>
    </row>
    <row r="21" spans="1:4" ht="15.75" thickBot="1" x14ac:dyDescent="0.3">
      <c r="A21" s="13" t="s">
        <v>49</v>
      </c>
      <c r="B21" s="14"/>
      <c r="C21" s="14"/>
      <c r="D21" s="15">
        <f>SUM(D18:D20)</f>
        <v>0</v>
      </c>
    </row>
    <row r="22" spans="1:4" ht="15.75" thickBot="1" x14ac:dyDescent="0.3">
      <c r="A22" s="7"/>
      <c r="B22" s="7"/>
      <c r="C22" s="7"/>
      <c r="D22" s="7"/>
    </row>
    <row r="23" spans="1:4" ht="15.75" thickBot="1" x14ac:dyDescent="0.3">
      <c r="A23" s="3" t="s">
        <v>15</v>
      </c>
      <c r="B23" s="4" t="s">
        <v>16</v>
      </c>
      <c r="C23" s="4" t="s">
        <v>17</v>
      </c>
      <c r="D23" s="5" t="s">
        <v>11</v>
      </c>
    </row>
    <row r="24" spans="1:4" x14ac:dyDescent="0.25">
      <c r="A24" s="8" t="s">
        <v>18</v>
      </c>
      <c r="B24" s="30"/>
      <c r="C24" s="8">
        <v>5</v>
      </c>
      <c r="D24" s="26">
        <f>SUM(B24*C24)</f>
        <v>0</v>
      </c>
    </row>
    <row r="25" spans="1:4" x14ac:dyDescent="0.25">
      <c r="A25" s="9" t="s">
        <v>20</v>
      </c>
      <c r="B25" s="31"/>
      <c r="C25" s="9">
        <v>5</v>
      </c>
      <c r="D25" s="26">
        <f t="shared" ref="D25:D29" si="0">SUM(B25*C25)</f>
        <v>0</v>
      </c>
    </row>
    <row r="26" spans="1:4" x14ac:dyDescent="0.25">
      <c r="A26" s="9" t="s">
        <v>19</v>
      </c>
      <c r="B26" s="31"/>
      <c r="C26" s="9">
        <v>5</v>
      </c>
      <c r="D26" s="26">
        <f t="shared" si="0"/>
        <v>0</v>
      </c>
    </row>
    <row r="27" spans="1:4" x14ac:dyDescent="0.25">
      <c r="A27" s="9" t="s">
        <v>21</v>
      </c>
      <c r="B27" s="31"/>
      <c r="C27" s="9">
        <v>5</v>
      </c>
      <c r="D27" s="26">
        <f t="shared" si="0"/>
        <v>0</v>
      </c>
    </row>
    <row r="28" spans="1:4" x14ac:dyDescent="0.25">
      <c r="A28" s="9" t="s">
        <v>22</v>
      </c>
      <c r="B28" s="31"/>
      <c r="C28" s="9">
        <v>5</v>
      </c>
      <c r="D28" s="26">
        <f t="shared" si="0"/>
        <v>0</v>
      </c>
    </row>
    <row r="29" spans="1:4" ht="15.75" thickBot="1" x14ac:dyDescent="0.3">
      <c r="A29" s="11" t="s">
        <v>23</v>
      </c>
      <c r="B29" s="32"/>
      <c r="C29" s="11">
        <v>5</v>
      </c>
      <c r="D29" s="26">
        <f t="shared" si="0"/>
        <v>0</v>
      </c>
    </row>
    <row r="30" spans="1:4" ht="15.75" thickBot="1" x14ac:dyDescent="0.3">
      <c r="A30" s="16" t="s">
        <v>24</v>
      </c>
      <c r="B30" s="17"/>
      <c r="C30" s="17"/>
      <c r="D30" s="18">
        <f>SUM(D24:D29)</f>
        <v>0</v>
      </c>
    </row>
    <row r="31" spans="1:4" ht="15.75" thickBot="1" x14ac:dyDescent="0.3">
      <c r="A31" s="7"/>
      <c r="B31" s="7"/>
      <c r="C31" s="7"/>
      <c r="D31" s="7"/>
    </row>
    <row r="32" spans="1:4" ht="15.75" thickBot="1" x14ac:dyDescent="0.3">
      <c r="A32" s="3" t="s">
        <v>25</v>
      </c>
      <c r="B32" s="4" t="s">
        <v>16</v>
      </c>
      <c r="C32" s="4" t="s">
        <v>17</v>
      </c>
      <c r="D32" s="5" t="s">
        <v>11</v>
      </c>
    </row>
    <row r="33" spans="1:4" x14ac:dyDescent="0.25">
      <c r="A33" s="8" t="s">
        <v>26</v>
      </c>
      <c r="B33" s="30"/>
      <c r="C33" s="8">
        <v>5</v>
      </c>
      <c r="D33" s="26">
        <f>SUM(B33*C33)</f>
        <v>0</v>
      </c>
    </row>
    <row r="34" spans="1:4" x14ac:dyDescent="0.25">
      <c r="A34" s="9" t="s">
        <v>27</v>
      </c>
      <c r="B34" s="31"/>
      <c r="C34" s="9">
        <v>5</v>
      </c>
      <c r="D34" s="26">
        <f t="shared" ref="D34:D36" si="1">SUM(B34*C34)</f>
        <v>0</v>
      </c>
    </row>
    <row r="35" spans="1:4" x14ac:dyDescent="0.25">
      <c r="A35" s="9" t="s">
        <v>28</v>
      </c>
      <c r="B35" s="31"/>
      <c r="C35" s="9">
        <v>5</v>
      </c>
      <c r="D35" s="26">
        <f t="shared" si="1"/>
        <v>0</v>
      </c>
    </row>
    <row r="36" spans="1:4" ht="15.75" thickBot="1" x14ac:dyDescent="0.3">
      <c r="A36" s="11" t="s">
        <v>29</v>
      </c>
      <c r="B36" s="32"/>
      <c r="C36" s="11">
        <v>5</v>
      </c>
      <c r="D36" s="26">
        <f t="shared" si="1"/>
        <v>0</v>
      </c>
    </row>
    <row r="37" spans="1:4" ht="15.75" thickBot="1" x14ac:dyDescent="0.3">
      <c r="A37" s="16" t="s">
        <v>30</v>
      </c>
      <c r="B37" s="17"/>
      <c r="C37" s="17"/>
      <c r="D37" s="18">
        <f>SUM(D33:D36)</f>
        <v>0</v>
      </c>
    </row>
    <row r="38" spans="1:4" ht="15.75" thickBot="1" x14ac:dyDescent="0.3">
      <c r="A38" s="7"/>
      <c r="B38" s="7"/>
      <c r="C38" s="7"/>
      <c r="D38" s="7"/>
    </row>
    <row r="39" spans="1:4" ht="15.75" thickBot="1" x14ac:dyDescent="0.3">
      <c r="A39" s="3" t="s">
        <v>31</v>
      </c>
      <c r="B39" s="4" t="s">
        <v>16</v>
      </c>
      <c r="C39" s="4" t="s">
        <v>17</v>
      </c>
      <c r="D39" s="5" t="s">
        <v>11</v>
      </c>
    </row>
    <row r="40" spans="1:4" x14ac:dyDescent="0.25">
      <c r="A40" s="8" t="s">
        <v>32</v>
      </c>
      <c r="B40" s="30"/>
      <c r="C40" s="8">
        <v>20</v>
      </c>
      <c r="D40" s="26">
        <f>SUM(B40*C40)</f>
        <v>0</v>
      </c>
    </row>
    <row r="41" spans="1:4" ht="30.75" thickBot="1" x14ac:dyDescent="0.3">
      <c r="A41" s="19" t="s">
        <v>33</v>
      </c>
      <c r="B41" s="32"/>
      <c r="C41" s="11">
        <v>20</v>
      </c>
      <c r="D41" s="26">
        <f>SUM(B41*C41)</f>
        <v>0</v>
      </c>
    </row>
    <row r="42" spans="1:4" ht="15.75" thickBot="1" x14ac:dyDescent="0.3">
      <c r="A42" s="16" t="s">
        <v>34</v>
      </c>
      <c r="B42" s="17"/>
      <c r="C42" s="17"/>
      <c r="D42" s="20">
        <f>SUM(D40:D41)</f>
        <v>0</v>
      </c>
    </row>
    <row r="43" spans="1:4" ht="15.75" thickBot="1" x14ac:dyDescent="0.3">
      <c r="A43" s="7"/>
      <c r="B43" s="7"/>
      <c r="C43" s="7"/>
      <c r="D43" s="7"/>
    </row>
    <row r="44" spans="1:4" ht="15.75" thickBot="1" x14ac:dyDescent="0.3">
      <c r="A44" s="3" t="s">
        <v>35</v>
      </c>
      <c r="B44" s="4" t="s">
        <v>36</v>
      </c>
      <c r="C44" s="4" t="s">
        <v>37</v>
      </c>
      <c r="D44" s="5" t="s">
        <v>11</v>
      </c>
    </row>
    <row r="45" spans="1:4" x14ac:dyDescent="0.25">
      <c r="A45" s="8" t="s">
        <v>38</v>
      </c>
      <c r="B45" s="30"/>
      <c r="C45" s="8">
        <v>50</v>
      </c>
      <c r="D45" s="26">
        <f>SUM(B45*C45)</f>
        <v>0</v>
      </c>
    </row>
    <row r="46" spans="1:4" x14ac:dyDescent="0.25">
      <c r="A46" s="9" t="s">
        <v>39</v>
      </c>
      <c r="B46" s="31"/>
      <c r="C46" s="9">
        <v>50</v>
      </c>
      <c r="D46" s="26">
        <f t="shared" ref="D46:D48" si="2">SUM(B46*C46)</f>
        <v>0</v>
      </c>
    </row>
    <row r="47" spans="1:4" x14ac:dyDescent="0.25">
      <c r="A47" s="9" t="s">
        <v>40</v>
      </c>
      <c r="B47" s="31"/>
      <c r="C47" s="9">
        <v>50</v>
      </c>
      <c r="D47" s="26">
        <f t="shared" si="2"/>
        <v>0</v>
      </c>
    </row>
    <row r="48" spans="1:4" ht="15.75" thickBot="1" x14ac:dyDescent="0.3">
      <c r="A48" s="11" t="s">
        <v>41</v>
      </c>
      <c r="B48" s="32"/>
      <c r="C48" s="11">
        <v>50</v>
      </c>
      <c r="D48" s="26">
        <f t="shared" si="2"/>
        <v>0</v>
      </c>
    </row>
    <row r="49" spans="1:4" ht="15.75" thickBot="1" x14ac:dyDescent="0.3">
      <c r="A49" s="16" t="s">
        <v>42</v>
      </c>
      <c r="B49" s="17"/>
      <c r="C49" s="17"/>
      <c r="D49" s="20">
        <f>SUM(D45:D48)</f>
        <v>0</v>
      </c>
    </row>
    <row r="50" spans="1:4" ht="15.75" thickBot="1" x14ac:dyDescent="0.3">
      <c r="A50" s="7"/>
      <c r="B50" s="7"/>
      <c r="C50" s="7"/>
      <c r="D50" s="7"/>
    </row>
    <row r="51" spans="1:4" ht="15.75" thickBot="1" x14ac:dyDescent="0.3">
      <c r="A51" s="3" t="s">
        <v>43</v>
      </c>
      <c r="B51" s="4" t="s">
        <v>44</v>
      </c>
      <c r="C51" s="4" t="s">
        <v>45</v>
      </c>
      <c r="D51" s="5" t="s">
        <v>11</v>
      </c>
    </row>
    <row r="52" spans="1:4" x14ac:dyDescent="0.25">
      <c r="A52" s="8" t="s">
        <v>46</v>
      </c>
      <c r="B52" s="30"/>
      <c r="C52" s="8">
        <v>1</v>
      </c>
      <c r="D52" s="26">
        <f>SUM(B52*C52)</f>
        <v>0</v>
      </c>
    </row>
    <row r="53" spans="1:4" ht="15.75" thickBot="1" x14ac:dyDescent="0.3">
      <c r="A53" s="11" t="s">
        <v>47</v>
      </c>
      <c r="B53" s="33">
        <v>1500</v>
      </c>
      <c r="C53" s="11">
        <v>1</v>
      </c>
      <c r="D53" s="27">
        <f>SUM(B53*C53)</f>
        <v>1500</v>
      </c>
    </row>
    <row r="54" spans="1:4" ht="15.75" thickBot="1" x14ac:dyDescent="0.3">
      <c r="A54" s="16" t="s">
        <v>48</v>
      </c>
      <c r="B54" s="17"/>
      <c r="C54" s="17"/>
      <c r="D54" s="18">
        <f>SUM(D52:D53)</f>
        <v>1500</v>
      </c>
    </row>
    <row r="56" spans="1:4" x14ac:dyDescent="0.25">
      <c r="A56" s="21" t="s">
        <v>50</v>
      </c>
      <c r="B56" s="29"/>
    </row>
    <row r="57" spans="1:4" x14ac:dyDescent="0.25">
      <c r="A57" s="7"/>
      <c r="B57" s="7"/>
    </row>
    <row r="58" spans="1:4" x14ac:dyDescent="0.25">
      <c r="A58" s="21" t="s">
        <v>51</v>
      </c>
      <c r="B58" s="10">
        <f>D21</f>
        <v>0</v>
      </c>
    </row>
    <row r="59" spans="1:4" x14ac:dyDescent="0.25">
      <c r="A59" s="21" t="s">
        <v>53</v>
      </c>
      <c r="B59" s="10">
        <f>D30</f>
        <v>0</v>
      </c>
    </row>
    <row r="60" spans="1:4" x14ac:dyDescent="0.25">
      <c r="A60" s="21" t="s">
        <v>52</v>
      </c>
      <c r="B60" s="10">
        <f>D37</f>
        <v>0</v>
      </c>
    </row>
    <row r="61" spans="1:4" x14ac:dyDescent="0.25">
      <c r="A61" s="21" t="s">
        <v>34</v>
      </c>
      <c r="B61" s="10">
        <f>D42</f>
        <v>0</v>
      </c>
    </row>
    <row r="62" spans="1:4" x14ac:dyDescent="0.25">
      <c r="A62" s="21" t="s">
        <v>42</v>
      </c>
      <c r="B62" s="10">
        <f>D49</f>
        <v>0</v>
      </c>
    </row>
    <row r="63" spans="1:4" ht="15.75" thickBot="1" x14ac:dyDescent="0.3">
      <c r="A63" s="22" t="s">
        <v>48</v>
      </c>
      <c r="B63" s="12">
        <f>D54</f>
        <v>1500</v>
      </c>
    </row>
    <row r="64" spans="1:4" ht="15.75" thickBot="1" x14ac:dyDescent="0.3">
      <c r="A64" s="24" t="s">
        <v>54</v>
      </c>
      <c r="B64" s="25">
        <f>SUM(B58:B63)</f>
        <v>1500</v>
      </c>
      <c r="C64" t="s">
        <v>55</v>
      </c>
    </row>
    <row r="66" spans="1:1" ht="69" customHeight="1" x14ac:dyDescent="0.25">
      <c r="A66" s="23" t="s">
        <v>56</v>
      </c>
    </row>
  </sheetData>
  <sheetProtection algorithmName="SHA-512" hashValue="P/mfD094eIiYykSJFpwlLQ5S9fkX7xn1l34lTt3xXOPkmBX9F2hnnoS0NMXBUOcpl/r0qQ+WvSBJT+pZi9KBtA==" saltValue="rIdQW0FMfosix+SGjBFrBQ==" spinCount="100000" sheet="1" objects="1" scenarios="1"/>
  <protectedRanges>
    <protectedRange sqref="B18:B20 B24:B29 B33:B36 B40:B41 B45:B48 B52 B56" name="Bereik1"/>
  </protectedRanges>
  <mergeCells count="6">
    <mergeCell ref="A21:C21"/>
    <mergeCell ref="A30:C30"/>
    <mergeCell ref="A37:C37"/>
    <mergeCell ref="A42:C42"/>
    <mergeCell ref="A49:C49"/>
    <mergeCell ref="A54:C54"/>
  </mergeCells>
  <pageMargins left="0.7" right="0.7" top="0.75" bottom="0.75" header="0.3" footer="0.3"/>
  <pageSetup paperSize="9" orientation="portrait" verticalDpi="0" r:id="rId1"/>
  <legacy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1</vt:i4>
      </vt:variant>
    </vt:vector>
  </HeadingPairs>
  <TitlesOfParts>
    <vt:vector size="1" baseType="lpstr">
      <vt:lpstr>Blad1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Troquay - Peters, Rio (RMA)</dc:creator>
  <cp:lastModifiedBy>Troquay - Peters, Rio (RMA)</cp:lastModifiedBy>
  <dcterms:created xsi:type="dcterms:W3CDTF">2025-01-20T15:17:38Z</dcterms:created>
  <dcterms:modified xsi:type="dcterms:W3CDTF">2025-01-20T16:19:13Z</dcterms:modified>
</cp:coreProperties>
</file>