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Q:\SSO-CFD\UG_HKT_Inkoop-UNIT\80-INKOOPDOSSIERS-ICT\IUC25-004 OH&amp;S MFNP's en additionele diensten\07 - COMMUNICATIE LEVERANCIERS\00 NvI\"/>
    </mc:Choice>
  </mc:AlternateContent>
  <xr:revisionPtr revIDLastSave="0" documentId="13_ncr:1_{ECA8583E-4AF9-4CA0-AE36-057FC94082BB}" xr6:coauthVersionLast="47" xr6:coauthVersionMax="47" xr10:uidLastSave="{00000000-0000-0000-0000-000000000000}"/>
  <workbookProtection workbookAlgorithmName="SHA-512" workbookHashValue="mo0U5gRbx0oOZhzWtKwhuEc+DPI5lpofx4eYZg1SopFag2/Q3MPLVz7QIdB1R88GYaO03OoO1j3jK0hPNzBewA==" workbookSaltValue="B6DSGLEuAJ3cGdDVtHsTGQ==" workbookSpinCount="100000" lockStructure="1"/>
  <bookViews>
    <workbookView xWindow="-108" yWindow="-108" windowWidth="23256" windowHeight="12576" xr2:uid="{71E59071-0C7A-4821-9DBA-D712E9EB88A5}"/>
  </bookViews>
  <sheets>
    <sheet name="P1 Prijzen Belastingdienst" sheetId="1" r:id="rId1"/>
    <sheet name="P2 Prijzen DICTU" sheetId="4" r:id="rId2"/>
  </sheets>
  <externalReferences>
    <externalReference r:id="rId3"/>
    <externalReference r:id="rId4"/>
    <externalReference r:id="rId5"/>
  </externalReferences>
  <definedNames>
    <definedName name="A">'[1]HULP-velden'!$D$8</definedName>
    <definedName name="B">'[1]HULP-velden'!$D$9</definedName>
    <definedName name="Exponent">[1]Superformule!$K$19</definedName>
    <definedName name="LAQ" localSheetId="0">[1]Superformule!$K$22</definedName>
    <definedName name="LAQ" localSheetId="1">[1]Superformule!$K$22</definedName>
    <definedName name="LAQ">[2]Superformule!$K$22</definedName>
    <definedName name="Maximaal" localSheetId="0">'[1]HULP-velden'!$L$20</definedName>
    <definedName name="Maximaal" localSheetId="1">'[1]HULP-velden'!$L$20</definedName>
    <definedName name="Maximaal">'[2]HULP-velden'!$L$20</definedName>
    <definedName name="Percentage_Qeisen" localSheetId="0">'[1]HULP-velden'!$J$80</definedName>
    <definedName name="Percentage_Qeisen" localSheetId="1">'[1]HULP-velden'!$J$80</definedName>
    <definedName name="Percentage_Qeisen">'[2]HULP-velden'!$J$80</definedName>
    <definedName name="Pmax">[1]Superformule!$K$16</definedName>
    <definedName name="Pref">[1]Superformule!$K$15</definedName>
    <definedName name="PrimairEenheidY">'[1]HULP-velden'!$P$59</definedName>
    <definedName name="Qmax">[1]Superformule!$K$13</definedName>
    <definedName name="Qmin">[1]Superformule!$K$11</definedName>
    <definedName name="Qref">[1]Superformule!$K$14</definedName>
    <definedName name="Qref_wensen">'[1]HULP-velden'!$J$77</definedName>
    <definedName name="Qwensen">[1]Superformule!$K$12</definedName>
    <definedName name="SOLVERWAARDE">'[1]HULP-velden'!$D$10</definedName>
    <definedName name="Staffel_koop">'[3]2b. Gebruiksrecht Perpetual'!#REF!</definedName>
    <definedName name="Staffel_subscription">#REF!</definedName>
    <definedName name="Xwaarden">[1]Vergelijken!#REF!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B32" i="4"/>
  <c r="D28" i="4"/>
  <c r="E25" i="4"/>
  <c r="F25" i="4" s="1"/>
  <c r="G25" i="4" s="1"/>
  <c r="H25" i="4" s="1"/>
  <c r="E21" i="4"/>
  <c r="F21" i="4" s="1"/>
  <c r="E20" i="4"/>
  <c r="E18" i="4"/>
  <c r="F18" i="4" s="1"/>
  <c r="G18" i="4" s="1"/>
  <c r="H18" i="4" s="1"/>
  <c r="E12" i="4"/>
  <c r="E11" i="4"/>
  <c r="F11" i="4" s="1"/>
  <c r="G11" i="4" s="1"/>
  <c r="H11" i="4" s="1"/>
  <c r="D33" i="1"/>
  <c r="E23" i="1"/>
  <c r="I16" i="1"/>
  <c r="F28" i="4" l="1"/>
  <c r="I17" i="1"/>
  <c r="E25" i="1"/>
  <c r="F25" i="1" s="1"/>
  <c r="F33" i="1" s="1"/>
  <c r="E28" i="4"/>
  <c r="E19" i="4"/>
  <c r="F19" i="4" s="1"/>
  <c r="G19" i="4" s="1"/>
  <c r="F12" i="4"/>
  <c r="G12" i="4" s="1"/>
  <c r="H12" i="4" s="1"/>
  <c r="G21" i="4"/>
  <c r="G28" i="4" s="1"/>
  <c r="F20" i="4"/>
  <c r="E24" i="1"/>
  <c r="E33" i="1" l="1"/>
  <c r="I33" i="1" s="1"/>
  <c r="I12" i="4"/>
  <c r="G20" i="4"/>
  <c r="H19" i="4"/>
  <c r="H21" i="4"/>
  <c r="H28" i="4" s="1"/>
  <c r="F24" i="1"/>
  <c r="G24" i="1" s="1"/>
  <c r="H20" i="4" l="1"/>
  <c r="I28" i="4"/>
  <c r="H24" i="1"/>
  <c r="D34" i="1" l="1"/>
  <c r="E30" i="1"/>
  <c r="F30" i="1" s="1"/>
  <c r="G30" i="1" s="1"/>
  <c r="H30" i="1" s="1"/>
  <c r="E26" i="1"/>
  <c r="F26" i="1" s="1"/>
  <c r="G26" i="1" s="1"/>
  <c r="D12" i="1"/>
  <c r="F13" i="1"/>
  <c r="I13" i="1" s="1"/>
  <c r="H15" i="1"/>
  <c r="H14" i="1"/>
  <c r="D14" i="1"/>
  <c r="D32" i="1" l="1"/>
  <c r="D14" i="4"/>
  <c r="H32" i="1"/>
  <c r="D31" i="1"/>
  <c r="D13" i="4"/>
  <c r="H26" i="1"/>
  <c r="H34" i="1" s="1"/>
  <c r="G34" i="1"/>
  <c r="E34" i="1"/>
  <c r="F23" i="1"/>
  <c r="F34" i="1"/>
  <c r="D27" i="4" l="1"/>
  <c r="D26" i="4"/>
  <c r="I34" i="1"/>
  <c r="G23" i="1"/>
  <c r="E22" i="1"/>
  <c r="F22" i="1" s="1"/>
  <c r="G22" i="1" s="1"/>
  <c r="H22" i="1" s="1"/>
  <c r="G15" i="1"/>
  <c r="F15" i="1"/>
  <c r="G14" i="1"/>
  <c r="F14" i="1"/>
  <c r="E15" i="1"/>
  <c r="E14" i="1"/>
  <c r="E12" i="1"/>
  <c r="F12" i="1" s="1"/>
  <c r="G12" i="1" s="1"/>
  <c r="H12" i="1" s="1"/>
  <c r="I18" i="1"/>
  <c r="E11" i="1"/>
  <c r="F11" i="1" s="1"/>
  <c r="G11" i="1" s="1"/>
  <c r="H11" i="1" s="1"/>
  <c r="G13" i="4" l="1"/>
  <c r="G26" i="4" s="1"/>
  <c r="F31" i="1"/>
  <c r="F13" i="4"/>
  <c r="F26" i="4" s="1"/>
  <c r="E32" i="1"/>
  <c r="E14" i="4"/>
  <c r="G32" i="1"/>
  <c r="G14" i="4"/>
  <c r="G27" i="4" s="1"/>
  <c r="H14" i="4"/>
  <c r="H27" i="4" s="1"/>
  <c r="H13" i="4"/>
  <c r="H26" i="4" s="1"/>
  <c r="E31" i="1"/>
  <c r="E13" i="4"/>
  <c r="F32" i="1"/>
  <c r="F14" i="4"/>
  <c r="F27" i="4" s="1"/>
  <c r="H23" i="1"/>
  <c r="H31" i="1" s="1"/>
  <c r="G31" i="1"/>
  <c r="I15" i="1"/>
  <c r="I14" i="1"/>
  <c r="I12" i="1"/>
  <c r="I32" i="1" l="1"/>
  <c r="E26" i="4"/>
  <c r="I26" i="4" s="1"/>
  <c r="I13" i="4"/>
  <c r="E27" i="4"/>
  <c r="I27" i="4" s="1"/>
  <c r="I14" i="4"/>
  <c r="I31" i="1"/>
  <c r="I38" i="1" l="1"/>
  <c r="I32" i="4"/>
</calcChain>
</file>

<file path=xl/sharedStrings.xml><?xml version="1.0" encoding="utf-8"?>
<sst xmlns="http://schemas.openxmlformats.org/spreadsheetml/2006/main" count="58" uniqueCount="38">
  <si>
    <t>(Prijzen exclusief BTW)</t>
  </si>
  <si>
    <t>Dimensionering (indicatief)</t>
  </si>
  <si>
    <r>
      <t>Toelichting / onderbouwing</t>
    </r>
    <r>
      <rPr>
        <sz val="12"/>
        <color theme="1"/>
        <rFont val="Verdana"/>
        <family val="2"/>
      </rPr>
      <t xml:space="preserve"> </t>
    </r>
  </si>
  <si>
    <t>Vrije velden voor toelichting / onderbouwing / Licentie, Onderhoud &amp; Support en overige kosten.</t>
  </si>
  <si>
    <t>Europese aanbesteding</t>
  </si>
  <si>
    <t>aantallen/jaar</t>
  </si>
  <si>
    <t>Totalen</t>
  </si>
  <si>
    <t>Onderhoud en Support aanwezige Multifunctionals en Netwerkprinters en Additionele diensten</t>
  </si>
  <si>
    <t>IUC25-004</t>
  </si>
  <si>
    <t>Prijzenformulier perceel 1</t>
  </si>
  <si>
    <t>Vergelijkingsprijzen</t>
  </si>
  <si>
    <t>Uw tarieven*</t>
  </si>
  <si>
    <t>Consultancy</t>
  </si>
  <si>
    <t>uw Vergelijkingsprijs voor perceel 1</t>
  </si>
  <si>
    <t>Prijzenformulier perceel 2</t>
  </si>
  <si>
    <t>Onderhoud, Support &amp; Consumables / tik kleur MFP</t>
  </si>
  <si>
    <t>Onderhoud, Support &amp; Consumables zwart wit MFP</t>
  </si>
  <si>
    <t>Onderhoud, Support &amp; Consumables kleur MFP</t>
  </si>
  <si>
    <t>Consultancy per uur incl. reiskosten</t>
  </si>
  <si>
    <t>operationeel aantal printers</t>
  </si>
  <si>
    <t>vervangingen printers</t>
  </si>
  <si>
    <t>Tellertik zwart/wit</t>
  </si>
  <si>
    <t>Tellertikken kleur</t>
  </si>
  <si>
    <t>Tellertikken zwart/wit</t>
  </si>
  <si>
    <t>Netwerkprinters</t>
  </si>
  <si>
    <t>MFP's</t>
  </si>
  <si>
    <t>Additionele dienst</t>
  </si>
  <si>
    <t>Uren Consultancy</t>
  </si>
  <si>
    <t>Onderhoud, Support &amp; Consumables / tik zwart/wit MFP</t>
  </si>
  <si>
    <t>Onderhoud, Support &amp; Consumables / tik zwart/wit NWP</t>
  </si>
  <si>
    <t>Fleetmanagement / printer / jaar</t>
  </si>
  <si>
    <t>Fleetmanagement</t>
  </si>
  <si>
    <t>All-in Onderhoud, Support &amp; Consumables / tik zwart/wit MFP</t>
  </si>
  <si>
    <t>All-in Onderhoud, Support &amp; Consumables / tik kleur MFP</t>
  </si>
  <si>
    <t>All-in Onderhoud, Support &amp; Consumables zwart wit MFP</t>
  </si>
  <si>
    <t>All-in Onderhoud, Support &amp; Consumables kleur MFP</t>
  </si>
  <si>
    <t>uw Vergelijkingsprijs voor perceel 2</t>
  </si>
  <si>
    <t>*uw tarieven zijn jaarlijks aanpasbaar conform Bijlage A, hoofdstuk 10.3. (indexering)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</si>
</sst>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&quot;€&quot;\ #,##0.00_-"/>
    <numFmt numFmtId="165" formatCode="_-* #,##0_-;_-* #,##0\-;_-* &quot;-&quot;??_-;_-@_-"/>
    <numFmt numFmtId="166" formatCode="0_ ;\-0\ "/>
    <numFmt numFmtId="167" formatCode="_ &quot;€&quot;\ * #,##0.00000_ ;_ &quot;€&quot;\ * \-#,##0.00000_ ;_ &quot;€&quot;\ * &quot;-&quot;??_ ;_ @_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0"/>
      <name val="Verdana"/>
      <family val="2"/>
    </font>
    <font>
      <b/>
      <sz val="12"/>
      <color indexed="10"/>
      <name val="Verdana"/>
      <family val="2"/>
    </font>
    <font>
      <b/>
      <sz val="18"/>
      <color indexed="10"/>
      <name val="Verdana"/>
      <family val="2"/>
    </font>
    <font>
      <b/>
      <sz val="18"/>
      <color theme="1"/>
      <name val="Verdana"/>
      <family val="2"/>
    </font>
    <font>
      <sz val="18"/>
      <color theme="1"/>
      <name val="Verdana"/>
      <family val="2"/>
    </font>
    <font>
      <sz val="18"/>
      <color indexed="8"/>
      <name val="Verdana"/>
      <family val="2"/>
    </font>
    <font>
      <b/>
      <sz val="8"/>
      <color indexed="10"/>
      <name val="Verdana"/>
      <family val="2"/>
    </font>
    <font>
      <b/>
      <sz val="14"/>
      <color theme="1"/>
      <name val="Verdana"/>
      <family val="2"/>
    </font>
    <font>
      <b/>
      <sz val="8"/>
      <color theme="1"/>
      <name val="Verdana"/>
      <family val="2"/>
    </font>
    <font>
      <sz val="8"/>
      <color indexed="8"/>
      <name val="Verdana"/>
      <family val="2"/>
    </font>
    <font>
      <b/>
      <sz val="10"/>
      <color theme="1"/>
      <name val="Verdana"/>
      <family val="2"/>
    </font>
    <font>
      <i/>
      <sz val="10"/>
      <color theme="1"/>
      <name val="Verdana"/>
      <family val="2"/>
    </font>
    <font>
      <sz val="8"/>
      <name val="Verdana"/>
      <family val="2"/>
    </font>
    <font>
      <b/>
      <sz val="12"/>
      <color theme="1"/>
      <name val="Verdana"/>
      <family val="2"/>
    </font>
    <font>
      <sz val="10"/>
      <color theme="1"/>
      <name val="Verdana"/>
      <family val="2"/>
    </font>
    <font>
      <sz val="12"/>
      <color theme="1"/>
      <name val="Verdana"/>
      <family val="2"/>
    </font>
    <font>
      <b/>
      <sz val="12"/>
      <color theme="0"/>
      <name val="Verdana"/>
      <family val="2"/>
    </font>
    <font>
      <i/>
      <sz val="12"/>
      <color theme="1"/>
      <name val="Verdana"/>
      <family val="2"/>
    </font>
    <font>
      <sz val="10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8FCAE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Protection="1"/>
    <xf numFmtId="0" fontId="3" fillId="0" borderId="0" xfId="0" applyFont="1" applyProtection="1"/>
    <xf numFmtId="164" fontId="2" fillId="0" borderId="0" xfId="0" applyNumberFormat="1" applyFont="1" applyProtection="1"/>
    <xf numFmtId="164" fontId="2" fillId="0" borderId="0" xfId="0" applyNumberFormat="1" applyFont="1" applyAlignment="1" applyProtection="1">
      <alignment horizontal="right"/>
    </xf>
    <xf numFmtId="164" fontId="4" fillId="0" borderId="0" xfId="0" applyNumberFormat="1" applyFont="1" applyProtection="1"/>
    <xf numFmtId="0" fontId="6" fillId="2" borderId="0" xfId="0" applyFont="1" applyFill="1" applyAlignment="1" applyProtection="1">
      <alignment vertical="center"/>
    </xf>
    <xf numFmtId="164" fontId="17" fillId="2" borderId="0" xfId="0" applyNumberFormat="1" applyFont="1" applyFill="1" applyBorder="1" applyAlignment="1" applyProtection="1">
      <alignment horizontal="right"/>
    </xf>
    <xf numFmtId="0" fontId="5" fillId="0" borderId="0" xfId="0" applyFont="1" applyAlignment="1" applyProtection="1">
      <alignment vertical="center"/>
    </xf>
    <xf numFmtId="1" fontId="6" fillId="2" borderId="0" xfId="0" applyNumberFormat="1" applyFont="1" applyFill="1" applyAlignment="1" applyProtection="1">
      <alignment horizontal="left"/>
    </xf>
    <xf numFmtId="164" fontId="6" fillId="2" borderId="0" xfId="0" applyNumberFormat="1" applyFont="1" applyFill="1" applyAlignment="1" applyProtection="1">
      <alignment vertical="center"/>
    </xf>
    <xf numFmtId="164" fontId="6" fillId="2" borderId="0" xfId="0" applyNumberFormat="1" applyFont="1" applyFill="1" applyAlignment="1" applyProtection="1">
      <alignment horizontal="right" vertical="center"/>
    </xf>
    <xf numFmtId="1" fontId="7" fillId="2" borderId="0" xfId="0" applyNumberFormat="1" applyFont="1" applyFill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 applyProtection="1">
      <alignment vertical="center"/>
    </xf>
    <xf numFmtId="1" fontId="10" fillId="2" borderId="0" xfId="0" applyNumberFormat="1" applyFont="1" applyFill="1" applyAlignment="1" applyProtection="1">
      <alignment horizontal="left"/>
    </xf>
    <xf numFmtId="164" fontId="11" fillId="2" borderId="0" xfId="0" applyNumberFormat="1" applyFont="1" applyFill="1" applyAlignment="1" applyProtection="1">
      <alignment vertical="center"/>
    </xf>
    <xf numFmtId="164" fontId="11" fillId="2" borderId="0" xfId="0" applyNumberFormat="1" applyFont="1" applyFill="1" applyAlignment="1" applyProtection="1">
      <alignment horizontal="right" vertical="center"/>
    </xf>
    <xf numFmtId="164" fontId="4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1" fontId="19" fillId="2" borderId="0" xfId="0" applyNumberFormat="1" applyFont="1" applyFill="1" applyAlignment="1" applyProtection="1">
      <alignment horizontal="left"/>
    </xf>
    <xf numFmtId="1" fontId="13" fillId="2" borderId="0" xfId="0" applyNumberFormat="1" applyFont="1" applyFill="1" applyAlignment="1" applyProtection="1">
      <alignment horizontal="left"/>
    </xf>
    <xf numFmtId="1" fontId="14" fillId="2" borderId="0" xfId="0" applyNumberFormat="1" applyFont="1" applyFill="1" applyAlignment="1" applyProtection="1">
      <alignment horizontal="left"/>
    </xf>
    <xf numFmtId="0" fontId="9" fillId="0" borderId="0" xfId="0" applyFont="1" applyProtection="1"/>
    <xf numFmtId="1" fontId="3" fillId="0" borderId="1" xfId="0" applyNumberFormat="1" applyFont="1" applyBorder="1" applyProtection="1"/>
    <xf numFmtId="9" fontId="15" fillId="0" borderId="1" xfId="2" applyFont="1" applyFill="1" applyBorder="1" applyProtection="1"/>
    <xf numFmtId="1" fontId="3" fillId="0" borderId="0" xfId="0" applyNumberFormat="1" applyFont="1" applyProtection="1"/>
    <xf numFmtId="1" fontId="15" fillId="0" borderId="0" xfId="0" applyNumberFormat="1" applyFont="1" applyProtection="1"/>
    <xf numFmtId="1" fontId="15" fillId="0" borderId="0" xfId="0" applyNumberFormat="1" applyFont="1" applyAlignment="1" applyProtection="1">
      <alignment horizontal="right"/>
    </xf>
    <xf numFmtId="0" fontId="16" fillId="2" borderId="0" xfId="0" applyFont="1" applyFill="1" applyBorder="1" applyAlignment="1" applyProtection="1">
      <alignment horizontal="left" vertical="center"/>
    </xf>
    <xf numFmtId="0" fontId="17" fillId="0" borderId="0" xfId="0" applyFont="1" applyProtection="1"/>
    <xf numFmtId="0" fontId="20" fillId="2" borderId="0" xfId="0" applyFont="1" applyFill="1" applyBorder="1" applyAlignment="1" applyProtection="1">
      <alignment horizontal="right" vertical="center"/>
    </xf>
    <xf numFmtId="0" fontId="13" fillId="2" borderId="5" xfId="0" applyFont="1" applyFill="1" applyBorder="1" applyAlignment="1" applyProtection="1">
      <alignment horizontal="right"/>
    </xf>
    <xf numFmtId="165" fontId="17" fillId="3" borderId="5" xfId="1" applyNumberFormat="1" applyFont="1" applyFill="1" applyBorder="1" applyProtection="1"/>
    <xf numFmtId="165" fontId="17" fillId="3" borderId="8" xfId="1" applyNumberFormat="1" applyFont="1" applyFill="1" applyBorder="1" applyProtection="1"/>
    <xf numFmtId="0" fontId="17" fillId="2" borderId="12" xfId="0" applyFont="1" applyFill="1" applyBorder="1" applyAlignment="1" applyProtection="1">
      <alignment horizontal="right" vertical="center"/>
    </xf>
    <xf numFmtId="0" fontId="17" fillId="2" borderId="11" xfId="0" applyFont="1" applyFill="1" applyBorder="1" applyAlignment="1" applyProtection="1">
      <alignment horizontal="right" vertical="center"/>
    </xf>
    <xf numFmtId="1" fontId="3" fillId="0" borderId="0" xfId="0" applyNumberFormat="1" applyFont="1" applyBorder="1" applyProtection="1"/>
    <xf numFmtId="167" fontId="17" fillId="3" borderId="5" xfId="3" applyNumberFormat="1" applyFont="1" applyFill="1" applyBorder="1" applyProtection="1"/>
    <xf numFmtId="44" fontId="17" fillId="3" borderId="5" xfId="3" applyFont="1" applyFill="1" applyBorder="1" applyProtection="1"/>
    <xf numFmtId="0" fontId="11" fillId="0" borderId="0" xfId="0" applyFont="1" applyBorder="1" applyProtection="1"/>
    <xf numFmtId="0" fontId="13" fillId="0" borderId="0" xfId="0" applyFont="1" applyBorder="1" applyProtection="1"/>
    <xf numFmtId="0" fontId="13" fillId="2" borderId="0" xfId="0" applyFont="1" applyFill="1" applyBorder="1" applyProtection="1"/>
    <xf numFmtId="0" fontId="13" fillId="0" borderId="0" xfId="0" applyFont="1" applyProtection="1"/>
    <xf numFmtId="0" fontId="13" fillId="2" borderId="0" xfId="0" applyFont="1" applyFill="1" applyProtection="1"/>
    <xf numFmtId="0" fontId="16" fillId="2" borderId="0" xfId="0" applyFont="1" applyFill="1" applyAlignment="1" applyProtection="1">
      <alignment horizontal="right"/>
    </xf>
    <xf numFmtId="44" fontId="16" fillId="0" borderId="0" xfId="0" applyNumberFormat="1" applyFont="1" applyFill="1" applyProtection="1"/>
    <xf numFmtId="1" fontId="3" fillId="0" borderId="4" xfId="0" applyNumberFormat="1" applyFont="1" applyBorder="1" applyProtection="1"/>
    <xf numFmtId="0" fontId="16" fillId="2" borderId="2" xfId="0" applyFont="1" applyFill="1" applyBorder="1" applyProtection="1"/>
    <xf numFmtId="0" fontId="16" fillId="2" borderId="3" xfId="0" applyFont="1" applyFill="1" applyBorder="1" applyProtection="1"/>
    <xf numFmtId="0" fontId="13" fillId="2" borderId="3" xfId="0" applyFont="1" applyFill="1" applyBorder="1" applyAlignment="1" applyProtection="1">
      <alignment horizontal="right"/>
    </xf>
    <xf numFmtId="0" fontId="13" fillId="2" borderId="0" xfId="0" applyFont="1" applyFill="1" applyAlignment="1" applyProtection="1">
      <alignment horizontal="right"/>
    </xf>
    <xf numFmtId="0" fontId="17" fillId="2" borderId="6" xfId="0" applyFont="1" applyFill="1" applyBorder="1" applyAlignment="1" applyProtection="1">
      <alignment horizontal="left"/>
    </xf>
    <xf numFmtId="0" fontId="17" fillId="2" borderId="7" xfId="0" applyFont="1" applyFill="1" applyBorder="1" applyAlignment="1" applyProtection="1">
      <alignment horizontal="left"/>
    </xf>
    <xf numFmtId="164" fontId="17" fillId="2" borderId="7" xfId="0" applyNumberFormat="1" applyFont="1" applyFill="1" applyBorder="1" applyProtection="1"/>
    <xf numFmtId="164" fontId="17" fillId="2" borderId="7" xfId="0" applyNumberFormat="1" applyFont="1" applyFill="1" applyBorder="1" applyAlignment="1" applyProtection="1">
      <alignment horizontal="right"/>
    </xf>
    <xf numFmtId="164" fontId="13" fillId="2" borderId="7" xfId="0" applyNumberFormat="1" applyFont="1" applyFill="1" applyBorder="1" applyAlignment="1" applyProtection="1">
      <alignment horizontal="center"/>
    </xf>
    <xf numFmtId="164" fontId="13" fillId="2" borderId="0" xfId="0" applyNumberFormat="1" applyFont="1" applyFill="1" applyAlignment="1" applyProtection="1">
      <alignment horizontal="center"/>
    </xf>
    <xf numFmtId="166" fontId="17" fillId="4" borderId="4" xfId="1" applyNumberFormat="1" applyFont="1" applyFill="1" applyBorder="1" applyAlignment="1" applyProtection="1">
      <alignment vertical="top"/>
    </xf>
    <xf numFmtId="166" fontId="17" fillId="4" borderId="0" xfId="1" applyNumberFormat="1" applyFont="1" applyFill="1" applyBorder="1" applyAlignment="1" applyProtection="1">
      <alignment vertical="top"/>
    </xf>
    <xf numFmtId="166" fontId="17" fillId="4" borderId="6" xfId="1" applyNumberFormat="1" applyFont="1" applyFill="1" applyBorder="1" applyAlignment="1" applyProtection="1">
      <alignment vertical="top"/>
    </xf>
    <xf numFmtId="166" fontId="17" fillId="4" borderId="7" xfId="1" applyNumberFormat="1" applyFont="1" applyFill="1" applyBorder="1" applyAlignment="1" applyProtection="1">
      <alignment vertical="top"/>
    </xf>
    <xf numFmtId="1" fontId="15" fillId="0" borderId="1" xfId="0" applyNumberFormat="1" applyFont="1" applyBorder="1" applyProtection="1"/>
    <xf numFmtId="1" fontId="15" fillId="0" borderId="1" xfId="0" applyNumberFormat="1" applyFont="1" applyBorder="1" applyAlignment="1" applyProtection="1">
      <alignment horizontal="right"/>
    </xf>
    <xf numFmtId="167" fontId="17" fillId="5" borderId="5" xfId="3" applyNumberFormat="1" applyFont="1" applyFill="1" applyBorder="1" applyProtection="1">
      <protection locked="0"/>
    </xf>
    <xf numFmtId="44" fontId="17" fillId="5" borderId="5" xfId="3" applyFont="1" applyFill="1" applyBorder="1" applyAlignment="1" applyProtection="1">
      <alignment horizontal="right"/>
      <protection locked="0"/>
    </xf>
    <xf numFmtId="0" fontId="17" fillId="2" borderId="0" xfId="0" applyFont="1" applyFill="1" applyBorder="1" applyAlignment="1" applyProtection="1">
      <alignment vertical="center"/>
    </xf>
    <xf numFmtId="0" fontId="17" fillId="2" borderId="7" xfId="0" applyFont="1" applyFill="1" applyBorder="1" applyAlignment="1" applyProtection="1">
      <alignment vertical="center"/>
    </xf>
    <xf numFmtId="0" fontId="17" fillId="0" borderId="0" xfId="0" applyFont="1" applyFill="1" applyProtection="1"/>
    <xf numFmtId="0" fontId="17" fillId="0" borderId="0" xfId="0" applyFont="1" applyFill="1" applyBorder="1" applyProtection="1"/>
    <xf numFmtId="0" fontId="17" fillId="2" borderId="0" xfId="0" applyFont="1" applyFill="1" applyBorder="1" applyAlignment="1" applyProtection="1">
      <alignment horizontal="right" vertical="center"/>
    </xf>
    <xf numFmtId="165" fontId="3" fillId="3" borderId="5" xfId="1" applyNumberFormat="1" applyFont="1" applyFill="1" applyBorder="1" applyAlignment="1" applyProtection="1">
      <alignment horizontal="right"/>
    </xf>
    <xf numFmtId="165" fontId="3" fillId="3" borderId="5" xfId="1" applyNumberFormat="1" applyFont="1" applyFill="1" applyBorder="1" applyProtection="1"/>
    <xf numFmtId="0" fontId="17" fillId="2" borderId="10" xfId="0" applyFont="1" applyFill="1" applyBorder="1" applyAlignment="1" applyProtection="1">
      <alignment horizontal="right" vertical="center"/>
    </xf>
    <xf numFmtId="165" fontId="17" fillId="6" borderId="9" xfId="1" applyNumberFormat="1" applyFont="1" applyFill="1" applyBorder="1" applyProtection="1"/>
    <xf numFmtId="165" fontId="17" fillId="6" borderId="8" xfId="1" applyNumberFormat="1" applyFont="1" applyFill="1" applyBorder="1" applyProtection="1"/>
    <xf numFmtId="165" fontId="17" fillId="3" borderId="5" xfId="1" applyNumberFormat="1" applyFont="1" applyFill="1" applyBorder="1" applyAlignment="1" applyProtection="1">
      <alignment horizontal="right"/>
    </xf>
    <xf numFmtId="165" fontId="21" fillId="6" borderId="2" xfId="1" applyNumberFormat="1" applyFont="1" applyFill="1" applyBorder="1" applyAlignment="1" applyProtection="1">
      <alignment horizontal="right"/>
    </xf>
    <xf numFmtId="165" fontId="17" fillId="6" borderId="10" xfId="1" applyNumberFormat="1" applyFont="1" applyFill="1" applyBorder="1" applyAlignment="1" applyProtection="1">
      <alignment horizontal="right"/>
    </xf>
    <xf numFmtId="165" fontId="21" fillId="6" borderId="4" xfId="1" applyNumberFormat="1" applyFont="1" applyFill="1" applyBorder="1" applyAlignment="1" applyProtection="1">
      <alignment horizontal="right"/>
    </xf>
    <xf numFmtId="165" fontId="17" fillId="6" borderId="12" xfId="1" applyNumberFormat="1" applyFont="1" applyFill="1" applyBorder="1" applyAlignment="1" applyProtection="1">
      <alignment horizontal="right"/>
    </xf>
    <xf numFmtId="0" fontId="17" fillId="2" borderId="0" xfId="0" applyFont="1" applyFill="1" applyBorder="1" applyAlignment="1" applyProtection="1">
      <alignment horizontal="right"/>
    </xf>
    <xf numFmtId="0" fontId="17" fillId="2" borderId="12" xfId="0" applyFont="1" applyFill="1" applyBorder="1" applyAlignment="1" applyProtection="1">
      <alignment horizontal="right"/>
    </xf>
    <xf numFmtId="0" fontId="17" fillId="6" borderId="2" xfId="3" applyNumberFormat="1" applyFont="1" applyFill="1" applyBorder="1" applyAlignment="1" applyProtection="1"/>
    <xf numFmtId="0" fontId="17" fillId="6" borderId="10" xfId="3" applyNumberFormat="1" applyFont="1" applyFill="1" applyBorder="1" applyAlignment="1" applyProtection="1"/>
    <xf numFmtId="0" fontId="17" fillId="3" borderId="0" xfId="0" applyFont="1" applyFill="1" applyProtection="1"/>
    <xf numFmtId="0" fontId="17" fillId="2" borderId="0" xfId="0" applyFont="1" applyFill="1" applyBorder="1" applyAlignment="1" applyProtection="1">
      <alignment horizontal="right" vertical="center"/>
    </xf>
  </cellXfs>
  <cellStyles count="4">
    <cellStyle name="Komma" xfId="1" builtinId="3"/>
    <cellStyle name="Procent" xfId="2" builtinId="5"/>
    <cellStyle name="Standaard" xfId="0" builtinId="0"/>
    <cellStyle name="Valuta" xfId="3" builtinId="4"/>
  </cellStyles>
  <dxfs count="0"/>
  <tableStyles count="0" defaultTableStyle="TableStyleMedium2" defaultPivotStyle="PivotStyleLight16"/>
  <colors>
    <mruColors>
      <color rgb="FF8FCAE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198966</xdr:colOff>
      <xdr:row>3</xdr:row>
      <xdr:rowOff>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CEE5247E-3A0A-4FFC-8613-35FAF46A5B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2642426" y="434340"/>
          <a:ext cx="1076325" cy="801902"/>
        </a:xfrm>
        <a:prstGeom prst="rect">
          <a:avLst/>
        </a:prstGeom>
      </xdr:spPr>
    </xdr:pic>
    <xdr:clientData/>
  </xdr:oneCellAnchor>
  <xdr:twoCellAnchor editAs="oneCell">
    <xdr:from>
      <xdr:col>3</xdr:col>
      <xdr:colOff>49742</xdr:colOff>
      <xdr:row>4</xdr:row>
      <xdr:rowOff>84314</xdr:rowOff>
    </xdr:from>
    <xdr:to>
      <xdr:col>4</xdr:col>
      <xdr:colOff>673342</xdr:colOff>
      <xdr:row>6</xdr:row>
      <xdr:rowOff>209831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A88AEE9-A490-410C-A518-FDC697C2FC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4134909" y="814564"/>
          <a:ext cx="2069284" cy="57001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198966</xdr:colOff>
      <xdr:row>3</xdr:row>
      <xdr:rowOff>0</xdr:rowOff>
    </xdr:from>
    <xdr:ext cx="1076325" cy="801902"/>
    <xdr:pic>
      <xdr:nvPicPr>
        <xdr:cNvPr id="2" name="Afbeelding 1">
          <a:extLst>
            <a:ext uri="{FF2B5EF4-FFF2-40B4-BE49-F238E27FC236}">
              <a16:creationId xmlns:a16="http://schemas.microsoft.com/office/drawing/2014/main" id="{E23256DE-8E9F-4A6A-8880-40C696270D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-907"/>
        <a:stretch/>
      </xdr:blipFill>
      <xdr:spPr>
        <a:xfrm>
          <a:off x="11470216" y="504825"/>
          <a:ext cx="1076325" cy="801902"/>
        </a:xfrm>
        <a:prstGeom prst="rect">
          <a:avLst/>
        </a:prstGeom>
      </xdr:spPr>
    </xdr:pic>
    <xdr:clientData/>
  </xdr:oneCellAnchor>
  <xdr:twoCellAnchor editAs="oneCell">
    <xdr:from>
      <xdr:col>3</xdr:col>
      <xdr:colOff>49742</xdr:colOff>
      <xdr:row>4</xdr:row>
      <xdr:rowOff>84314</xdr:rowOff>
    </xdr:from>
    <xdr:to>
      <xdr:col>4</xdr:col>
      <xdr:colOff>676518</xdr:colOff>
      <xdr:row>6</xdr:row>
      <xdr:rowOff>209831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7B6D58E-E0CA-4332-84EF-D17B134C2C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58"/>
        <a:stretch/>
      </xdr:blipFill>
      <xdr:spPr>
        <a:xfrm>
          <a:off x="4123267" y="811389"/>
          <a:ext cx="2068226" cy="56049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DOCUMENTEN\AANBESTEDINGEN\IUC19-029%20Robotic%20Process%20Automation%20(RPA)\Gunningsmodel\UiTGANGSPUNTEN%20RPA%20-%20TOOL%20Argitec%20versie%200.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ijn%20Documenten\AANBESTEDINGEN\IUC%2019-015%20FMIS\Gunningssystematiek\UITGANGSPUNTEN%20-%20IUC19-015%20def%20-%20FMIS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SSO-CFD\UG_HKT_Inkoop-UNIT\80-INKOOPDOSSIERS-ICT\00%20Bibliotheek%20Prijzenformulieren\00%20Voorbeelden%20geintegreerd\IUC20-016%20Workflow%20engine%20voor%20hoog%20volume%20geautomatiseerde%20transactie%20verwerking.xlsx" TargetMode="External"/><Relationship Id="rId1" Type="http://schemas.openxmlformats.org/officeDocument/2006/relationships/externalLinkPath" Target="/SSO-CFD/UG_HKT_Inkoop-UNIT/80-INKOOPDOSSIERS-ICT/00%20Bibliotheek%20Prijzenformulieren/00%20Voorbeelden%20geintegreerd/IUC20-016%20Workflow%20engine%20voor%20hoog%20volume%20geautomatiseerde%20transactie%20verwerkin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Vergelijken"/>
      <sheetName val="BPK-Grafiek"/>
      <sheetName val="DATA"/>
      <sheetName val="HULP-velden"/>
      <sheetName val="HULP-data"/>
    </sheetNames>
    <sheetDataSet>
      <sheetData sheetId="0"/>
      <sheetData sheetId="1">
        <row r="11">
          <cell r="K11">
            <v>100</v>
          </cell>
        </row>
        <row r="12">
          <cell r="K12">
            <v>100</v>
          </cell>
        </row>
        <row r="13">
          <cell r="K13">
            <v>200</v>
          </cell>
        </row>
        <row r="14">
          <cell r="K14">
            <v>140</v>
          </cell>
        </row>
        <row r="15">
          <cell r="K15">
            <v>1600000</v>
          </cell>
        </row>
        <row r="16">
          <cell r="K16">
            <v>1835789.4736842106</v>
          </cell>
        </row>
        <row r="19">
          <cell r="K19">
            <v>4.79</v>
          </cell>
        </row>
        <row r="22">
          <cell r="K22">
            <v>140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8">
          <cell r="D8">
            <v>1.1473684210526316</v>
          </cell>
        </row>
        <row r="9">
          <cell r="D9">
            <v>1.4285714285714286</v>
          </cell>
        </row>
        <row r="10">
          <cell r="D10">
            <v>4.7897999999999996</v>
          </cell>
        </row>
        <row r="20">
          <cell r="L20">
            <v>1.4285714285714286</v>
          </cell>
        </row>
        <row r="59">
          <cell r="P59">
            <v>160000</v>
          </cell>
        </row>
        <row r="77">
          <cell r="J77">
            <v>0.5</v>
          </cell>
        </row>
        <row r="80">
          <cell r="J80">
            <v>0.5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laimer"/>
      <sheetName val="Superformule"/>
      <sheetName val="Info BD"/>
      <sheetName val="Evaluatie"/>
      <sheetName val="TBV Onderzoek"/>
      <sheetName val="BPK-Grafiek"/>
      <sheetName val="HULP-velden"/>
      <sheetName val="DATA"/>
      <sheetName val="HULP-data"/>
    </sheetNames>
    <sheetDataSet>
      <sheetData sheetId="0"/>
      <sheetData sheetId="1"/>
      <sheetData sheetId="2"/>
      <sheetData sheetId="3"/>
      <sheetData sheetId="4"/>
      <sheetData sheetId="5"/>
      <sheetData sheetId="6">
        <row r="20">
          <cell r="L20">
            <v>1.2820512820512822</v>
          </cell>
        </row>
        <row r="80">
          <cell r="J80">
            <v>0.6</v>
          </cell>
        </row>
      </sheetData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1. Technische Implementatie"/>
      <sheetName val="0. Dimensionering"/>
      <sheetName val="2a. Gebruiksrecht Subscription"/>
      <sheetName val="2b. Gebruiksrecht Perpetual"/>
      <sheetName val="3a. Consultancy"/>
      <sheetName val="3b. Opleiding"/>
      <sheetName val="BPK-Grafiek"/>
      <sheetName val="DATA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F7A56-E2DD-4B1A-A909-9E52E77A70CC}">
  <sheetPr>
    <pageSetUpPr fitToPage="1"/>
  </sheetPr>
  <dimension ref="A1:Y840"/>
  <sheetViews>
    <sheetView showGridLines="0" tabSelected="1" zoomScale="90" zoomScaleNormal="90" workbookViewId="0">
      <selection activeCell="D23" sqref="D23"/>
    </sheetView>
  </sheetViews>
  <sheetFormatPr defaultColWidth="0" defaultRowHeight="0" customHeight="1" zeroHeight="1" x14ac:dyDescent="0.25"/>
  <cols>
    <col min="1" max="1" width="1.6640625" style="1" customWidth="1"/>
    <col min="2" max="2" width="19.109375" style="2" customWidth="1"/>
    <col min="3" max="3" width="39.6640625" style="2" customWidth="1"/>
    <col min="4" max="4" width="20.6640625" style="3" customWidth="1"/>
    <col min="5" max="5" width="20.6640625" style="4" customWidth="1"/>
    <col min="6" max="8" width="20.6640625" style="3" customWidth="1"/>
    <col min="9" max="9" width="25" style="3" customWidth="1"/>
    <col min="10" max="10" width="1.5546875" style="3" customWidth="1"/>
    <col min="11" max="11" width="1.6640625" style="31" customWidth="1"/>
    <col min="12" max="14" width="8.88671875" style="31" hidden="1" customWidth="1"/>
    <col min="15" max="16384" width="8.88671875" style="1" hidden="1"/>
  </cols>
  <sheetData>
    <row r="1" spans="1:25" ht="4.95" customHeight="1" x14ac:dyDescent="0.3">
      <c r="K1" s="5"/>
      <c r="L1" s="5"/>
      <c r="M1" s="5"/>
      <c r="N1" s="5"/>
      <c r="O1" s="5"/>
      <c r="P1" s="5"/>
      <c r="Q1" s="5"/>
      <c r="R1" s="5"/>
      <c r="S1" s="5"/>
      <c r="T1" s="5"/>
    </row>
    <row r="2" spans="1:25" ht="16.95" customHeight="1" x14ac:dyDescent="0.3">
      <c r="B2" s="6"/>
      <c r="C2" s="6"/>
      <c r="D2" s="6"/>
      <c r="E2" s="6"/>
      <c r="F2" s="6"/>
      <c r="G2" s="6"/>
      <c r="H2" s="6"/>
      <c r="I2" s="6"/>
      <c r="J2" s="7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5" s="8" customFormat="1" ht="16.95" customHeight="1" x14ac:dyDescent="0.35">
      <c r="B3" s="9" t="s">
        <v>4</v>
      </c>
      <c r="C3" s="9"/>
      <c r="D3" s="10"/>
      <c r="E3" s="11"/>
      <c r="F3" s="6"/>
      <c r="G3" s="6"/>
      <c r="H3" s="12"/>
      <c r="I3" s="12"/>
      <c r="J3" s="7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X3" s="14"/>
    </row>
    <row r="4" spans="1:25" s="15" customFormat="1" ht="16.95" customHeight="1" x14ac:dyDescent="0.3">
      <c r="B4" s="16" t="s">
        <v>7</v>
      </c>
      <c r="C4" s="16"/>
      <c r="D4" s="17"/>
      <c r="E4" s="18"/>
      <c r="F4" s="17"/>
      <c r="G4" s="17"/>
      <c r="H4" s="17"/>
      <c r="I4" s="17"/>
      <c r="J4" s="7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X4" s="20"/>
    </row>
    <row r="5" spans="1:25" s="15" customFormat="1" ht="16.95" customHeight="1" x14ac:dyDescent="0.3">
      <c r="B5" s="21" t="s">
        <v>9</v>
      </c>
      <c r="C5" s="21"/>
      <c r="D5" s="17"/>
      <c r="E5" s="18"/>
      <c r="F5" s="17"/>
      <c r="G5" s="17"/>
      <c r="H5" s="17"/>
      <c r="I5" s="17"/>
      <c r="J5" s="7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X5" s="20"/>
    </row>
    <row r="6" spans="1:25" s="15" customFormat="1" ht="16.95" customHeight="1" x14ac:dyDescent="0.2">
      <c r="B6" s="22" t="s">
        <v>8</v>
      </c>
      <c r="C6" s="22"/>
      <c r="D6" s="17"/>
      <c r="E6" s="18"/>
      <c r="F6" s="17"/>
      <c r="G6" s="17"/>
      <c r="H6" s="17"/>
      <c r="I6" s="17"/>
      <c r="J6" s="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X6" s="20"/>
    </row>
    <row r="7" spans="1:25" s="15" customFormat="1" ht="16.95" customHeight="1" x14ac:dyDescent="0.2">
      <c r="B7" s="23" t="s">
        <v>0</v>
      </c>
      <c r="C7" s="23"/>
      <c r="D7" s="17"/>
      <c r="E7" s="18"/>
      <c r="F7" s="17"/>
      <c r="G7" s="17"/>
      <c r="H7" s="17"/>
      <c r="I7" s="17"/>
      <c r="J7" s="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X7" s="20"/>
    </row>
    <row r="8" spans="1:25" s="24" customFormat="1" ht="4.95" customHeight="1" thickBot="1" x14ac:dyDescent="0.35">
      <c r="B8" s="25"/>
      <c r="C8" s="25"/>
      <c r="D8" s="26"/>
      <c r="E8" s="26"/>
      <c r="F8" s="26"/>
      <c r="G8" s="26"/>
      <c r="H8" s="26"/>
      <c r="I8" s="26"/>
      <c r="J8" s="2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s="24" customFormat="1" ht="4.95" customHeight="1" x14ac:dyDescent="0.3">
      <c r="B9" s="27"/>
      <c r="C9" s="27"/>
      <c r="D9" s="28"/>
      <c r="E9" s="29"/>
      <c r="F9" s="28"/>
      <c r="G9" s="28"/>
      <c r="H9" s="28"/>
      <c r="I9" s="28"/>
      <c r="J9" s="2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3" customFormat="1" ht="16.95" customHeight="1" x14ac:dyDescent="0.25">
      <c r="A10" s="1"/>
      <c r="B10" s="30" t="s">
        <v>1</v>
      </c>
      <c r="C10" s="30"/>
      <c r="D10" s="7"/>
      <c r="E10" s="7"/>
      <c r="F10" s="7"/>
      <c r="G10" s="7"/>
      <c r="H10" s="7"/>
      <c r="I10" s="7"/>
      <c r="J10" s="7"/>
      <c r="K10" s="31"/>
      <c r="L10" s="31"/>
      <c r="M10" s="31"/>
      <c r="N10" s="3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3" customFormat="1" ht="16.95" customHeight="1" x14ac:dyDescent="0.25">
      <c r="A11" s="1"/>
      <c r="B11" s="32"/>
      <c r="C11" s="32" t="s">
        <v>5</v>
      </c>
      <c r="D11" s="33">
        <v>2025</v>
      </c>
      <c r="E11" s="33">
        <f>D11+1</f>
        <v>2026</v>
      </c>
      <c r="F11" s="33">
        <f t="shared" ref="F11:H11" si="0">E11+1</f>
        <v>2027</v>
      </c>
      <c r="G11" s="33">
        <f t="shared" si="0"/>
        <v>2028</v>
      </c>
      <c r="H11" s="33">
        <f t="shared" si="0"/>
        <v>2029</v>
      </c>
      <c r="I11" s="33" t="s">
        <v>6</v>
      </c>
      <c r="J11" s="7"/>
      <c r="K11" s="31"/>
      <c r="L11" s="31"/>
      <c r="M11" s="3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s="3" customFormat="1" ht="16.95" customHeight="1" x14ac:dyDescent="0.25">
      <c r="A12" s="1"/>
      <c r="B12" s="87" t="s">
        <v>25</v>
      </c>
      <c r="C12" s="74" t="s">
        <v>19</v>
      </c>
      <c r="D12" s="34">
        <f>883+7</f>
        <v>890</v>
      </c>
      <c r="E12" s="34">
        <f>D12</f>
        <v>890</v>
      </c>
      <c r="F12" s="34">
        <f t="shared" ref="F12:H12" si="1">E12</f>
        <v>890</v>
      </c>
      <c r="G12" s="34">
        <f t="shared" si="1"/>
        <v>890</v>
      </c>
      <c r="H12" s="34">
        <f t="shared" si="1"/>
        <v>890</v>
      </c>
      <c r="I12" s="35">
        <f>SUM(D12:H12)</f>
        <v>4450</v>
      </c>
      <c r="J12" s="7"/>
      <c r="K12" s="31"/>
      <c r="L12" s="31"/>
      <c r="M12" s="3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s="3" customFormat="1" ht="16.95" customHeight="1" x14ac:dyDescent="0.25">
      <c r="A13" s="1"/>
      <c r="B13" s="87"/>
      <c r="C13" s="36" t="s">
        <v>20</v>
      </c>
      <c r="D13" s="34">
        <v>14</v>
      </c>
      <c r="E13" s="34">
        <v>50</v>
      </c>
      <c r="F13" s="34">
        <f>(111+3)-SUM(D13:E13)</f>
        <v>50</v>
      </c>
      <c r="G13" s="75"/>
      <c r="H13" s="76"/>
      <c r="I13" s="35">
        <f>SUM(D13:F13)</f>
        <v>114</v>
      </c>
      <c r="J13" s="7"/>
      <c r="K13" s="31"/>
      <c r="L13" s="31"/>
      <c r="M13" s="3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s="3" customFormat="1" ht="16.95" customHeight="1" x14ac:dyDescent="0.25">
      <c r="A14" s="1"/>
      <c r="B14" s="87"/>
      <c r="C14" s="36" t="s">
        <v>23</v>
      </c>
      <c r="D14" s="34">
        <f>ROUND(20872261*0.5,-5)</f>
        <v>10400000</v>
      </c>
      <c r="E14" s="34">
        <f>ROUND(41744522,-5)</f>
        <v>41700000</v>
      </c>
      <c r="F14" s="34">
        <f t="shared" ref="F14:G14" si="2">ROUND(41744522,-5)</f>
        <v>41700000</v>
      </c>
      <c r="G14" s="34">
        <f t="shared" si="2"/>
        <v>41700000</v>
      </c>
      <c r="H14" s="34">
        <f>ROUND(20872261*0.5,-5)</f>
        <v>10400000</v>
      </c>
      <c r="I14" s="35">
        <f t="shared" ref="I14:I15" si="3">SUM(D14:H14)</f>
        <v>145900000</v>
      </c>
      <c r="J14" s="7"/>
      <c r="K14" s="31"/>
      <c r="L14" s="31"/>
      <c r="M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s="3" customFormat="1" ht="16.95" customHeight="1" x14ac:dyDescent="0.25">
      <c r="A15" s="1"/>
      <c r="B15" s="87"/>
      <c r="C15" s="37" t="s">
        <v>22</v>
      </c>
      <c r="D15" s="77">
        <f>ROUND(4480330*0.5,-5)</f>
        <v>2200000</v>
      </c>
      <c r="E15" s="77">
        <f>ROUND(8960660,-5)</f>
        <v>9000000</v>
      </c>
      <c r="F15" s="77">
        <f t="shared" ref="F15:G15" si="4">ROUND(8960660,-5)</f>
        <v>9000000</v>
      </c>
      <c r="G15" s="77">
        <f t="shared" si="4"/>
        <v>9000000</v>
      </c>
      <c r="H15" s="77">
        <f>ROUND(4480330*0.5,-5)</f>
        <v>2200000</v>
      </c>
      <c r="I15" s="35">
        <f t="shared" si="3"/>
        <v>31400000</v>
      </c>
      <c r="J15" s="7"/>
      <c r="K15" s="31"/>
      <c r="L15" s="31"/>
      <c r="M15" s="3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5" s="3" customFormat="1" ht="16.95" customHeight="1" x14ac:dyDescent="0.25">
      <c r="A16" s="1"/>
      <c r="B16" s="87" t="s">
        <v>24</v>
      </c>
      <c r="C16" s="74" t="s">
        <v>19</v>
      </c>
      <c r="D16" s="77">
        <v>23</v>
      </c>
      <c r="E16" s="77">
        <v>15</v>
      </c>
      <c r="F16" s="77">
        <v>5</v>
      </c>
      <c r="G16" s="78"/>
      <c r="H16" s="79"/>
      <c r="I16" s="34">
        <f>SUM(D16:F16)</f>
        <v>43</v>
      </c>
      <c r="J16" s="7"/>
      <c r="K16" s="31"/>
      <c r="L16" s="31"/>
      <c r="M16" s="3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5" s="3" customFormat="1" ht="16.95" customHeight="1" x14ac:dyDescent="0.25">
      <c r="A17" s="1"/>
      <c r="B17" s="87"/>
      <c r="C17" s="36" t="s">
        <v>21</v>
      </c>
      <c r="D17" s="72">
        <v>192000</v>
      </c>
      <c r="E17" s="72">
        <v>384000</v>
      </c>
      <c r="F17" s="72">
        <v>192000</v>
      </c>
      <c r="G17" s="80"/>
      <c r="H17" s="81"/>
      <c r="I17" s="34">
        <f>SUM(D17:F17)</f>
        <v>768000</v>
      </c>
      <c r="J17" s="7"/>
      <c r="K17" s="31"/>
      <c r="L17" s="31"/>
      <c r="M17" s="3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5" s="3" customFormat="1" ht="16.95" customHeight="1" x14ac:dyDescent="0.25">
      <c r="A18" s="1"/>
      <c r="B18" s="82" t="s">
        <v>26</v>
      </c>
      <c r="C18" s="83" t="s">
        <v>27</v>
      </c>
      <c r="D18" s="34">
        <v>10</v>
      </c>
      <c r="E18" s="34">
        <v>40</v>
      </c>
      <c r="F18" s="34">
        <v>20</v>
      </c>
      <c r="G18" s="34">
        <v>20</v>
      </c>
      <c r="H18" s="34">
        <v>10</v>
      </c>
      <c r="I18" s="34">
        <f>SUM(D18:H18)</f>
        <v>100</v>
      </c>
      <c r="J18" s="7"/>
      <c r="K18" s="31"/>
      <c r="L18" s="31"/>
      <c r="M18" s="3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s="24" customFormat="1" ht="4.95" customHeight="1" thickBot="1" x14ac:dyDescent="0.35">
      <c r="B19" s="25"/>
      <c r="C19" s="25"/>
      <c r="D19" s="26"/>
      <c r="E19" s="26"/>
      <c r="F19" s="26"/>
      <c r="G19" s="26"/>
      <c r="H19" s="26"/>
      <c r="I19" s="26"/>
      <c r="J19" s="26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5" s="24" customFormat="1" ht="4.95" customHeight="1" x14ac:dyDescent="0.3">
      <c r="B20" s="38"/>
      <c r="C20" s="38"/>
      <c r="D20" s="28"/>
      <c r="E20" s="29"/>
      <c r="F20" s="28"/>
      <c r="G20" s="28"/>
      <c r="H20" s="28"/>
      <c r="I20" s="28"/>
      <c r="J20" s="28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5" s="3" customFormat="1" ht="16.95" customHeight="1" x14ac:dyDescent="0.25">
      <c r="A21" s="1"/>
      <c r="B21" s="30" t="s">
        <v>11</v>
      </c>
      <c r="C21" s="30"/>
      <c r="D21" s="7"/>
      <c r="E21" s="7"/>
      <c r="F21" s="7"/>
      <c r="G21" s="7"/>
      <c r="H21" s="7"/>
      <c r="I21" s="7"/>
      <c r="J21" s="7"/>
      <c r="K21" s="31"/>
      <c r="L21" s="31"/>
      <c r="M21" s="31"/>
      <c r="N21" s="3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3" customFormat="1" ht="16.95" customHeight="1" x14ac:dyDescent="0.25">
      <c r="A22" s="1"/>
      <c r="B22" s="32"/>
      <c r="C22" s="32"/>
      <c r="D22" s="33">
        <v>2025</v>
      </c>
      <c r="E22" s="33">
        <f>D22+1</f>
        <v>2026</v>
      </c>
      <c r="F22" s="33">
        <f t="shared" ref="F22" si="5">E22+1</f>
        <v>2027</v>
      </c>
      <c r="G22" s="33">
        <f t="shared" ref="G22" si="6">F22+1</f>
        <v>2028</v>
      </c>
      <c r="H22" s="33">
        <f t="shared" ref="H22" si="7">G22+1</f>
        <v>2029</v>
      </c>
      <c r="I22" s="7"/>
      <c r="J22" s="7"/>
      <c r="K22" s="31"/>
      <c r="L22" s="31"/>
      <c r="M22" s="3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5" s="3" customFormat="1" ht="16.95" customHeight="1" x14ac:dyDescent="0.25">
      <c r="A23" s="1"/>
      <c r="B23" s="71"/>
      <c r="C23" s="36" t="s">
        <v>28</v>
      </c>
      <c r="D23" s="65"/>
      <c r="E23" s="39">
        <f>D23</f>
        <v>0</v>
      </c>
      <c r="F23" s="39">
        <f t="shared" ref="F23:H23" si="8">E23</f>
        <v>0</v>
      </c>
      <c r="G23" s="39">
        <f t="shared" si="8"/>
        <v>0</v>
      </c>
      <c r="H23" s="39">
        <f t="shared" si="8"/>
        <v>0</v>
      </c>
      <c r="I23" s="7"/>
      <c r="J23" s="7"/>
      <c r="K23" s="31"/>
      <c r="L23" s="31"/>
      <c r="M23" s="3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5" s="3" customFormat="1" ht="16.95" customHeight="1" x14ac:dyDescent="0.25">
      <c r="A24" s="1"/>
      <c r="B24" s="71"/>
      <c r="C24" s="36" t="s">
        <v>15</v>
      </c>
      <c r="D24" s="65"/>
      <c r="E24" s="39">
        <f t="shared" ref="E24" si="9">D24</f>
        <v>0</v>
      </c>
      <c r="F24" s="39">
        <f t="shared" ref="F24" si="10">E24</f>
        <v>0</v>
      </c>
      <c r="G24" s="39">
        <f t="shared" ref="G24" si="11">F24</f>
        <v>0</v>
      </c>
      <c r="H24" s="39">
        <f t="shared" ref="H24" si="12">G24</f>
        <v>0</v>
      </c>
      <c r="I24" s="7"/>
      <c r="J24" s="7"/>
      <c r="K24" s="31"/>
      <c r="L24" s="31"/>
      <c r="M24" s="3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5" s="3" customFormat="1" ht="16.95" customHeight="1" x14ac:dyDescent="0.25">
      <c r="A25" s="1"/>
      <c r="B25" s="71"/>
      <c r="C25" s="36" t="s">
        <v>29</v>
      </c>
      <c r="D25" s="65"/>
      <c r="E25" s="39">
        <f t="shared" ref="E25" si="13">D25</f>
        <v>0</v>
      </c>
      <c r="F25" s="39">
        <f t="shared" ref="F25" si="14">E25</f>
        <v>0</v>
      </c>
      <c r="G25" s="84"/>
      <c r="H25" s="85"/>
      <c r="I25" s="7"/>
      <c r="J25" s="7"/>
      <c r="K25" s="31"/>
      <c r="L25" s="31"/>
      <c r="M25" s="3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s="3" customFormat="1" ht="16.95" customHeight="1" x14ac:dyDescent="0.25">
      <c r="A26" s="1"/>
      <c r="B26" s="71"/>
      <c r="C26" s="36" t="s">
        <v>18</v>
      </c>
      <c r="D26" s="66"/>
      <c r="E26" s="40">
        <f t="shared" ref="E26:H26" si="15">D26</f>
        <v>0</v>
      </c>
      <c r="F26" s="40">
        <f t="shared" si="15"/>
        <v>0</v>
      </c>
      <c r="G26" s="40">
        <f t="shared" si="15"/>
        <v>0</v>
      </c>
      <c r="H26" s="40">
        <f t="shared" si="15"/>
        <v>0</v>
      </c>
      <c r="I26" s="7"/>
      <c r="J26" s="7"/>
      <c r="K26" s="31"/>
      <c r="L26" s="3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s="24" customFormat="1" ht="4.95" customHeight="1" thickBot="1" x14ac:dyDescent="0.35">
      <c r="B27" s="25"/>
      <c r="C27" s="25"/>
      <c r="D27" s="26"/>
      <c r="E27" s="26"/>
      <c r="F27" s="26"/>
      <c r="G27" s="26"/>
      <c r="H27" s="26"/>
      <c r="I27" s="26"/>
      <c r="J27" s="26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5" s="24" customFormat="1" ht="4.95" customHeight="1" x14ac:dyDescent="0.3">
      <c r="B28" s="38"/>
      <c r="C28" s="38"/>
      <c r="D28" s="28"/>
      <c r="E28" s="29"/>
      <c r="F28" s="28"/>
      <c r="G28" s="28"/>
      <c r="H28" s="28"/>
      <c r="I28" s="28"/>
      <c r="J28" s="28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5" s="3" customFormat="1" ht="16.95" customHeight="1" x14ac:dyDescent="0.25">
      <c r="A29" s="1"/>
      <c r="B29" s="30" t="s">
        <v>10</v>
      </c>
      <c r="C29" s="30"/>
      <c r="D29" s="7"/>
      <c r="E29" s="7"/>
      <c r="F29" s="7"/>
      <c r="G29" s="7"/>
      <c r="H29" s="7"/>
      <c r="I29" s="7"/>
      <c r="J29" s="7"/>
      <c r="K29" s="31"/>
      <c r="L29" s="31"/>
      <c r="M29" s="31"/>
      <c r="N29" s="3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3" customFormat="1" ht="16.95" customHeight="1" x14ac:dyDescent="0.25">
      <c r="A30" s="1"/>
      <c r="B30" s="32"/>
      <c r="C30" s="32" t="s">
        <v>5</v>
      </c>
      <c r="D30" s="33">
        <v>2025</v>
      </c>
      <c r="E30" s="33">
        <f>D30+1</f>
        <v>2026</v>
      </c>
      <c r="F30" s="33">
        <f t="shared" ref="F30" si="16">E30+1</f>
        <v>2027</v>
      </c>
      <c r="G30" s="33">
        <f t="shared" ref="G30" si="17">F30+1</f>
        <v>2028</v>
      </c>
      <c r="H30" s="33">
        <f t="shared" ref="H30" si="18">G30+1</f>
        <v>2029</v>
      </c>
      <c r="I30" s="33" t="s">
        <v>6</v>
      </c>
      <c r="J30" s="7"/>
      <c r="K30" s="31"/>
      <c r="L30" s="31"/>
      <c r="M30" s="3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5" s="3" customFormat="1" ht="16.95" customHeight="1" x14ac:dyDescent="0.25">
      <c r="A31" s="1"/>
      <c r="B31" s="71"/>
      <c r="C31" s="36" t="s">
        <v>16</v>
      </c>
      <c r="D31" s="40">
        <f t="shared" ref="D31:H32" si="19">D23*D14</f>
        <v>0</v>
      </c>
      <c r="E31" s="40">
        <f t="shared" si="19"/>
        <v>0</v>
      </c>
      <c r="F31" s="40">
        <f t="shared" si="19"/>
        <v>0</v>
      </c>
      <c r="G31" s="40">
        <f t="shared" si="19"/>
        <v>0</v>
      </c>
      <c r="H31" s="40">
        <f t="shared" si="19"/>
        <v>0</v>
      </c>
      <c r="I31" s="40">
        <f t="shared" ref="I31:I34" si="20">SUM(D31:H31)</f>
        <v>0</v>
      </c>
      <c r="J31" s="7"/>
      <c r="K31" s="31"/>
      <c r="L31" s="31"/>
      <c r="M31" s="3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5" s="3" customFormat="1" ht="16.95" customHeight="1" x14ac:dyDescent="0.25">
      <c r="A32" s="1"/>
      <c r="B32" s="71"/>
      <c r="C32" s="36" t="s">
        <v>17</v>
      </c>
      <c r="D32" s="40">
        <f t="shared" si="19"/>
        <v>0</v>
      </c>
      <c r="E32" s="40">
        <f t="shared" si="19"/>
        <v>0</v>
      </c>
      <c r="F32" s="40">
        <f t="shared" si="19"/>
        <v>0</v>
      </c>
      <c r="G32" s="40">
        <f t="shared" si="19"/>
        <v>0</v>
      </c>
      <c r="H32" s="40">
        <f t="shared" si="19"/>
        <v>0</v>
      </c>
      <c r="I32" s="40">
        <f t="shared" si="20"/>
        <v>0</v>
      </c>
      <c r="J32" s="7"/>
      <c r="K32" s="31"/>
      <c r="L32" s="31"/>
      <c r="M32" s="3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5" s="3" customFormat="1" ht="16.95" customHeight="1" x14ac:dyDescent="0.25">
      <c r="A33" s="1"/>
      <c r="B33" s="71"/>
      <c r="C33" s="36" t="s">
        <v>17</v>
      </c>
      <c r="D33" s="40">
        <f t="shared" ref="D33:F34" si="21">D25*D17</f>
        <v>0</v>
      </c>
      <c r="E33" s="40">
        <f t="shared" si="21"/>
        <v>0</v>
      </c>
      <c r="F33" s="40">
        <f t="shared" si="21"/>
        <v>0</v>
      </c>
      <c r="G33" s="84"/>
      <c r="H33" s="85"/>
      <c r="I33" s="40">
        <f t="shared" ref="I33" si="22">SUM(D33:H33)</f>
        <v>0</v>
      </c>
      <c r="J33" s="7"/>
      <c r="K33" s="31"/>
      <c r="L33" s="31"/>
      <c r="M33" s="3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5" s="3" customFormat="1" ht="16.95" customHeight="1" x14ac:dyDescent="0.25">
      <c r="A34" s="1"/>
      <c r="B34" s="71"/>
      <c r="C34" s="36" t="s">
        <v>12</v>
      </c>
      <c r="D34" s="40">
        <f t="shared" si="21"/>
        <v>0</v>
      </c>
      <c r="E34" s="40">
        <f t="shared" si="21"/>
        <v>0</v>
      </c>
      <c r="F34" s="40">
        <f t="shared" si="21"/>
        <v>0</v>
      </c>
      <c r="G34" s="40">
        <f>G26*G18</f>
        <v>0</v>
      </c>
      <c r="H34" s="40">
        <f>H26*H18</f>
        <v>0</v>
      </c>
      <c r="I34" s="40">
        <f t="shared" si="20"/>
        <v>0</v>
      </c>
      <c r="J34" s="7"/>
      <c r="K34" s="31"/>
      <c r="L34" s="31"/>
      <c r="M34" s="3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5" s="24" customFormat="1" ht="4.95" customHeight="1" thickBot="1" x14ac:dyDescent="0.35">
      <c r="B35" s="25"/>
      <c r="C35" s="25"/>
      <c r="D35" s="26"/>
      <c r="E35" s="26"/>
      <c r="F35" s="26"/>
      <c r="G35" s="26"/>
      <c r="H35" s="26"/>
      <c r="I35" s="26"/>
      <c r="J35" s="26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5" s="24" customFormat="1" ht="4.95" customHeight="1" x14ac:dyDescent="0.3">
      <c r="B36" s="38"/>
      <c r="C36" s="38"/>
      <c r="D36" s="28"/>
      <c r="E36" s="29"/>
      <c r="F36" s="28"/>
      <c r="G36" s="28"/>
      <c r="H36" s="28"/>
      <c r="I36" s="28"/>
      <c r="J36" s="28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5" s="3" customFormat="1" ht="8.6999999999999993" customHeight="1" x14ac:dyDescent="0.25">
      <c r="A37" s="1"/>
      <c r="B37" s="41"/>
      <c r="C37" s="41"/>
      <c r="D37" s="42"/>
      <c r="E37" s="42"/>
      <c r="F37" s="43"/>
      <c r="G37" s="43"/>
      <c r="H37" s="43"/>
      <c r="I37" s="43"/>
      <c r="J37" s="7"/>
      <c r="K37" s="31"/>
      <c r="L37" s="31"/>
      <c r="M37" s="31"/>
      <c r="N37" s="3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3" customFormat="1" ht="16.95" customHeight="1" x14ac:dyDescent="0.3">
      <c r="A38" s="1"/>
      <c r="B38" s="86" t="s">
        <v>37</v>
      </c>
      <c r="C38" s="86"/>
      <c r="D38" s="44"/>
      <c r="E38" s="44"/>
      <c r="F38" s="45"/>
      <c r="G38" s="45"/>
      <c r="H38" s="46" t="s">
        <v>13</v>
      </c>
      <c r="I38" s="47">
        <f>SUM(I31:I34)</f>
        <v>0</v>
      </c>
      <c r="J38" s="7"/>
      <c r="K38" s="31"/>
      <c r="L38" s="31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3" customFormat="1" ht="8.6999999999999993" customHeight="1" x14ac:dyDescent="0.25">
      <c r="A39" s="1"/>
      <c r="B39" s="41"/>
      <c r="C39" s="41"/>
      <c r="D39" s="42"/>
      <c r="E39" s="42"/>
      <c r="F39" s="43"/>
      <c r="G39" s="43"/>
      <c r="H39" s="43"/>
      <c r="I39" s="43"/>
      <c r="J39" s="7"/>
      <c r="K39" s="31"/>
      <c r="L39" s="31"/>
      <c r="M39" s="31"/>
      <c r="N39" s="3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" customFormat="1" ht="6.45" customHeight="1" x14ac:dyDescent="0.25">
      <c r="A40" s="1"/>
      <c r="K40" s="31"/>
      <c r="L40" s="31"/>
      <c r="M40" s="31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3" customFormat="1" ht="16.95" hidden="1" customHeight="1" x14ac:dyDescent="0.25">
      <c r="A41" s="1"/>
      <c r="B41" s="44"/>
      <c r="C41" s="44"/>
      <c r="D41" s="44"/>
      <c r="E41" s="44"/>
      <c r="F41" s="44"/>
      <c r="G41" s="44"/>
      <c r="H41" s="44"/>
      <c r="I41" s="44"/>
      <c r="K41" s="31"/>
      <c r="L41" s="31"/>
      <c r="M41" s="31"/>
      <c r="N41" s="3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3" customFormat="1" ht="16.95" hidden="1" customHeight="1" x14ac:dyDescent="0.25">
      <c r="A42" s="1"/>
      <c r="B42" s="44"/>
      <c r="C42" s="44"/>
      <c r="D42" s="44"/>
      <c r="E42" s="44"/>
      <c r="F42" s="44"/>
      <c r="G42" s="44"/>
      <c r="H42" s="44"/>
      <c r="I42" s="44"/>
      <c r="K42" s="31"/>
      <c r="L42" s="31"/>
      <c r="M42" s="31"/>
      <c r="N42" s="3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3" customFormat="1" ht="16.95" hidden="1" customHeight="1" x14ac:dyDescent="0.25">
      <c r="A43" s="1"/>
      <c r="B43" s="44"/>
      <c r="C43" s="44"/>
      <c r="D43" s="44"/>
      <c r="E43" s="44"/>
      <c r="F43" s="44"/>
      <c r="G43" s="44"/>
      <c r="H43" s="44"/>
      <c r="I43" s="44"/>
      <c r="K43" s="31"/>
      <c r="L43" s="31"/>
      <c r="M43" s="31"/>
      <c r="N43" s="3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3" customFormat="1" ht="16.95" hidden="1" customHeight="1" x14ac:dyDescent="0.25">
      <c r="A44" s="1"/>
      <c r="B44" s="44"/>
      <c r="C44" s="44"/>
      <c r="D44" s="44"/>
      <c r="E44" s="44"/>
      <c r="F44" s="44"/>
      <c r="G44" s="44"/>
      <c r="H44" s="44"/>
      <c r="I44" s="44"/>
      <c r="K44" s="31"/>
      <c r="L44" s="31"/>
      <c r="M44" s="31"/>
      <c r="N44" s="3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3" customFormat="1" ht="16.95" hidden="1" customHeight="1" x14ac:dyDescent="0.25">
      <c r="A45" s="1"/>
      <c r="B45" s="44"/>
      <c r="C45" s="44"/>
      <c r="D45" s="44"/>
      <c r="E45" s="44"/>
      <c r="F45" s="44"/>
      <c r="G45" s="44"/>
      <c r="H45" s="44"/>
      <c r="I45" s="44"/>
      <c r="K45" s="31"/>
      <c r="L45" s="31"/>
      <c r="M45" s="31"/>
      <c r="N45" s="3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3" customFormat="1" ht="16.95" hidden="1" customHeight="1" x14ac:dyDescent="0.25">
      <c r="A46" s="1"/>
      <c r="B46" s="44"/>
      <c r="C46" s="44"/>
      <c r="D46" s="44"/>
      <c r="E46" s="44"/>
      <c r="F46" s="44"/>
      <c r="G46" s="44"/>
      <c r="H46" s="44"/>
      <c r="I46" s="44"/>
      <c r="K46" s="31"/>
      <c r="L46" s="31"/>
      <c r="M46" s="31"/>
      <c r="N46" s="3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" customFormat="1" ht="16.95" hidden="1" customHeight="1" x14ac:dyDescent="0.25">
      <c r="A47" s="1"/>
      <c r="B47" s="44"/>
      <c r="C47" s="44"/>
      <c r="D47" s="44"/>
      <c r="E47" s="44"/>
      <c r="F47" s="44"/>
      <c r="G47" s="44"/>
      <c r="H47" s="44"/>
      <c r="I47" s="44"/>
      <c r="K47" s="31"/>
      <c r="L47" s="31"/>
      <c r="M47" s="31"/>
      <c r="N47" s="3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" customFormat="1" ht="16.95" hidden="1" customHeight="1" x14ac:dyDescent="0.25">
      <c r="A48" s="1"/>
      <c r="B48" s="44"/>
      <c r="C48" s="44"/>
      <c r="D48" s="44"/>
      <c r="E48" s="44"/>
      <c r="F48" s="44"/>
      <c r="G48" s="44"/>
      <c r="H48" s="44"/>
      <c r="I48" s="44"/>
      <c r="K48" s="31"/>
      <c r="L48" s="31"/>
      <c r="M48" s="31"/>
      <c r="N48" s="3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3" customFormat="1" ht="16.95" hidden="1" customHeight="1" x14ac:dyDescent="0.25">
      <c r="A49" s="1"/>
      <c r="B49" s="44"/>
      <c r="C49" s="44"/>
      <c r="D49" s="44"/>
      <c r="E49" s="44"/>
      <c r="F49" s="44"/>
      <c r="G49" s="44"/>
      <c r="H49" s="44"/>
      <c r="I49" s="44"/>
      <c r="K49" s="31"/>
      <c r="L49" s="31"/>
      <c r="M49" s="31"/>
      <c r="N49" s="3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3" customFormat="1" ht="16.95" hidden="1" customHeight="1" x14ac:dyDescent="0.25">
      <c r="A50" s="1"/>
      <c r="B50" s="44"/>
      <c r="C50" s="44"/>
      <c r="D50" s="44"/>
      <c r="E50" s="44"/>
      <c r="F50" s="44"/>
      <c r="G50" s="44"/>
      <c r="H50" s="44"/>
      <c r="I50" s="44"/>
      <c r="K50" s="31"/>
      <c r="L50" s="31"/>
      <c r="M50" s="31"/>
      <c r="N50" s="3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3" customFormat="1" ht="16.95" hidden="1" customHeight="1" x14ac:dyDescent="0.25">
      <c r="A51" s="1"/>
      <c r="B51" s="44"/>
      <c r="C51" s="44"/>
      <c r="D51" s="44"/>
      <c r="E51" s="44"/>
      <c r="F51" s="44"/>
      <c r="G51" s="44"/>
      <c r="H51" s="44"/>
      <c r="I51" s="44"/>
      <c r="K51" s="31"/>
      <c r="L51" s="31"/>
      <c r="M51" s="31"/>
      <c r="N51" s="3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3" customFormat="1" ht="16.95" hidden="1" customHeight="1" x14ac:dyDescent="0.25">
      <c r="A52" s="1"/>
      <c r="B52" s="44"/>
      <c r="C52" s="44"/>
      <c r="D52" s="44"/>
      <c r="E52" s="44"/>
      <c r="F52" s="44"/>
      <c r="G52" s="44"/>
      <c r="H52" s="44"/>
      <c r="I52" s="44"/>
      <c r="K52" s="31"/>
      <c r="L52" s="31"/>
      <c r="M52" s="31"/>
      <c r="N52" s="3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3" customFormat="1" ht="16.95" hidden="1" customHeight="1" x14ac:dyDescent="0.25">
      <c r="A53" s="1"/>
      <c r="B53" s="44"/>
      <c r="C53" s="44"/>
      <c r="D53" s="44"/>
      <c r="E53" s="44"/>
      <c r="F53" s="44"/>
      <c r="G53" s="44"/>
      <c r="H53" s="44"/>
      <c r="I53" s="44"/>
      <c r="K53" s="31"/>
      <c r="L53" s="31"/>
      <c r="M53" s="31"/>
      <c r="N53" s="3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3" customFormat="1" ht="16.95" hidden="1" customHeight="1" x14ac:dyDescent="0.25">
      <c r="A54" s="1"/>
      <c r="B54" s="44"/>
      <c r="C54" s="44"/>
      <c r="D54" s="44"/>
      <c r="E54" s="44"/>
      <c r="F54" s="44"/>
      <c r="G54" s="44"/>
      <c r="H54" s="44"/>
      <c r="I54" s="44"/>
      <c r="K54" s="31"/>
      <c r="L54" s="31"/>
      <c r="M54" s="31"/>
      <c r="N54" s="3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3" customFormat="1" ht="16.95" hidden="1" customHeight="1" x14ac:dyDescent="0.25">
      <c r="A55" s="1"/>
      <c r="B55" s="44"/>
      <c r="C55" s="44"/>
      <c r="D55" s="44"/>
      <c r="E55" s="44"/>
      <c r="F55" s="44"/>
      <c r="G55" s="44"/>
      <c r="H55" s="44"/>
      <c r="I55" s="44"/>
      <c r="K55" s="31"/>
      <c r="L55" s="31"/>
      <c r="M55" s="31"/>
      <c r="N55" s="3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3" customFormat="1" ht="16.95" hidden="1" customHeight="1" x14ac:dyDescent="0.25">
      <c r="A56" s="1"/>
      <c r="B56" s="44"/>
      <c r="C56" s="44"/>
      <c r="D56" s="44"/>
      <c r="E56" s="44"/>
      <c r="F56" s="44"/>
      <c r="G56" s="44"/>
      <c r="H56" s="44"/>
      <c r="I56" s="44"/>
      <c r="K56" s="31"/>
      <c r="L56" s="31"/>
      <c r="M56" s="31"/>
      <c r="N56" s="3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3" customFormat="1" ht="16.95" hidden="1" customHeight="1" x14ac:dyDescent="0.25">
      <c r="A57" s="1"/>
      <c r="B57" s="44"/>
      <c r="C57" s="44"/>
      <c r="D57" s="44"/>
      <c r="E57" s="44"/>
      <c r="F57" s="44"/>
      <c r="G57" s="44"/>
      <c r="H57" s="44"/>
      <c r="I57" s="44"/>
      <c r="K57" s="31"/>
      <c r="L57" s="31"/>
      <c r="M57" s="31"/>
      <c r="N57" s="3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3" customFormat="1" ht="16.95" hidden="1" customHeight="1" x14ac:dyDescent="0.25">
      <c r="A58" s="1"/>
      <c r="B58" s="44"/>
      <c r="C58" s="44"/>
      <c r="D58" s="44"/>
      <c r="E58" s="44"/>
      <c r="F58" s="44"/>
      <c r="G58" s="44"/>
      <c r="H58" s="44"/>
      <c r="I58" s="44"/>
      <c r="K58" s="31"/>
      <c r="L58" s="31"/>
      <c r="M58" s="31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3" customFormat="1" ht="16.95" hidden="1" customHeight="1" x14ac:dyDescent="0.25">
      <c r="A59" s="1"/>
      <c r="B59" s="44"/>
      <c r="C59" s="44"/>
      <c r="D59" s="44"/>
      <c r="E59" s="44"/>
      <c r="F59" s="44"/>
      <c r="G59" s="44"/>
      <c r="H59" s="44"/>
      <c r="I59" s="44"/>
      <c r="K59" s="31"/>
      <c r="L59" s="31"/>
      <c r="M59" s="31"/>
      <c r="N59" s="3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3" customFormat="1" ht="16.95" hidden="1" customHeight="1" x14ac:dyDescent="0.25">
      <c r="A60" s="1"/>
      <c r="B60" s="44"/>
      <c r="C60" s="44"/>
      <c r="D60" s="44"/>
      <c r="E60" s="44"/>
      <c r="F60" s="44"/>
      <c r="G60" s="44"/>
      <c r="H60" s="44"/>
      <c r="I60" s="44"/>
      <c r="K60" s="31"/>
      <c r="L60" s="31"/>
      <c r="M60" s="31"/>
      <c r="N60" s="3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3" customFormat="1" ht="16.95" hidden="1" customHeight="1" x14ac:dyDescent="0.25">
      <c r="A61" s="1"/>
      <c r="B61" s="44"/>
      <c r="C61" s="44"/>
      <c r="D61" s="44"/>
      <c r="E61" s="44"/>
      <c r="F61" s="44"/>
      <c r="G61" s="44"/>
      <c r="H61" s="44"/>
      <c r="I61" s="44"/>
      <c r="K61" s="31"/>
      <c r="L61" s="31"/>
      <c r="M61" s="31"/>
      <c r="N61" s="3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3" customFormat="1" ht="16.95" hidden="1" customHeight="1" x14ac:dyDescent="0.25">
      <c r="A62" s="1"/>
      <c r="B62" s="44"/>
      <c r="C62" s="44"/>
      <c r="D62" s="44"/>
      <c r="E62" s="44"/>
      <c r="F62" s="44"/>
      <c r="G62" s="44"/>
      <c r="H62" s="44"/>
      <c r="I62" s="44"/>
      <c r="K62" s="31"/>
      <c r="L62" s="31"/>
      <c r="M62" s="31"/>
      <c r="N62" s="3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3" customFormat="1" ht="16.95" hidden="1" customHeight="1" x14ac:dyDescent="0.25">
      <c r="A63" s="1"/>
      <c r="B63" s="44"/>
      <c r="C63" s="44"/>
      <c r="D63" s="44"/>
      <c r="E63" s="44"/>
      <c r="F63" s="44"/>
      <c r="G63" s="44"/>
      <c r="H63" s="44"/>
      <c r="I63" s="44"/>
      <c r="K63" s="31"/>
      <c r="L63" s="31"/>
      <c r="M63" s="31"/>
      <c r="N63" s="3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3" customFormat="1" ht="16.95" hidden="1" customHeight="1" x14ac:dyDescent="0.25">
      <c r="A64" s="1"/>
      <c r="B64" s="44"/>
      <c r="C64" s="44"/>
      <c r="D64" s="44"/>
      <c r="E64" s="44"/>
      <c r="F64" s="44"/>
      <c r="G64" s="44"/>
      <c r="H64" s="44"/>
      <c r="I64" s="44"/>
      <c r="K64" s="31"/>
      <c r="L64" s="31"/>
      <c r="M64" s="31"/>
      <c r="N64" s="3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3" customFormat="1" ht="16.95" hidden="1" customHeight="1" x14ac:dyDescent="0.25">
      <c r="A65" s="1"/>
      <c r="B65" s="44"/>
      <c r="C65" s="44"/>
      <c r="D65" s="44"/>
      <c r="E65" s="44"/>
      <c r="F65" s="44"/>
      <c r="G65" s="44"/>
      <c r="H65" s="44"/>
      <c r="I65" s="44"/>
      <c r="K65" s="31"/>
      <c r="L65" s="31"/>
      <c r="M65" s="31"/>
      <c r="N65" s="3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3" customFormat="1" ht="16.95" hidden="1" customHeight="1" x14ac:dyDescent="0.25">
      <c r="A66" s="1"/>
      <c r="B66" s="44"/>
      <c r="C66" s="44"/>
      <c r="D66" s="44"/>
      <c r="E66" s="44"/>
      <c r="F66" s="44"/>
      <c r="G66" s="44"/>
      <c r="H66" s="44"/>
      <c r="I66" s="44"/>
      <c r="K66" s="31"/>
      <c r="L66" s="31"/>
      <c r="M66" s="31"/>
      <c r="N66" s="3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" customFormat="1" ht="16.95" hidden="1" customHeight="1" x14ac:dyDescent="0.25">
      <c r="A67" s="1"/>
      <c r="B67" s="44"/>
      <c r="C67" s="44"/>
      <c r="D67" s="44"/>
      <c r="E67" s="44"/>
      <c r="F67" s="44"/>
      <c r="G67" s="44"/>
      <c r="H67" s="44"/>
      <c r="I67" s="44"/>
      <c r="K67" s="31"/>
      <c r="L67" s="31"/>
      <c r="M67" s="31"/>
      <c r="N67" s="3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3" customFormat="1" ht="16.95" hidden="1" customHeight="1" x14ac:dyDescent="0.25">
      <c r="A68" s="1"/>
      <c r="B68" s="44"/>
      <c r="C68" s="44"/>
      <c r="D68" s="44"/>
      <c r="E68" s="44"/>
      <c r="F68" s="44"/>
      <c r="G68" s="44"/>
      <c r="H68" s="44"/>
      <c r="I68" s="44"/>
      <c r="K68" s="31"/>
      <c r="L68" s="31"/>
      <c r="M68" s="31"/>
      <c r="N68" s="3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3" customFormat="1" ht="16.95" hidden="1" customHeight="1" x14ac:dyDescent="0.25">
      <c r="A69" s="1"/>
      <c r="B69" s="44"/>
      <c r="C69" s="44"/>
      <c r="D69" s="44"/>
      <c r="E69" s="44"/>
      <c r="F69" s="44"/>
      <c r="G69" s="44"/>
      <c r="H69" s="44"/>
      <c r="I69" s="44"/>
      <c r="K69" s="31"/>
      <c r="L69" s="31"/>
      <c r="M69" s="31"/>
      <c r="N69" s="3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3" customFormat="1" ht="16.95" hidden="1" customHeight="1" x14ac:dyDescent="0.25">
      <c r="A70" s="1"/>
      <c r="B70" s="44"/>
      <c r="C70" s="44"/>
      <c r="D70" s="44"/>
      <c r="E70" s="44"/>
      <c r="F70" s="44"/>
      <c r="G70" s="44"/>
      <c r="H70" s="44"/>
      <c r="I70" s="44"/>
      <c r="K70" s="31"/>
      <c r="L70" s="31"/>
      <c r="M70" s="31"/>
      <c r="N70" s="3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3" customFormat="1" ht="16.95" hidden="1" customHeight="1" x14ac:dyDescent="0.25">
      <c r="A71" s="1"/>
      <c r="B71" s="44"/>
      <c r="C71" s="44"/>
      <c r="D71" s="44"/>
      <c r="E71" s="44"/>
      <c r="F71" s="44"/>
      <c r="G71" s="44"/>
      <c r="H71" s="44"/>
      <c r="I71" s="44"/>
      <c r="K71" s="31"/>
      <c r="L71" s="31"/>
      <c r="M71" s="31"/>
      <c r="N71" s="3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3" customFormat="1" ht="16.95" hidden="1" customHeight="1" x14ac:dyDescent="0.25">
      <c r="A72" s="1"/>
      <c r="B72" s="44"/>
      <c r="C72" s="44"/>
      <c r="D72" s="44"/>
      <c r="E72" s="44"/>
      <c r="F72" s="44"/>
      <c r="G72" s="44"/>
      <c r="H72" s="44"/>
      <c r="I72" s="44"/>
      <c r="K72" s="31"/>
      <c r="L72" s="31"/>
      <c r="M72" s="31"/>
      <c r="N72" s="3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3" customFormat="1" ht="16.95" hidden="1" customHeight="1" x14ac:dyDescent="0.25">
      <c r="A73" s="1"/>
      <c r="B73" s="44"/>
      <c r="C73" s="44"/>
      <c r="D73" s="44"/>
      <c r="E73" s="44"/>
      <c r="F73" s="44"/>
      <c r="G73" s="44"/>
      <c r="H73" s="44"/>
      <c r="I73" s="44"/>
      <c r="K73" s="31"/>
      <c r="L73" s="31"/>
      <c r="M73" s="31"/>
      <c r="N73" s="3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3" customFormat="1" ht="16.95" hidden="1" customHeight="1" x14ac:dyDescent="0.25">
      <c r="A74" s="1"/>
      <c r="B74" s="44"/>
      <c r="C74" s="44"/>
      <c r="D74" s="44"/>
      <c r="E74" s="44"/>
      <c r="F74" s="44"/>
      <c r="G74" s="44"/>
      <c r="H74" s="44"/>
      <c r="I74" s="44"/>
      <c r="K74" s="31"/>
      <c r="L74" s="31"/>
      <c r="M74" s="31"/>
      <c r="N74" s="3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3" customFormat="1" ht="16.95" hidden="1" customHeight="1" x14ac:dyDescent="0.25">
      <c r="A75" s="1"/>
      <c r="B75" s="44"/>
      <c r="C75" s="44"/>
      <c r="D75" s="44"/>
      <c r="E75" s="44"/>
      <c r="F75" s="44"/>
      <c r="G75" s="44"/>
      <c r="H75" s="44"/>
      <c r="I75" s="44"/>
      <c r="K75" s="31"/>
      <c r="L75" s="31"/>
      <c r="M75" s="31"/>
      <c r="N75" s="3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3" customFormat="1" ht="16.95" hidden="1" customHeight="1" x14ac:dyDescent="0.25">
      <c r="A76" s="1"/>
      <c r="B76" s="44"/>
      <c r="C76" s="44"/>
      <c r="D76" s="44"/>
      <c r="E76" s="44"/>
      <c r="F76" s="44"/>
      <c r="G76" s="44"/>
      <c r="H76" s="44"/>
      <c r="I76" s="44"/>
      <c r="K76" s="31"/>
      <c r="L76" s="31"/>
      <c r="M76" s="31"/>
      <c r="N76" s="3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3" customFormat="1" ht="16.95" hidden="1" customHeight="1" x14ac:dyDescent="0.25">
      <c r="A77" s="1"/>
      <c r="B77" s="44"/>
      <c r="C77" s="44"/>
      <c r="D77" s="44"/>
      <c r="E77" s="44"/>
      <c r="F77" s="44"/>
      <c r="G77" s="44"/>
      <c r="H77" s="44"/>
      <c r="I77" s="44"/>
      <c r="K77" s="31"/>
      <c r="L77" s="31"/>
      <c r="M77" s="31"/>
      <c r="N77" s="3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3" customFormat="1" ht="16.95" hidden="1" customHeight="1" x14ac:dyDescent="0.25">
      <c r="A78" s="1"/>
      <c r="B78" s="44"/>
      <c r="C78" s="44"/>
      <c r="D78" s="44"/>
      <c r="E78" s="44"/>
      <c r="F78" s="44"/>
      <c r="G78" s="44"/>
      <c r="H78" s="44"/>
      <c r="I78" s="44"/>
      <c r="K78" s="31"/>
      <c r="L78" s="31"/>
      <c r="M78" s="31"/>
      <c r="N78" s="3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3" customFormat="1" ht="16.95" hidden="1" customHeight="1" x14ac:dyDescent="0.25">
      <c r="A79" s="1"/>
      <c r="B79" s="44"/>
      <c r="C79" s="44"/>
      <c r="D79" s="44"/>
      <c r="E79" s="44"/>
      <c r="F79" s="44"/>
      <c r="G79" s="44"/>
      <c r="H79" s="44"/>
      <c r="I79" s="44"/>
      <c r="K79" s="31"/>
      <c r="L79" s="31"/>
      <c r="M79" s="31"/>
      <c r="N79" s="3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" customFormat="1" ht="16.95" hidden="1" customHeight="1" x14ac:dyDescent="0.25">
      <c r="A80" s="1"/>
      <c r="B80" s="44"/>
      <c r="C80" s="44"/>
      <c r="D80" s="44"/>
      <c r="E80" s="44"/>
      <c r="F80" s="44"/>
      <c r="G80" s="44"/>
      <c r="H80" s="44"/>
      <c r="I80" s="44"/>
      <c r="K80" s="31"/>
      <c r="L80" s="31"/>
      <c r="M80" s="31"/>
      <c r="N80" s="3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3" customFormat="1" ht="16.95" hidden="1" customHeight="1" x14ac:dyDescent="0.25">
      <c r="A81" s="1"/>
      <c r="B81" s="44"/>
      <c r="C81" s="44"/>
      <c r="D81" s="44"/>
      <c r="E81" s="44"/>
      <c r="F81" s="44"/>
      <c r="G81" s="44"/>
      <c r="H81" s="44"/>
      <c r="I81" s="44"/>
      <c r="K81" s="31"/>
      <c r="L81" s="31"/>
      <c r="M81" s="31"/>
      <c r="N81" s="3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3" customFormat="1" ht="16.95" hidden="1" customHeight="1" x14ac:dyDescent="0.25">
      <c r="A82" s="1"/>
      <c r="B82" s="44"/>
      <c r="C82" s="44"/>
      <c r="D82" s="44"/>
      <c r="E82" s="44"/>
      <c r="F82" s="44"/>
      <c r="G82" s="44"/>
      <c r="H82" s="44"/>
      <c r="I82" s="44"/>
      <c r="K82" s="31"/>
      <c r="L82" s="31"/>
      <c r="M82" s="31"/>
      <c r="N82" s="3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" customFormat="1" ht="16.95" hidden="1" customHeight="1" x14ac:dyDescent="0.25">
      <c r="A83" s="1"/>
      <c r="B83" s="44"/>
      <c r="C83" s="44"/>
      <c r="D83" s="44"/>
      <c r="E83" s="44"/>
      <c r="F83" s="44"/>
      <c r="G83" s="44"/>
      <c r="H83" s="44"/>
      <c r="I83" s="44"/>
      <c r="K83" s="31"/>
      <c r="L83" s="3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3" customFormat="1" ht="16.95" hidden="1" customHeight="1" x14ac:dyDescent="0.25">
      <c r="A84" s="1"/>
      <c r="B84" s="44"/>
      <c r="C84" s="44"/>
      <c r="D84" s="44"/>
      <c r="E84" s="44"/>
      <c r="F84" s="44"/>
      <c r="G84" s="44"/>
      <c r="H84" s="44"/>
      <c r="I84" s="44"/>
      <c r="K84" s="31"/>
      <c r="L84" s="3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3" customFormat="1" ht="16.95" hidden="1" customHeight="1" x14ac:dyDescent="0.25">
      <c r="A85" s="1"/>
      <c r="B85" s="44"/>
      <c r="C85" s="44"/>
      <c r="D85" s="44"/>
      <c r="E85" s="44"/>
      <c r="F85" s="44"/>
      <c r="G85" s="44"/>
      <c r="H85" s="44"/>
      <c r="I85" s="44"/>
      <c r="K85" s="31"/>
      <c r="L85" s="31"/>
      <c r="M85" s="31"/>
      <c r="N85" s="3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3" customFormat="1" ht="14.25" hidden="1" customHeight="1" x14ac:dyDescent="0.25">
      <c r="A86" s="1"/>
      <c r="B86" s="44"/>
      <c r="C86" s="44"/>
      <c r="D86" s="44"/>
      <c r="E86" s="44"/>
      <c r="F86" s="44"/>
      <c r="G86" s="44"/>
      <c r="H86" s="44"/>
      <c r="I86" s="44"/>
      <c r="K86" s="31"/>
      <c r="L86" s="31"/>
      <c r="M86" s="31"/>
      <c r="N86" s="3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3" customFormat="1" ht="14.25" hidden="1" customHeight="1" x14ac:dyDescent="0.25">
      <c r="A87" s="1"/>
      <c r="B87" s="44"/>
      <c r="C87" s="44"/>
      <c r="D87" s="44"/>
      <c r="E87" s="44"/>
      <c r="F87" s="44"/>
      <c r="G87" s="44"/>
      <c r="H87" s="44"/>
      <c r="I87" s="44"/>
      <c r="K87" s="31"/>
      <c r="L87" s="31"/>
      <c r="M87" s="31"/>
      <c r="N87" s="3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3" customFormat="1" ht="14.25" hidden="1" customHeight="1" x14ac:dyDescent="0.25">
      <c r="A88" s="1"/>
      <c r="B88" s="44"/>
      <c r="C88" s="44"/>
      <c r="D88" s="44"/>
      <c r="E88" s="44"/>
      <c r="F88" s="44"/>
      <c r="G88" s="44"/>
      <c r="H88" s="44"/>
      <c r="I88" s="44"/>
      <c r="K88" s="31"/>
      <c r="L88" s="31"/>
      <c r="M88" s="31"/>
      <c r="N88" s="3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3" customFormat="1" ht="14.25" hidden="1" customHeight="1" x14ac:dyDescent="0.25">
      <c r="A89" s="1"/>
      <c r="B89" s="44"/>
      <c r="C89" s="44"/>
      <c r="D89" s="44"/>
      <c r="E89" s="44"/>
      <c r="F89" s="44"/>
      <c r="G89" s="44"/>
      <c r="H89" s="44"/>
      <c r="I89" s="44"/>
      <c r="K89" s="31"/>
      <c r="L89" s="31"/>
      <c r="M89" s="31"/>
      <c r="N89" s="3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3" customFormat="1" ht="14.25" hidden="1" customHeight="1" x14ac:dyDescent="0.25">
      <c r="A90" s="1"/>
      <c r="B90" s="44"/>
      <c r="C90" s="44"/>
      <c r="D90" s="44"/>
      <c r="E90" s="44"/>
      <c r="F90" s="44"/>
      <c r="G90" s="44"/>
      <c r="H90" s="44"/>
      <c r="I90" s="44"/>
      <c r="K90" s="31"/>
      <c r="L90" s="31"/>
      <c r="M90" s="31"/>
      <c r="N90" s="3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3" customFormat="1" ht="14.25" hidden="1" customHeight="1" x14ac:dyDescent="0.25">
      <c r="A91" s="1"/>
      <c r="B91" s="44"/>
      <c r="C91" s="44"/>
      <c r="D91" s="44"/>
      <c r="E91" s="44"/>
      <c r="F91" s="44"/>
      <c r="G91" s="44"/>
      <c r="H91" s="44"/>
      <c r="I91" s="44"/>
      <c r="K91" s="31"/>
      <c r="L91" s="31"/>
      <c r="M91" s="31"/>
      <c r="N91" s="3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3" customFormat="1" ht="14.25" hidden="1" customHeight="1" x14ac:dyDescent="0.25">
      <c r="A92" s="1"/>
      <c r="B92" s="44"/>
      <c r="C92" s="44"/>
      <c r="D92" s="44"/>
      <c r="E92" s="44"/>
      <c r="F92" s="44"/>
      <c r="G92" s="44"/>
      <c r="H92" s="44"/>
      <c r="I92" s="44"/>
      <c r="K92" s="31"/>
      <c r="L92" s="31"/>
      <c r="M92" s="31"/>
      <c r="N92" s="3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3" customFormat="1" ht="14.25" hidden="1" customHeight="1" x14ac:dyDescent="0.25">
      <c r="A93" s="1"/>
      <c r="B93" s="44"/>
      <c r="C93" s="44"/>
      <c r="D93" s="44"/>
      <c r="E93" s="44"/>
      <c r="F93" s="44"/>
      <c r="G93" s="44"/>
      <c r="H93" s="44"/>
      <c r="I93" s="44"/>
      <c r="K93" s="31"/>
      <c r="L93" s="31"/>
      <c r="M93" s="31"/>
      <c r="N93" s="3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3" customFormat="1" ht="14.25" hidden="1" customHeight="1" x14ac:dyDescent="0.25">
      <c r="A94" s="1"/>
      <c r="B94" s="44"/>
      <c r="C94" s="44"/>
      <c r="D94" s="44"/>
      <c r="E94" s="44"/>
      <c r="F94" s="44"/>
      <c r="G94" s="44"/>
      <c r="H94" s="44"/>
      <c r="I94" s="44"/>
      <c r="K94" s="31"/>
      <c r="L94" s="31"/>
      <c r="M94" s="31"/>
      <c r="N94" s="3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3" customFormat="1" ht="14.25" hidden="1" customHeight="1" x14ac:dyDescent="0.25">
      <c r="A95" s="1"/>
      <c r="B95" s="44"/>
      <c r="C95" s="44"/>
      <c r="D95" s="44"/>
      <c r="E95" s="44"/>
      <c r="F95" s="44"/>
      <c r="G95" s="44"/>
      <c r="H95" s="44"/>
      <c r="I95" s="44"/>
      <c r="K95" s="31"/>
      <c r="L95" s="31"/>
      <c r="M95" s="31"/>
      <c r="N95" s="3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3" customFormat="1" ht="14.25" hidden="1" customHeight="1" x14ac:dyDescent="0.25">
      <c r="A96" s="1"/>
      <c r="B96" s="44"/>
      <c r="C96" s="44"/>
      <c r="D96" s="44"/>
      <c r="E96" s="44"/>
      <c r="F96" s="44"/>
      <c r="G96" s="44"/>
      <c r="H96" s="44"/>
      <c r="I96" s="44"/>
      <c r="K96" s="31"/>
      <c r="L96" s="31"/>
      <c r="M96" s="31"/>
      <c r="N96" s="3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3" customFormat="1" ht="14.25" hidden="1" customHeight="1" x14ac:dyDescent="0.25">
      <c r="A97" s="1"/>
      <c r="B97" s="44"/>
      <c r="C97" s="44"/>
      <c r="D97" s="44"/>
      <c r="E97" s="44"/>
      <c r="F97" s="44"/>
      <c r="G97" s="44"/>
      <c r="H97" s="44"/>
      <c r="I97" s="44"/>
      <c r="K97" s="31"/>
      <c r="L97" s="31"/>
      <c r="M97" s="31"/>
      <c r="N97" s="3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3" customFormat="1" ht="14.25" hidden="1" customHeight="1" x14ac:dyDescent="0.25">
      <c r="A98" s="1"/>
      <c r="B98" s="44"/>
      <c r="C98" s="44"/>
      <c r="D98" s="44"/>
      <c r="E98" s="44"/>
      <c r="F98" s="44"/>
      <c r="G98" s="44"/>
      <c r="H98" s="44"/>
      <c r="I98" s="44"/>
      <c r="K98" s="31"/>
      <c r="L98" s="31"/>
      <c r="M98" s="31"/>
      <c r="N98" s="3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3" customFormat="1" ht="14.25" hidden="1" customHeight="1" x14ac:dyDescent="0.25">
      <c r="A99" s="1"/>
      <c r="B99" s="44"/>
      <c r="C99" s="44"/>
      <c r="D99" s="44"/>
      <c r="E99" s="44"/>
      <c r="F99" s="44"/>
      <c r="G99" s="44"/>
      <c r="H99" s="44"/>
      <c r="I99" s="44"/>
      <c r="K99" s="31"/>
      <c r="L99" s="31"/>
      <c r="M99" s="31"/>
      <c r="N99" s="3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3" customFormat="1" ht="14.25" hidden="1" customHeight="1" x14ac:dyDescent="0.25">
      <c r="A100" s="1"/>
      <c r="B100" s="44"/>
      <c r="C100" s="44"/>
      <c r="D100" s="44"/>
      <c r="E100" s="44"/>
      <c r="F100" s="44"/>
      <c r="G100" s="44"/>
      <c r="H100" s="44"/>
      <c r="I100" s="44"/>
      <c r="K100" s="31"/>
      <c r="L100" s="31"/>
      <c r="M100" s="31"/>
      <c r="N100" s="3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3" customFormat="1" ht="14.25" hidden="1" customHeight="1" x14ac:dyDescent="0.25">
      <c r="A101" s="1"/>
      <c r="B101" s="44"/>
      <c r="C101" s="44"/>
      <c r="D101" s="44"/>
      <c r="E101" s="44"/>
      <c r="F101" s="44"/>
      <c r="G101" s="44"/>
      <c r="H101" s="44"/>
      <c r="I101" s="44"/>
      <c r="K101" s="31"/>
      <c r="L101" s="31"/>
      <c r="M101" s="31"/>
      <c r="N101" s="3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3" customFormat="1" ht="14.25" hidden="1" customHeight="1" x14ac:dyDescent="0.25">
      <c r="A102" s="1"/>
      <c r="B102" s="44"/>
      <c r="C102" s="44"/>
      <c r="D102" s="44"/>
      <c r="E102" s="44"/>
      <c r="F102" s="44"/>
      <c r="G102" s="44"/>
      <c r="H102" s="44"/>
      <c r="I102" s="44"/>
      <c r="K102" s="31"/>
      <c r="L102" s="31"/>
      <c r="M102" s="31"/>
      <c r="N102" s="3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3" customFormat="1" ht="14.25" hidden="1" customHeight="1" x14ac:dyDescent="0.25">
      <c r="A103" s="1"/>
      <c r="B103" s="44"/>
      <c r="C103" s="44"/>
      <c r="D103" s="44"/>
      <c r="E103" s="44"/>
      <c r="F103" s="44"/>
      <c r="G103" s="44"/>
      <c r="H103" s="44"/>
      <c r="I103" s="44"/>
      <c r="K103" s="31"/>
      <c r="L103" s="31"/>
      <c r="M103" s="31"/>
      <c r="N103" s="3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3" customFormat="1" ht="14.25" hidden="1" customHeight="1" x14ac:dyDescent="0.25">
      <c r="A104" s="1"/>
      <c r="B104" s="44"/>
      <c r="C104" s="44"/>
      <c r="D104" s="44"/>
      <c r="E104" s="44"/>
      <c r="F104" s="44"/>
      <c r="G104" s="44"/>
      <c r="H104" s="44"/>
      <c r="I104" s="44"/>
      <c r="K104" s="31"/>
      <c r="L104" s="31"/>
      <c r="M104" s="31"/>
      <c r="N104" s="3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3" customFormat="1" ht="14.25" hidden="1" customHeight="1" x14ac:dyDescent="0.25">
      <c r="A105" s="1"/>
      <c r="B105" s="44"/>
      <c r="C105" s="44"/>
      <c r="D105" s="44"/>
      <c r="E105" s="44"/>
      <c r="F105" s="44"/>
      <c r="G105" s="44"/>
      <c r="H105" s="44"/>
      <c r="I105" s="44"/>
      <c r="K105" s="31"/>
      <c r="L105" s="31"/>
      <c r="M105" s="31"/>
      <c r="N105" s="3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3" customFormat="1" ht="14.25" hidden="1" customHeight="1" x14ac:dyDescent="0.25">
      <c r="A106" s="1"/>
      <c r="B106" s="44"/>
      <c r="C106" s="44"/>
      <c r="D106" s="44"/>
      <c r="E106" s="44"/>
      <c r="F106" s="44"/>
      <c r="G106" s="44"/>
      <c r="H106" s="44"/>
      <c r="I106" s="44"/>
      <c r="K106" s="31"/>
      <c r="L106" s="31"/>
      <c r="M106" s="31"/>
      <c r="N106" s="3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3" customFormat="1" ht="14.25" hidden="1" customHeight="1" x14ac:dyDescent="0.25">
      <c r="A107" s="1"/>
      <c r="B107" s="44"/>
      <c r="C107" s="44"/>
      <c r="D107" s="44"/>
      <c r="E107" s="44"/>
      <c r="F107" s="44"/>
      <c r="G107" s="44"/>
      <c r="H107" s="44"/>
      <c r="I107" s="44"/>
      <c r="K107" s="31"/>
      <c r="L107" s="31"/>
      <c r="M107" s="31"/>
      <c r="N107" s="3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3" customFormat="1" ht="14.25" hidden="1" customHeight="1" x14ac:dyDescent="0.25">
      <c r="A108" s="1"/>
      <c r="B108" s="44"/>
      <c r="C108" s="44"/>
      <c r="D108" s="44"/>
      <c r="E108" s="44"/>
      <c r="F108" s="44"/>
      <c r="G108" s="44"/>
      <c r="H108" s="44"/>
      <c r="I108" s="44"/>
      <c r="K108" s="31"/>
      <c r="L108" s="31"/>
      <c r="M108" s="31"/>
      <c r="N108" s="3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3" customFormat="1" ht="14.25" hidden="1" customHeight="1" x14ac:dyDescent="0.25">
      <c r="A109" s="1"/>
      <c r="B109" s="44"/>
      <c r="C109" s="44"/>
      <c r="D109" s="44"/>
      <c r="E109" s="44"/>
      <c r="F109" s="44"/>
      <c r="G109" s="44"/>
      <c r="H109" s="44"/>
      <c r="I109" s="44"/>
      <c r="K109" s="31"/>
      <c r="L109" s="31"/>
      <c r="M109" s="31"/>
      <c r="N109" s="3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3" customFormat="1" ht="14.25" hidden="1" customHeight="1" x14ac:dyDescent="0.25">
      <c r="A110" s="1"/>
      <c r="B110" s="44"/>
      <c r="C110" s="44"/>
      <c r="D110" s="44"/>
      <c r="E110" s="44"/>
      <c r="F110" s="44"/>
      <c r="G110" s="44"/>
      <c r="H110" s="44"/>
      <c r="I110" s="44"/>
      <c r="K110" s="31"/>
      <c r="L110" s="31"/>
      <c r="M110" s="31"/>
      <c r="N110" s="3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3" customFormat="1" ht="14.25" hidden="1" customHeight="1" x14ac:dyDescent="0.25">
      <c r="A111" s="1"/>
      <c r="B111" s="44"/>
      <c r="C111" s="44"/>
      <c r="D111" s="44"/>
      <c r="E111" s="44"/>
      <c r="F111" s="44"/>
      <c r="G111" s="44"/>
      <c r="H111" s="44"/>
      <c r="I111" s="44"/>
      <c r="K111" s="31"/>
      <c r="L111" s="31"/>
      <c r="M111" s="31"/>
      <c r="N111" s="3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3" customFormat="1" ht="14.25" hidden="1" customHeight="1" x14ac:dyDescent="0.25">
      <c r="A112" s="1"/>
      <c r="B112" s="44"/>
      <c r="C112" s="44"/>
      <c r="D112" s="44"/>
      <c r="E112" s="44"/>
      <c r="F112" s="44"/>
      <c r="G112" s="44"/>
      <c r="H112" s="44"/>
      <c r="I112" s="44"/>
      <c r="K112" s="31"/>
      <c r="L112" s="31"/>
      <c r="M112" s="31"/>
      <c r="N112" s="3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3" customFormat="1" ht="14.25" hidden="1" customHeight="1" x14ac:dyDescent="0.25">
      <c r="A113" s="1"/>
      <c r="B113" s="44"/>
      <c r="C113" s="44"/>
      <c r="D113" s="44"/>
      <c r="E113" s="44"/>
      <c r="F113" s="44"/>
      <c r="G113" s="44"/>
      <c r="H113" s="44"/>
      <c r="I113" s="44"/>
      <c r="K113" s="31"/>
      <c r="L113" s="31"/>
      <c r="M113" s="31"/>
      <c r="N113" s="3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3" customFormat="1" ht="14.25" hidden="1" customHeight="1" x14ac:dyDescent="0.25">
      <c r="A114" s="1"/>
      <c r="B114" s="44"/>
      <c r="C114" s="44"/>
      <c r="D114" s="44"/>
      <c r="E114" s="44"/>
      <c r="F114" s="44"/>
      <c r="G114" s="44"/>
      <c r="H114" s="44"/>
      <c r="I114" s="44"/>
      <c r="K114" s="31"/>
      <c r="L114" s="31"/>
      <c r="M114" s="31"/>
      <c r="N114" s="3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3" customFormat="1" ht="14.25" hidden="1" customHeight="1" x14ac:dyDescent="0.25">
      <c r="A115" s="1"/>
      <c r="B115" s="44"/>
      <c r="C115" s="44"/>
      <c r="D115" s="44"/>
      <c r="E115" s="44"/>
      <c r="F115" s="44"/>
      <c r="G115" s="44"/>
      <c r="H115" s="44"/>
      <c r="I115" s="44"/>
      <c r="K115" s="31"/>
      <c r="L115" s="31"/>
      <c r="M115" s="31"/>
      <c r="N115" s="3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3" customFormat="1" ht="14.25" hidden="1" customHeight="1" x14ac:dyDescent="0.25">
      <c r="A116" s="1"/>
      <c r="B116" s="44"/>
      <c r="C116" s="44"/>
      <c r="D116" s="44"/>
      <c r="E116" s="44"/>
      <c r="F116" s="44"/>
      <c r="G116" s="44"/>
      <c r="H116" s="44"/>
      <c r="I116" s="44"/>
      <c r="K116" s="31"/>
      <c r="L116" s="31"/>
      <c r="M116" s="31"/>
      <c r="N116" s="3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3" customFormat="1" ht="14.25" hidden="1" customHeight="1" x14ac:dyDescent="0.25">
      <c r="A117" s="1"/>
      <c r="B117" s="44"/>
      <c r="C117" s="44"/>
      <c r="D117" s="44"/>
      <c r="E117" s="44"/>
      <c r="F117" s="44"/>
      <c r="G117" s="44"/>
      <c r="H117" s="44"/>
      <c r="I117" s="44"/>
      <c r="K117" s="31"/>
      <c r="L117" s="31"/>
      <c r="M117" s="31"/>
      <c r="N117" s="3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3" customFormat="1" ht="14.25" hidden="1" customHeight="1" x14ac:dyDescent="0.25">
      <c r="A118" s="1"/>
      <c r="B118" s="44"/>
      <c r="C118" s="44"/>
      <c r="D118" s="44"/>
      <c r="E118" s="44"/>
      <c r="F118" s="44"/>
      <c r="G118" s="44"/>
      <c r="H118" s="44"/>
      <c r="I118" s="44"/>
      <c r="K118" s="31"/>
      <c r="L118" s="31"/>
      <c r="M118" s="31"/>
      <c r="N118" s="3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3" customFormat="1" ht="14.25" hidden="1" customHeight="1" x14ac:dyDescent="0.25">
      <c r="A119" s="1"/>
      <c r="B119" s="44"/>
      <c r="C119" s="44"/>
      <c r="D119" s="44"/>
      <c r="E119" s="44"/>
      <c r="F119" s="44"/>
      <c r="G119" s="44"/>
      <c r="H119" s="44"/>
      <c r="I119" s="44"/>
      <c r="K119" s="31"/>
      <c r="L119" s="31"/>
      <c r="M119" s="31"/>
      <c r="N119" s="3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3" customFormat="1" ht="14.25" hidden="1" customHeight="1" x14ac:dyDescent="0.25">
      <c r="A120" s="1"/>
      <c r="B120" s="44"/>
      <c r="C120" s="44"/>
      <c r="D120" s="44"/>
      <c r="E120" s="44"/>
      <c r="F120" s="44"/>
      <c r="G120" s="44"/>
      <c r="H120" s="44"/>
      <c r="I120" s="44"/>
      <c r="K120" s="31"/>
      <c r="L120" s="31"/>
      <c r="M120" s="31"/>
      <c r="N120" s="3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3" customFormat="1" ht="14.25" hidden="1" customHeight="1" x14ac:dyDescent="0.25">
      <c r="A121" s="1"/>
      <c r="B121" s="44"/>
      <c r="C121" s="44"/>
      <c r="D121" s="44"/>
      <c r="E121" s="44"/>
      <c r="F121" s="44"/>
      <c r="G121" s="44"/>
      <c r="H121" s="44"/>
      <c r="I121" s="44"/>
      <c r="K121" s="31"/>
      <c r="L121" s="31"/>
      <c r="M121" s="31"/>
      <c r="N121" s="3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3" customFormat="1" ht="14.25" hidden="1" customHeight="1" x14ac:dyDescent="0.25">
      <c r="A122" s="1"/>
      <c r="B122" s="44"/>
      <c r="C122" s="44"/>
      <c r="D122" s="44"/>
      <c r="E122" s="44"/>
      <c r="F122" s="44"/>
      <c r="G122" s="44"/>
      <c r="H122" s="44"/>
      <c r="I122" s="44"/>
      <c r="K122" s="31"/>
      <c r="L122" s="31"/>
      <c r="M122" s="31"/>
      <c r="N122" s="3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3" customFormat="1" ht="14.25" hidden="1" customHeight="1" x14ac:dyDescent="0.25">
      <c r="A123" s="1"/>
      <c r="B123" s="44"/>
      <c r="C123" s="44"/>
      <c r="D123" s="44"/>
      <c r="E123" s="44"/>
      <c r="F123" s="44"/>
      <c r="G123" s="44"/>
      <c r="H123" s="44"/>
      <c r="I123" s="44"/>
      <c r="K123" s="31"/>
      <c r="L123" s="31"/>
      <c r="M123" s="31"/>
      <c r="N123" s="3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3" customFormat="1" ht="14.25" hidden="1" customHeight="1" x14ac:dyDescent="0.25">
      <c r="A124" s="1"/>
      <c r="B124" s="44"/>
      <c r="C124" s="44"/>
      <c r="D124" s="44"/>
      <c r="E124" s="44"/>
      <c r="F124" s="44"/>
      <c r="G124" s="44"/>
      <c r="H124" s="44"/>
      <c r="I124" s="44"/>
      <c r="K124" s="31"/>
      <c r="L124" s="31"/>
      <c r="M124" s="31"/>
      <c r="N124" s="3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3" customFormat="1" ht="14.25" hidden="1" customHeight="1" x14ac:dyDescent="0.25">
      <c r="A125" s="1"/>
      <c r="B125" s="44"/>
      <c r="C125" s="44"/>
      <c r="D125" s="44"/>
      <c r="E125" s="44"/>
      <c r="F125" s="44"/>
      <c r="G125" s="44"/>
      <c r="H125" s="44"/>
      <c r="I125" s="44"/>
      <c r="K125" s="31"/>
      <c r="L125" s="3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3" customFormat="1" ht="14.25" hidden="1" customHeight="1" x14ac:dyDescent="0.25">
      <c r="A126" s="1"/>
      <c r="B126" s="44"/>
      <c r="C126" s="44"/>
      <c r="D126" s="44"/>
      <c r="E126" s="44"/>
      <c r="F126" s="44"/>
      <c r="G126" s="44"/>
      <c r="H126" s="44"/>
      <c r="I126" s="44"/>
      <c r="K126" s="31"/>
      <c r="L126" s="3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3" customFormat="1" ht="14.25" hidden="1" customHeight="1" x14ac:dyDescent="0.25">
      <c r="A127" s="1"/>
      <c r="B127" s="44"/>
      <c r="C127" s="44"/>
      <c r="D127" s="44"/>
      <c r="E127" s="44"/>
      <c r="F127" s="44"/>
      <c r="G127" s="44"/>
      <c r="H127" s="44"/>
      <c r="I127" s="44"/>
      <c r="K127" s="31"/>
      <c r="L127" s="31"/>
      <c r="M127" s="31"/>
      <c r="N127" s="3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3" customFormat="1" ht="14.25" hidden="1" customHeight="1" x14ac:dyDescent="0.25">
      <c r="A128" s="1"/>
      <c r="B128" s="44"/>
      <c r="C128" s="44"/>
      <c r="D128" s="44"/>
      <c r="E128" s="44"/>
      <c r="F128" s="44"/>
      <c r="G128" s="44"/>
      <c r="H128" s="44"/>
      <c r="I128" s="44"/>
      <c r="K128" s="31"/>
      <c r="L128" s="31"/>
      <c r="M128" s="31"/>
      <c r="N128" s="3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3" customFormat="1" ht="14.25" hidden="1" customHeight="1" x14ac:dyDescent="0.25">
      <c r="A129" s="1"/>
      <c r="B129" s="44"/>
      <c r="C129" s="44"/>
      <c r="D129" s="44"/>
      <c r="E129" s="44"/>
      <c r="F129" s="44"/>
      <c r="G129" s="44"/>
      <c r="H129" s="44"/>
      <c r="I129" s="44"/>
      <c r="K129" s="31"/>
      <c r="L129" s="31"/>
      <c r="M129" s="31"/>
      <c r="N129" s="3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3" customFormat="1" ht="14.25" hidden="1" customHeight="1" x14ac:dyDescent="0.25">
      <c r="A130" s="1"/>
      <c r="B130" s="44"/>
      <c r="C130" s="44"/>
      <c r="D130" s="44"/>
      <c r="E130" s="44"/>
      <c r="F130" s="44"/>
      <c r="G130" s="44"/>
      <c r="H130" s="44"/>
      <c r="I130" s="44"/>
      <c r="K130" s="31"/>
      <c r="L130" s="31"/>
      <c r="M130" s="31"/>
      <c r="N130" s="3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3" customFormat="1" ht="14.25" hidden="1" customHeight="1" x14ac:dyDescent="0.25">
      <c r="A131" s="1"/>
      <c r="B131" s="44"/>
      <c r="C131" s="44"/>
      <c r="D131" s="44"/>
      <c r="E131" s="44"/>
      <c r="F131" s="44"/>
      <c r="G131" s="44"/>
      <c r="H131" s="44"/>
      <c r="I131" s="44"/>
      <c r="K131" s="31"/>
      <c r="L131" s="31"/>
      <c r="M131" s="31"/>
      <c r="N131" s="3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3" customFormat="1" ht="14.25" hidden="1" customHeight="1" x14ac:dyDescent="0.25">
      <c r="A132" s="1"/>
      <c r="B132" s="44"/>
      <c r="C132" s="44"/>
      <c r="D132" s="44"/>
      <c r="E132" s="44"/>
      <c r="F132" s="44"/>
      <c r="G132" s="44"/>
      <c r="H132" s="44"/>
      <c r="I132" s="44"/>
      <c r="K132" s="31"/>
      <c r="L132" s="31"/>
      <c r="M132" s="31"/>
      <c r="N132" s="3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3" customFormat="1" ht="14.25" hidden="1" customHeight="1" x14ac:dyDescent="0.25">
      <c r="A133" s="1"/>
      <c r="B133" s="44"/>
      <c r="C133" s="44"/>
      <c r="D133" s="44"/>
      <c r="E133" s="44"/>
      <c r="F133" s="44"/>
      <c r="G133" s="44"/>
      <c r="H133" s="44"/>
      <c r="I133" s="44"/>
      <c r="K133" s="31"/>
      <c r="L133" s="31"/>
      <c r="M133" s="31"/>
      <c r="N133" s="3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3" customFormat="1" ht="14.25" hidden="1" customHeight="1" x14ac:dyDescent="0.25">
      <c r="A134" s="1"/>
      <c r="B134" s="44"/>
      <c r="C134" s="44"/>
      <c r="D134" s="44"/>
      <c r="E134" s="44"/>
      <c r="F134" s="44"/>
      <c r="G134" s="44"/>
      <c r="H134" s="44"/>
      <c r="I134" s="44"/>
      <c r="K134" s="31"/>
      <c r="L134" s="31"/>
      <c r="M134" s="31"/>
      <c r="N134" s="3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3" customFormat="1" ht="14.25" hidden="1" customHeight="1" x14ac:dyDescent="0.25">
      <c r="A135" s="1"/>
      <c r="B135" s="44"/>
      <c r="C135" s="44"/>
      <c r="D135" s="44"/>
      <c r="E135" s="44"/>
      <c r="F135" s="44"/>
      <c r="G135" s="44"/>
      <c r="H135" s="44"/>
      <c r="I135" s="44"/>
      <c r="K135" s="31"/>
      <c r="L135" s="31"/>
      <c r="M135" s="31"/>
      <c r="N135" s="3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3" customFormat="1" ht="14.25" hidden="1" customHeight="1" x14ac:dyDescent="0.25">
      <c r="A136" s="1"/>
      <c r="B136" s="44"/>
      <c r="C136" s="44"/>
      <c r="D136" s="44"/>
      <c r="E136" s="44"/>
      <c r="F136" s="44"/>
      <c r="G136" s="44"/>
      <c r="H136" s="44"/>
      <c r="I136" s="44"/>
      <c r="K136" s="31"/>
      <c r="L136" s="31"/>
      <c r="M136" s="31"/>
      <c r="N136" s="3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3" customFormat="1" ht="14.25" hidden="1" customHeight="1" x14ac:dyDescent="0.25">
      <c r="A137" s="1"/>
      <c r="B137" s="44"/>
      <c r="C137" s="44"/>
      <c r="D137" s="44"/>
      <c r="E137" s="44"/>
      <c r="F137" s="44"/>
      <c r="G137" s="44"/>
      <c r="H137" s="44"/>
      <c r="I137" s="44"/>
      <c r="K137" s="31"/>
      <c r="L137" s="31"/>
      <c r="M137" s="31"/>
      <c r="N137" s="3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3" customFormat="1" ht="14.25" hidden="1" customHeight="1" x14ac:dyDescent="0.25">
      <c r="A138" s="1"/>
      <c r="B138" s="44"/>
      <c r="C138" s="44"/>
      <c r="D138" s="44"/>
      <c r="E138" s="44"/>
      <c r="F138" s="44"/>
      <c r="G138" s="44"/>
      <c r="H138" s="44"/>
      <c r="I138" s="44"/>
      <c r="K138" s="31"/>
      <c r="L138" s="31"/>
      <c r="M138" s="31"/>
      <c r="N138" s="3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3" customFormat="1" ht="14.25" hidden="1" customHeight="1" x14ac:dyDescent="0.25">
      <c r="A139" s="1"/>
      <c r="B139" s="44"/>
      <c r="C139" s="44"/>
      <c r="D139" s="44"/>
      <c r="E139" s="44"/>
      <c r="F139" s="44"/>
      <c r="G139" s="44"/>
      <c r="H139" s="44"/>
      <c r="I139" s="44"/>
      <c r="K139" s="31"/>
      <c r="L139" s="31"/>
      <c r="M139" s="31"/>
      <c r="N139" s="3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3" customFormat="1" ht="14.25" hidden="1" customHeight="1" x14ac:dyDescent="0.25">
      <c r="A140" s="1"/>
      <c r="B140" s="44"/>
      <c r="C140" s="44"/>
      <c r="D140" s="44"/>
      <c r="E140" s="44"/>
      <c r="F140" s="44"/>
      <c r="G140" s="44"/>
      <c r="H140" s="44"/>
      <c r="I140" s="44"/>
      <c r="K140" s="31"/>
      <c r="L140" s="31"/>
      <c r="M140" s="31"/>
      <c r="N140" s="3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3" customFormat="1" ht="14.25" hidden="1" customHeight="1" x14ac:dyDescent="0.25">
      <c r="A141" s="1"/>
      <c r="B141" s="44"/>
      <c r="C141" s="44"/>
      <c r="D141" s="44"/>
      <c r="E141" s="44"/>
      <c r="F141" s="44"/>
      <c r="G141" s="44"/>
      <c r="H141" s="44"/>
      <c r="I141" s="44"/>
      <c r="K141" s="31"/>
      <c r="L141" s="31"/>
      <c r="M141" s="31"/>
      <c r="N141" s="3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3" customFormat="1" ht="14.25" hidden="1" customHeight="1" x14ac:dyDescent="0.25">
      <c r="A142" s="1"/>
      <c r="B142" s="44"/>
      <c r="C142" s="44"/>
      <c r="D142" s="44"/>
      <c r="E142" s="44"/>
      <c r="F142" s="44"/>
      <c r="G142" s="44"/>
      <c r="H142" s="44"/>
      <c r="I142" s="44"/>
      <c r="K142" s="31"/>
      <c r="L142" s="31"/>
      <c r="M142" s="31"/>
      <c r="N142" s="3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3" customFormat="1" ht="14.25" hidden="1" customHeight="1" x14ac:dyDescent="0.25">
      <c r="A143" s="1"/>
      <c r="B143" s="44"/>
      <c r="C143" s="44"/>
      <c r="D143" s="44"/>
      <c r="E143" s="44"/>
      <c r="F143" s="44"/>
      <c r="G143" s="44"/>
      <c r="H143" s="44"/>
      <c r="I143" s="44"/>
      <c r="K143" s="31"/>
      <c r="L143" s="31"/>
      <c r="M143" s="31"/>
      <c r="N143" s="3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3" customFormat="1" ht="14.25" hidden="1" customHeight="1" x14ac:dyDescent="0.25">
      <c r="A144" s="1"/>
      <c r="B144" s="44"/>
      <c r="C144" s="44"/>
      <c r="D144" s="44"/>
      <c r="E144" s="44"/>
      <c r="F144" s="44"/>
      <c r="G144" s="44"/>
      <c r="H144" s="44"/>
      <c r="I144" s="44"/>
      <c r="K144" s="31"/>
      <c r="L144" s="31"/>
      <c r="M144" s="31"/>
      <c r="N144" s="3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3" customFormat="1" ht="14.25" hidden="1" customHeight="1" x14ac:dyDescent="0.25">
      <c r="A145" s="1"/>
      <c r="B145" s="44"/>
      <c r="C145" s="44"/>
      <c r="D145" s="44"/>
      <c r="E145" s="44"/>
      <c r="F145" s="44"/>
      <c r="G145" s="44"/>
      <c r="H145" s="44"/>
      <c r="I145" s="44"/>
      <c r="K145" s="31"/>
      <c r="L145" s="31"/>
      <c r="M145" s="31"/>
      <c r="N145" s="3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3" customFormat="1" ht="14.25" hidden="1" customHeight="1" x14ac:dyDescent="0.25">
      <c r="A146" s="1"/>
      <c r="B146" s="44"/>
      <c r="C146" s="44"/>
      <c r="D146" s="44"/>
      <c r="E146" s="44"/>
      <c r="F146" s="44"/>
      <c r="G146" s="44"/>
      <c r="H146" s="44"/>
      <c r="I146" s="44"/>
      <c r="K146" s="31"/>
      <c r="L146" s="31"/>
      <c r="M146" s="3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3" customFormat="1" ht="14.25" hidden="1" customHeight="1" x14ac:dyDescent="0.25">
      <c r="A147" s="1"/>
      <c r="B147" s="44"/>
      <c r="C147" s="44"/>
      <c r="D147" s="44"/>
      <c r="E147" s="44"/>
      <c r="F147" s="44"/>
      <c r="G147" s="44"/>
      <c r="H147" s="44"/>
      <c r="I147" s="44"/>
      <c r="K147" s="31"/>
      <c r="L147" s="31"/>
      <c r="M147" s="31"/>
      <c r="N147" s="3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3" customFormat="1" ht="14.25" hidden="1" customHeight="1" x14ac:dyDescent="0.25">
      <c r="A148" s="1"/>
      <c r="B148" s="44"/>
      <c r="C148" s="44"/>
      <c r="D148" s="44"/>
      <c r="E148" s="44"/>
      <c r="F148" s="44"/>
      <c r="G148" s="44"/>
      <c r="H148" s="44"/>
      <c r="I148" s="44"/>
      <c r="K148" s="31"/>
      <c r="L148" s="31"/>
      <c r="M148" s="31"/>
      <c r="N148" s="3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3" customFormat="1" ht="14.25" hidden="1" customHeight="1" x14ac:dyDescent="0.25">
      <c r="A149" s="1"/>
      <c r="B149" s="44"/>
      <c r="C149" s="44"/>
      <c r="D149" s="44"/>
      <c r="E149" s="44"/>
      <c r="F149" s="44"/>
      <c r="G149" s="44"/>
      <c r="H149" s="44"/>
      <c r="I149" s="44"/>
      <c r="K149" s="31"/>
      <c r="L149" s="31"/>
      <c r="M149" s="31"/>
      <c r="N149" s="3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3" customFormat="1" ht="14.25" hidden="1" customHeight="1" x14ac:dyDescent="0.25">
      <c r="A150" s="1"/>
      <c r="B150" s="44"/>
      <c r="C150" s="44"/>
      <c r="D150" s="44"/>
      <c r="E150" s="44"/>
      <c r="F150" s="44"/>
      <c r="G150" s="44"/>
      <c r="H150" s="44"/>
      <c r="I150" s="44"/>
      <c r="K150" s="31"/>
      <c r="L150" s="31"/>
      <c r="M150" s="31"/>
      <c r="N150" s="3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3" customFormat="1" ht="14.25" hidden="1" customHeight="1" x14ac:dyDescent="0.25">
      <c r="A151" s="1"/>
      <c r="B151" s="44"/>
      <c r="C151" s="44"/>
      <c r="D151" s="44"/>
      <c r="E151" s="44"/>
      <c r="F151" s="44"/>
      <c r="G151" s="44"/>
      <c r="H151" s="44"/>
      <c r="I151" s="44"/>
      <c r="K151" s="31"/>
      <c r="L151" s="31"/>
      <c r="M151" s="31"/>
      <c r="N151" s="3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3" customFormat="1" ht="14.25" hidden="1" customHeight="1" x14ac:dyDescent="0.25">
      <c r="A152" s="1"/>
      <c r="B152" s="44"/>
      <c r="C152" s="44"/>
      <c r="D152" s="44"/>
      <c r="E152" s="44"/>
      <c r="F152" s="44"/>
      <c r="G152" s="44"/>
      <c r="H152" s="44"/>
      <c r="I152" s="44"/>
      <c r="K152" s="31"/>
      <c r="L152" s="31"/>
      <c r="M152" s="31"/>
      <c r="N152" s="3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3" customFormat="1" ht="14.25" hidden="1" customHeight="1" x14ac:dyDescent="0.25">
      <c r="A153" s="1"/>
      <c r="B153" s="44"/>
      <c r="C153" s="44"/>
      <c r="D153" s="44"/>
      <c r="E153" s="44"/>
      <c r="F153" s="44"/>
      <c r="G153" s="44"/>
      <c r="H153" s="44"/>
      <c r="I153" s="44"/>
      <c r="K153" s="31"/>
      <c r="L153" s="31"/>
      <c r="M153" s="31"/>
      <c r="N153" s="3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3" customFormat="1" ht="14.25" hidden="1" customHeight="1" x14ac:dyDescent="0.25">
      <c r="A154" s="1"/>
      <c r="B154" s="44"/>
      <c r="C154" s="44"/>
      <c r="D154" s="44"/>
      <c r="E154" s="44"/>
      <c r="F154" s="44"/>
      <c r="G154" s="44"/>
      <c r="H154" s="44"/>
      <c r="I154" s="44"/>
      <c r="K154" s="31"/>
      <c r="L154" s="31"/>
      <c r="M154" s="31"/>
      <c r="N154" s="3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3" customFormat="1" ht="14.25" hidden="1" customHeight="1" x14ac:dyDescent="0.25">
      <c r="A155" s="1"/>
      <c r="B155" s="44"/>
      <c r="C155" s="44"/>
      <c r="D155" s="44"/>
      <c r="E155" s="44"/>
      <c r="F155" s="44"/>
      <c r="G155" s="44"/>
      <c r="H155" s="44"/>
      <c r="I155" s="44"/>
      <c r="K155" s="31"/>
      <c r="L155" s="31"/>
      <c r="M155" s="31"/>
      <c r="N155" s="3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3" customFormat="1" ht="14.25" hidden="1" customHeight="1" x14ac:dyDescent="0.25">
      <c r="A156" s="1"/>
      <c r="B156" s="44"/>
      <c r="C156" s="44"/>
      <c r="D156" s="44"/>
      <c r="E156" s="44"/>
      <c r="F156" s="44"/>
      <c r="G156" s="44"/>
      <c r="H156" s="44"/>
      <c r="I156" s="44"/>
      <c r="K156" s="31"/>
      <c r="L156" s="31"/>
      <c r="M156" s="31"/>
      <c r="N156" s="3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3" customFormat="1" ht="14.25" hidden="1" customHeight="1" x14ac:dyDescent="0.25">
      <c r="A157" s="1"/>
      <c r="B157" s="44"/>
      <c r="C157" s="44"/>
      <c r="D157" s="44"/>
      <c r="E157" s="44"/>
      <c r="F157" s="44"/>
      <c r="G157" s="44"/>
      <c r="H157" s="44"/>
      <c r="I157" s="44"/>
      <c r="K157" s="31"/>
      <c r="L157" s="31"/>
      <c r="M157" s="31"/>
      <c r="N157" s="3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3" customFormat="1" ht="14.25" hidden="1" customHeight="1" x14ac:dyDescent="0.25">
      <c r="A158" s="1"/>
      <c r="B158" s="44"/>
      <c r="C158" s="44"/>
      <c r="D158" s="44"/>
      <c r="E158" s="44"/>
      <c r="F158" s="44"/>
      <c r="G158" s="44"/>
      <c r="H158" s="44"/>
      <c r="I158" s="44"/>
      <c r="K158" s="31"/>
      <c r="L158" s="31"/>
      <c r="M158" s="31"/>
      <c r="N158" s="3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3" customFormat="1" ht="14.25" hidden="1" customHeight="1" x14ac:dyDescent="0.25">
      <c r="A159" s="1"/>
      <c r="B159" s="44"/>
      <c r="C159" s="44"/>
      <c r="D159" s="44"/>
      <c r="E159" s="44"/>
      <c r="F159" s="44"/>
      <c r="G159" s="44"/>
      <c r="H159" s="44"/>
      <c r="I159" s="44"/>
      <c r="K159" s="31"/>
      <c r="L159" s="31"/>
      <c r="M159" s="31"/>
      <c r="N159" s="3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3" customFormat="1" ht="14.25" hidden="1" customHeight="1" x14ac:dyDescent="0.25">
      <c r="A160" s="1"/>
      <c r="B160" s="44"/>
      <c r="C160" s="44"/>
      <c r="D160" s="44"/>
      <c r="E160" s="44"/>
      <c r="F160" s="44"/>
      <c r="G160" s="44"/>
      <c r="H160" s="44"/>
      <c r="I160" s="44"/>
      <c r="K160" s="31"/>
      <c r="L160" s="31"/>
      <c r="M160" s="31"/>
      <c r="N160" s="3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3" customFormat="1" ht="14.25" hidden="1" customHeight="1" x14ac:dyDescent="0.25">
      <c r="A161" s="1"/>
      <c r="B161" s="44"/>
      <c r="C161" s="44"/>
      <c r="D161" s="44"/>
      <c r="E161" s="44"/>
      <c r="F161" s="44"/>
      <c r="G161" s="44"/>
      <c r="H161" s="44"/>
      <c r="I161" s="44"/>
      <c r="K161" s="31"/>
      <c r="L161" s="31"/>
      <c r="M161" s="31"/>
      <c r="N161" s="3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3" customFormat="1" ht="14.25" hidden="1" customHeight="1" x14ac:dyDescent="0.25">
      <c r="A162" s="1"/>
      <c r="B162" s="44"/>
      <c r="C162" s="44"/>
      <c r="D162" s="44"/>
      <c r="E162" s="44"/>
      <c r="F162" s="44"/>
      <c r="G162" s="44"/>
      <c r="H162" s="44"/>
      <c r="I162" s="44"/>
      <c r="K162" s="31"/>
      <c r="L162" s="31"/>
      <c r="M162" s="31"/>
      <c r="N162" s="3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3" customFormat="1" ht="14.25" hidden="1" customHeight="1" x14ac:dyDescent="0.25">
      <c r="A163" s="1"/>
      <c r="B163" s="44"/>
      <c r="C163" s="44"/>
      <c r="D163" s="44"/>
      <c r="E163" s="44"/>
      <c r="F163" s="44"/>
      <c r="G163" s="44"/>
      <c r="H163" s="44"/>
      <c r="I163" s="44"/>
      <c r="K163" s="31"/>
      <c r="L163" s="31"/>
      <c r="M163" s="31"/>
      <c r="N163" s="3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3" customFormat="1" ht="14.25" hidden="1" customHeight="1" x14ac:dyDescent="0.25">
      <c r="A164" s="1"/>
      <c r="B164" s="44"/>
      <c r="C164" s="44"/>
      <c r="D164" s="44"/>
      <c r="E164" s="44"/>
      <c r="F164" s="44"/>
      <c r="G164" s="44"/>
      <c r="H164" s="44"/>
      <c r="I164" s="44"/>
      <c r="K164" s="31"/>
      <c r="L164" s="31"/>
      <c r="M164" s="31"/>
      <c r="N164" s="3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3" customFormat="1" ht="14.25" hidden="1" customHeight="1" x14ac:dyDescent="0.25">
      <c r="A165" s="1"/>
      <c r="B165" s="44"/>
      <c r="C165" s="44"/>
      <c r="D165" s="44"/>
      <c r="E165" s="44"/>
      <c r="F165" s="44"/>
      <c r="G165" s="44"/>
      <c r="H165" s="44"/>
      <c r="I165" s="44"/>
      <c r="K165" s="31"/>
      <c r="L165" s="31"/>
      <c r="M165" s="31"/>
      <c r="N165" s="3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3" customFormat="1" ht="14.25" hidden="1" customHeight="1" x14ac:dyDescent="0.25">
      <c r="A166" s="1"/>
      <c r="B166" s="44"/>
      <c r="C166" s="44"/>
      <c r="D166" s="44"/>
      <c r="E166" s="44"/>
      <c r="F166" s="44"/>
      <c r="G166" s="44"/>
      <c r="H166" s="44"/>
      <c r="I166" s="44"/>
      <c r="K166" s="31"/>
      <c r="L166" s="31"/>
      <c r="M166" s="31"/>
      <c r="N166" s="3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3" customFormat="1" ht="14.25" hidden="1" customHeight="1" x14ac:dyDescent="0.25">
      <c r="A167" s="1"/>
      <c r="B167" s="44"/>
      <c r="C167" s="44"/>
      <c r="D167" s="44"/>
      <c r="E167" s="44"/>
      <c r="F167" s="44"/>
      <c r="G167" s="44"/>
      <c r="H167" s="44"/>
      <c r="I167" s="44"/>
      <c r="K167" s="31"/>
      <c r="L167" s="31"/>
      <c r="M167" s="31"/>
      <c r="N167" s="3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3" customFormat="1" ht="14.25" hidden="1" customHeight="1" x14ac:dyDescent="0.25">
      <c r="A168" s="1"/>
      <c r="B168" s="44"/>
      <c r="C168" s="44"/>
      <c r="D168" s="44"/>
      <c r="E168" s="44"/>
      <c r="F168" s="44"/>
      <c r="G168" s="44"/>
      <c r="H168" s="44"/>
      <c r="I168" s="44"/>
      <c r="K168" s="31"/>
      <c r="L168" s="31"/>
      <c r="M168" s="31"/>
      <c r="N168" s="3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3" customFormat="1" ht="14.25" hidden="1" customHeight="1" x14ac:dyDescent="0.25">
      <c r="A169" s="1"/>
      <c r="B169" s="44"/>
      <c r="C169" s="44"/>
      <c r="D169" s="44"/>
      <c r="E169" s="44"/>
      <c r="F169" s="44"/>
      <c r="G169" s="44"/>
      <c r="H169" s="44"/>
      <c r="I169" s="44"/>
      <c r="K169" s="31"/>
      <c r="L169" s="31"/>
      <c r="M169" s="31"/>
      <c r="N169" s="3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3" customFormat="1" ht="14.25" hidden="1" customHeight="1" x14ac:dyDescent="0.25">
      <c r="A170" s="1"/>
      <c r="B170" s="44"/>
      <c r="C170" s="44"/>
      <c r="D170" s="44"/>
      <c r="E170" s="44"/>
      <c r="F170" s="44"/>
      <c r="G170" s="44"/>
      <c r="H170" s="44"/>
      <c r="I170" s="44"/>
      <c r="K170" s="31"/>
      <c r="L170" s="31"/>
      <c r="M170" s="31"/>
      <c r="N170" s="3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3" customFormat="1" ht="14.25" hidden="1" customHeight="1" x14ac:dyDescent="0.25">
      <c r="A171" s="1"/>
      <c r="B171" s="44"/>
      <c r="C171" s="44"/>
      <c r="D171" s="44"/>
      <c r="E171" s="44"/>
      <c r="F171" s="44"/>
      <c r="G171" s="44"/>
      <c r="H171" s="44"/>
      <c r="I171" s="44"/>
      <c r="K171" s="31"/>
      <c r="L171" s="31"/>
      <c r="M171" s="31"/>
      <c r="N171" s="3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3" customFormat="1" ht="14.25" hidden="1" customHeight="1" x14ac:dyDescent="0.25">
      <c r="A172" s="1"/>
      <c r="B172" s="44"/>
      <c r="C172" s="44"/>
      <c r="D172" s="44"/>
      <c r="E172" s="44"/>
      <c r="F172" s="44"/>
      <c r="G172" s="44"/>
      <c r="H172" s="44"/>
      <c r="I172" s="44"/>
      <c r="K172" s="31"/>
      <c r="L172" s="31"/>
      <c r="M172" s="31"/>
      <c r="N172" s="3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3" customFormat="1" ht="14.25" hidden="1" customHeight="1" x14ac:dyDescent="0.25">
      <c r="A173" s="1"/>
      <c r="B173" s="44"/>
      <c r="C173" s="44"/>
      <c r="D173" s="44"/>
      <c r="E173" s="44"/>
      <c r="F173" s="44"/>
      <c r="G173" s="44"/>
      <c r="H173" s="44"/>
      <c r="I173" s="44"/>
      <c r="K173" s="31"/>
      <c r="L173" s="31"/>
      <c r="M173" s="31"/>
      <c r="N173" s="3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3" customFormat="1" ht="14.25" hidden="1" customHeight="1" x14ac:dyDescent="0.25">
      <c r="A174" s="1"/>
      <c r="B174" s="44"/>
      <c r="C174" s="44"/>
      <c r="D174" s="44"/>
      <c r="E174" s="44"/>
      <c r="F174" s="44"/>
      <c r="G174" s="44"/>
      <c r="H174" s="44"/>
      <c r="I174" s="44"/>
      <c r="K174" s="31"/>
      <c r="L174" s="31"/>
      <c r="M174" s="31"/>
      <c r="N174" s="3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3" customFormat="1" ht="14.25" hidden="1" customHeight="1" x14ac:dyDescent="0.25">
      <c r="A175" s="1"/>
      <c r="B175" s="44"/>
      <c r="C175" s="44"/>
      <c r="D175" s="44"/>
      <c r="E175" s="44"/>
      <c r="F175" s="44"/>
      <c r="G175" s="44"/>
      <c r="H175" s="44"/>
      <c r="I175" s="44"/>
      <c r="K175" s="31"/>
      <c r="L175" s="31"/>
      <c r="M175" s="31"/>
      <c r="N175" s="3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3" customFormat="1" ht="14.25" hidden="1" customHeight="1" x14ac:dyDescent="0.25">
      <c r="A176" s="1"/>
      <c r="B176" s="44"/>
      <c r="C176" s="44"/>
      <c r="D176" s="44"/>
      <c r="E176" s="44"/>
      <c r="F176" s="44"/>
      <c r="G176" s="44"/>
      <c r="H176" s="44"/>
      <c r="I176" s="44"/>
      <c r="K176" s="31"/>
      <c r="L176" s="31"/>
      <c r="M176" s="31"/>
      <c r="N176" s="3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3" customFormat="1" ht="14.25" hidden="1" customHeight="1" x14ac:dyDescent="0.25">
      <c r="A177" s="1"/>
      <c r="B177" s="44"/>
      <c r="C177" s="44"/>
      <c r="D177" s="44"/>
      <c r="E177" s="44"/>
      <c r="F177" s="44"/>
      <c r="G177" s="44"/>
      <c r="H177" s="44"/>
      <c r="I177" s="44"/>
      <c r="K177" s="31"/>
      <c r="L177" s="31"/>
      <c r="M177" s="31"/>
      <c r="N177" s="3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3" customFormat="1" ht="14.25" hidden="1" customHeight="1" x14ac:dyDescent="0.25">
      <c r="A178" s="1"/>
      <c r="B178" s="44"/>
      <c r="C178" s="44"/>
      <c r="D178" s="44"/>
      <c r="E178" s="44"/>
      <c r="F178" s="44"/>
      <c r="G178" s="44"/>
      <c r="H178" s="44"/>
      <c r="I178" s="44"/>
      <c r="K178" s="31"/>
      <c r="L178" s="31"/>
      <c r="M178" s="31"/>
      <c r="N178" s="3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3" customFormat="1" ht="14.25" hidden="1" customHeight="1" x14ac:dyDescent="0.25">
      <c r="A179" s="1"/>
      <c r="B179" s="44"/>
      <c r="C179" s="44"/>
      <c r="D179" s="44"/>
      <c r="E179" s="44"/>
      <c r="F179" s="44"/>
      <c r="G179" s="44"/>
      <c r="H179" s="44"/>
      <c r="I179" s="44"/>
      <c r="K179" s="31"/>
      <c r="L179" s="3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3" customFormat="1" ht="14.25" hidden="1" customHeight="1" x14ac:dyDescent="0.25">
      <c r="A180" s="1"/>
      <c r="B180" s="44"/>
      <c r="C180" s="44"/>
      <c r="D180" s="44"/>
      <c r="E180" s="44"/>
      <c r="F180" s="44"/>
      <c r="G180" s="44"/>
      <c r="H180" s="44"/>
      <c r="I180" s="44"/>
      <c r="K180" s="31"/>
      <c r="L180" s="3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3" customFormat="1" ht="14.25" hidden="1" customHeight="1" x14ac:dyDescent="0.25">
      <c r="A181" s="1"/>
      <c r="B181" s="44"/>
      <c r="C181" s="44"/>
      <c r="D181" s="44"/>
      <c r="E181" s="44"/>
      <c r="F181" s="44"/>
      <c r="G181" s="44"/>
      <c r="H181" s="44"/>
      <c r="I181" s="44"/>
      <c r="K181" s="31"/>
      <c r="L181" s="31"/>
      <c r="M181" s="31"/>
      <c r="N181" s="3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3" customFormat="1" ht="14.25" hidden="1" customHeight="1" x14ac:dyDescent="0.25">
      <c r="A182" s="1"/>
      <c r="B182" s="44"/>
      <c r="C182" s="44"/>
      <c r="D182" s="44"/>
      <c r="E182" s="44"/>
      <c r="F182" s="44"/>
      <c r="G182" s="44"/>
      <c r="H182" s="44"/>
      <c r="I182" s="44"/>
      <c r="K182" s="31"/>
      <c r="L182" s="31"/>
      <c r="M182" s="31"/>
      <c r="N182" s="3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3" customFormat="1" ht="14.25" hidden="1" customHeight="1" x14ac:dyDescent="0.25">
      <c r="A183" s="1"/>
      <c r="B183" s="44"/>
      <c r="C183" s="44"/>
      <c r="D183" s="44"/>
      <c r="E183" s="44"/>
      <c r="F183" s="44"/>
      <c r="G183" s="44"/>
      <c r="H183" s="44"/>
      <c r="I183" s="44"/>
      <c r="K183" s="31"/>
      <c r="L183" s="31"/>
      <c r="M183" s="31"/>
      <c r="N183" s="3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3" customFormat="1" ht="14.25" hidden="1" customHeight="1" x14ac:dyDescent="0.25">
      <c r="A184" s="1"/>
      <c r="B184" s="44"/>
      <c r="C184" s="44"/>
      <c r="D184" s="44"/>
      <c r="E184" s="44"/>
      <c r="F184" s="44"/>
      <c r="G184" s="44"/>
      <c r="H184" s="44"/>
      <c r="I184" s="44"/>
      <c r="K184" s="31"/>
      <c r="L184" s="31"/>
      <c r="M184" s="31"/>
      <c r="N184" s="3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3" customFormat="1" ht="14.25" hidden="1" customHeight="1" x14ac:dyDescent="0.25">
      <c r="A185" s="1"/>
      <c r="B185" s="44"/>
      <c r="C185" s="44"/>
      <c r="D185" s="44"/>
      <c r="E185" s="44"/>
      <c r="F185" s="44"/>
      <c r="G185" s="44"/>
      <c r="H185" s="44"/>
      <c r="I185" s="44"/>
      <c r="K185" s="31"/>
      <c r="L185" s="31"/>
      <c r="M185" s="31"/>
      <c r="N185" s="3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3" customFormat="1" ht="14.25" hidden="1" customHeight="1" x14ac:dyDescent="0.25">
      <c r="A186" s="1"/>
      <c r="B186" s="44"/>
      <c r="C186" s="44"/>
      <c r="D186" s="44"/>
      <c r="E186" s="44"/>
      <c r="F186" s="44"/>
      <c r="G186" s="44"/>
      <c r="H186" s="44"/>
      <c r="I186" s="44"/>
      <c r="K186" s="31"/>
      <c r="L186" s="31"/>
      <c r="M186" s="31"/>
      <c r="N186" s="3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3" customFormat="1" ht="14.25" hidden="1" customHeight="1" x14ac:dyDescent="0.25">
      <c r="A187" s="1"/>
      <c r="B187" s="44"/>
      <c r="C187" s="44"/>
      <c r="D187" s="44"/>
      <c r="E187" s="44"/>
      <c r="F187" s="44"/>
      <c r="G187" s="44"/>
      <c r="H187" s="44"/>
      <c r="I187" s="44"/>
      <c r="K187" s="31"/>
      <c r="L187" s="31"/>
      <c r="M187" s="31"/>
      <c r="N187" s="3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3" customFormat="1" ht="14.25" hidden="1" customHeight="1" x14ac:dyDescent="0.25">
      <c r="A188" s="1"/>
      <c r="B188" s="44"/>
      <c r="C188" s="44"/>
      <c r="D188" s="44"/>
      <c r="E188" s="44"/>
      <c r="F188" s="44"/>
      <c r="G188" s="44"/>
      <c r="H188" s="44"/>
      <c r="I188" s="44"/>
      <c r="K188" s="31"/>
      <c r="L188" s="31"/>
      <c r="M188" s="31"/>
      <c r="N188" s="3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3" customFormat="1" ht="14.25" hidden="1" customHeight="1" x14ac:dyDescent="0.25">
      <c r="A189" s="1"/>
      <c r="B189" s="44"/>
      <c r="C189" s="44"/>
      <c r="D189" s="44"/>
      <c r="E189" s="44"/>
      <c r="F189" s="44"/>
      <c r="G189" s="44"/>
      <c r="H189" s="44"/>
      <c r="I189" s="44"/>
      <c r="K189" s="31"/>
      <c r="L189" s="31"/>
      <c r="M189" s="31"/>
      <c r="N189" s="3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3" customFormat="1" ht="14.25" hidden="1" customHeight="1" x14ac:dyDescent="0.25">
      <c r="A190" s="1"/>
      <c r="B190" s="44"/>
      <c r="C190" s="44"/>
      <c r="D190" s="44"/>
      <c r="E190" s="44"/>
      <c r="F190" s="44"/>
      <c r="G190" s="44"/>
      <c r="H190" s="44"/>
      <c r="I190" s="44"/>
      <c r="K190" s="31"/>
      <c r="L190" s="31"/>
      <c r="M190" s="31"/>
      <c r="N190" s="3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3" customFormat="1" ht="14.25" hidden="1" customHeight="1" x14ac:dyDescent="0.25">
      <c r="A191" s="1"/>
      <c r="B191" s="44"/>
      <c r="C191" s="44"/>
      <c r="D191" s="44"/>
      <c r="E191" s="44"/>
      <c r="F191" s="44"/>
      <c r="G191" s="44"/>
      <c r="H191" s="44"/>
      <c r="I191" s="44"/>
      <c r="K191" s="31"/>
      <c r="L191" s="31"/>
      <c r="M191" s="31"/>
      <c r="N191" s="3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3" customFormat="1" ht="14.25" hidden="1" customHeight="1" x14ac:dyDescent="0.25">
      <c r="A192" s="1"/>
      <c r="B192" s="44"/>
      <c r="C192" s="44"/>
      <c r="D192" s="44"/>
      <c r="E192" s="44"/>
      <c r="F192" s="44"/>
      <c r="G192" s="44"/>
      <c r="H192" s="44"/>
      <c r="I192" s="44"/>
      <c r="K192" s="31"/>
      <c r="L192" s="31"/>
      <c r="M192" s="31"/>
      <c r="N192" s="3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3" customFormat="1" ht="14.25" hidden="1" customHeight="1" x14ac:dyDescent="0.25">
      <c r="A193" s="1"/>
      <c r="B193" s="44"/>
      <c r="C193" s="44"/>
      <c r="D193" s="44"/>
      <c r="E193" s="44"/>
      <c r="F193" s="44"/>
      <c r="G193" s="44"/>
      <c r="H193" s="44"/>
      <c r="I193" s="44"/>
      <c r="K193" s="31"/>
      <c r="L193" s="31"/>
      <c r="M193" s="31"/>
      <c r="N193" s="3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3" customFormat="1" ht="14.25" hidden="1" customHeight="1" x14ac:dyDescent="0.25">
      <c r="A194" s="1"/>
      <c r="B194" s="44"/>
      <c r="C194" s="44"/>
      <c r="D194" s="44"/>
      <c r="E194" s="44"/>
      <c r="F194" s="44"/>
      <c r="G194" s="44"/>
      <c r="H194" s="44"/>
      <c r="I194" s="44"/>
      <c r="K194" s="31"/>
      <c r="L194" s="31"/>
      <c r="M194" s="31"/>
      <c r="N194" s="3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3" customFormat="1" ht="14.25" hidden="1" customHeight="1" x14ac:dyDescent="0.25">
      <c r="A195" s="1"/>
      <c r="B195" s="44"/>
      <c r="C195" s="44"/>
      <c r="D195" s="44"/>
      <c r="E195" s="44"/>
      <c r="F195" s="44"/>
      <c r="G195" s="44"/>
      <c r="H195" s="44"/>
      <c r="I195" s="44"/>
      <c r="K195" s="31"/>
      <c r="L195" s="31"/>
      <c r="M195" s="31"/>
      <c r="N195" s="3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3" customFormat="1" ht="14.25" hidden="1" customHeight="1" x14ac:dyDescent="0.25">
      <c r="A196" s="1"/>
      <c r="B196" s="44"/>
      <c r="C196" s="44"/>
      <c r="D196" s="44"/>
      <c r="E196" s="44"/>
      <c r="F196" s="44"/>
      <c r="G196" s="44"/>
      <c r="H196" s="44"/>
      <c r="I196" s="44"/>
      <c r="K196" s="31"/>
      <c r="L196" s="31"/>
      <c r="M196" s="31"/>
      <c r="N196" s="3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3" customFormat="1" ht="14.25" hidden="1" customHeight="1" x14ac:dyDescent="0.25">
      <c r="A197" s="1"/>
      <c r="B197" s="44"/>
      <c r="C197" s="44"/>
      <c r="D197" s="44"/>
      <c r="E197" s="44"/>
      <c r="F197" s="44"/>
      <c r="G197" s="44"/>
      <c r="H197" s="44"/>
      <c r="I197" s="44"/>
      <c r="K197" s="31"/>
      <c r="L197" s="31"/>
      <c r="M197" s="31"/>
      <c r="N197" s="3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3" customFormat="1" ht="14.25" hidden="1" customHeight="1" x14ac:dyDescent="0.25">
      <c r="A198" s="1"/>
      <c r="B198" s="44"/>
      <c r="C198" s="44"/>
      <c r="D198" s="44"/>
      <c r="E198" s="44"/>
      <c r="F198" s="44"/>
      <c r="G198" s="44"/>
      <c r="H198" s="44"/>
      <c r="I198" s="44"/>
      <c r="K198" s="31"/>
      <c r="L198" s="31"/>
      <c r="M198" s="31"/>
      <c r="N198" s="3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3" customFormat="1" ht="14.25" hidden="1" customHeight="1" x14ac:dyDescent="0.25">
      <c r="A199" s="1"/>
      <c r="B199" s="44"/>
      <c r="C199" s="44"/>
      <c r="D199" s="44"/>
      <c r="E199" s="44"/>
      <c r="F199" s="44"/>
      <c r="G199" s="44"/>
      <c r="H199" s="44"/>
      <c r="I199" s="44"/>
      <c r="K199" s="31"/>
      <c r="L199" s="31"/>
      <c r="M199" s="31"/>
      <c r="N199" s="3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3" customFormat="1" ht="14.25" hidden="1" customHeight="1" x14ac:dyDescent="0.25">
      <c r="A200" s="1"/>
      <c r="B200" s="44"/>
      <c r="C200" s="44"/>
      <c r="D200" s="44"/>
      <c r="E200" s="44"/>
      <c r="F200" s="44"/>
      <c r="G200" s="44"/>
      <c r="H200" s="44"/>
      <c r="I200" s="44"/>
      <c r="K200" s="31"/>
      <c r="L200" s="31"/>
      <c r="M200" s="31"/>
      <c r="N200" s="3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3" customFormat="1" ht="14.25" hidden="1" customHeight="1" x14ac:dyDescent="0.25">
      <c r="A201" s="1"/>
      <c r="B201" s="44"/>
      <c r="C201" s="44"/>
      <c r="D201" s="44"/>
      <c r="E201" s="44"/>
      <c r="F201" s="44"/>
      <c r="G201" s="44"/>
      <c r="H201" s="44"/>
      <c r="I201" s="44"/>
      <c r="K201" s="31"/>
      <c r="L201" s="31"/>
      <c r="M201" s="31"/>
      <c r="N201" s="3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3" customFormat="1" ht="14.25" hidden="1" customHeight="1" x14ac:dyDescent="0.25">
      <c r="A202" s="1"/>
      <c r="B202" s="44"/>
      <c r="C202" s="44"/>
      <c r="D202" s="44"/>
      <c r="E202" s="44"/>
      <c r="F202" s="44"/>
      <c r="G202" s="44"/>
      <c r="H202" s="44"/>
      <c r="I202" s="44"/>
      <c r="K202" s="31"/>
      <c r="L202" s="31"/>
      <c r="M202" s="31"/>
      <c r="N202" s="3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3" customFormat="1" ht="14.25" hidden="1" customHeight="1" x14ac:dyDescent="0.25">
      <c r="A203" s="1"/>
      <c r="B203" s="44"/>
      <c r="C203" s="44"/>
      <c r="D203" s="44"/>
      <c r="E203" s="44"/>
      <c r="F203" s="44"/>
      <c r="G203" s="44"/>
      <c r="H203" s="44"/>
      <c r="I203" s="44"/>
      <c r="K203" s="31"/>
      <c r="L203" s="31"/>
      <c r="M203" s="31"/>
      <c r="N203" s="3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3" customFormat="1" ht="14.25" hidden="1" customHeight="1" x14ac:dyDescent="0.25">
      <c r="A204" s="1"/>
      <c r="B204" s="44"/>
      <c r="C204" s="44"/>
      <c r="D204" s="44"/>
      <c r="E204" s="44"/>
      <c r="F204" s="44"/>
      <c r="G204" s="44"/>
      <c r="H204" s="44"/>
      <c r="I204" s="44"/>
      <c r="K204" s="31"/>
      <c r="L204" s="31"/>
      <c r="M204" s="31"/>
      <c r="N204" s="3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3" customFormat="1" ht="14.25" hidden="1" customHeight="1" x14ac:dyDescent="0.25">
      <c r="A205" s="1"/>
      <c r="B205" s="44"/>
      <c r="C205" s="44"/>
      <c r="D205" s="44"/>
      <c r="E205" s="44"/>
      <c r="F205" s="44"/>
      <c r="G205" s="44"/>
      <c r="H205" s="44"/>
      <c r="I205" s="44"/>
      <c r="K205" s="31"/>
      <c r="L205" s="31"/>
      <c r="M205" s="31"/>
      <c r="N205" s="3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3" customFormat="1" ht="14.25" hidden="1" customHeight="1" x14ac:dyDescent="0.25">
      <c r="A206" s="1"/>
      <c r="B206" s="44"/>
      <c r="C206" s="44"/>
      <c r="D206" s="44"/>
      <c r="E206" s="44"/>
      <c r="F206" s="44"/>
      <c r="G206" s="44"/>
      <c r="H206" s="44"/>
      <c r="I206" s="44"/>
      <c r="K206" s="31"/>
      <c r="L206" s="31"/>
      <c r="M206" s="31"/>
      <c r="N206" s="3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3" customFormat="1" ht="14.25" hidden="1" customHeight="1" x14ac:dyDescent="0.25">
      <c r="A207" s="1"/>
      <c r="B207" s="44"/>
      <c r="C207" s="44"/>
      <c r="D207" s="44"/>
      <c r="E207" s="44"/>
      <c r="F207" s="44"/>
      <c r="G207" s="44"/>
      <c r="H207" s="44"/>
      <c r="I207" s="44"/>
      <c r="K207" s="31"/>
      <c r="L207" s="31"/>
      <c r="M207" s="31"/>
      <c r="N207" s="3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3" customFormat="1" ht="14.25" hidden="1" customHeight="1" x14ac:dyDescent="0.25">
      <c r="A208" s="1"/>
      <c r="B208" s="44"/>
      <c r="C208" s="44"/>
      <c r="D208" s="44"/>
      <c r="E208" s="44"/>
      <c r="F208" s="44"/>
      <c r="G208" s="44"/>
      <c r="H208" s="44"/>
      <c r="I208" s="44"/>
      <c r="K208" s="31"/>
      <c r="L208" s="31"/>
      <c r="M208" s="31"/>
      <c r="N208" s="3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3" customFormat="1" ht="14.25" hidden="1" customHeight="1" x14ac:dyDescent="0.25">
      <c r="A209" s="1"/>
      <c r="B209" s="44"/>
      <c r="C209" s="44"/>
      <c r="D209" s="44"/>
      <c r="E209" s="44"/>
      <c r="F209" s="44"/>
      <c r="G209" s="44"/>
      <c r="H209" s="44"/>
      <c r="I209" s="44"/>
      <c r="K209" s="31"/>
      <c r="L209" s="31"/>
      <c r="M209" s="31"/>
      <c r="N209" s="3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3" customFormat="1" ht="14.25" hidden="1" customHeight="1" x14ac:dyDescent="0.25">
      <c r="A210" s="1"/>
      <c r="B210" s="44"/>
      <c r="C210" s="44"/>
      <c r="D210" s="44"/>
      <c r="E210" s="44"/>
      <c r="F210" s="44"/>
      <c r="G210" s="44"/>
      <c r="H210" s="44"/>
      <c r="I210" s="44"/>
      <c r="K210" s="31"/>
      <c r="L210" s="31"/>
      <c r="M210" s="31"/>
      <c r="N210" s="3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3" customFormat="1" ht="14.25" hidden="1" customHeight="1" x14ac:dyDescent="0.25">
      <c r="A211" s="1"/>
      <c r="B211" s="44"/>
      <c r="C211" s="44"/>
      <c r="D211" s="44"/>
      <c r="E211" s="44"/>
      <c r="F211" s="44"/>
      <c r="G211" s="44"/>
      <c r="H211" s="44"/>
      <c r="I211" s="44"/>
      <c r="K211" s="31"/>
      <c r="L211" s="31"/>
      <c r="M211" s="31"/>
      <c r="N211" s="3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3" customFormat="1" ht="14.25" hidden="1" customHeight="1" x14ac:dyDescent="0.25">
      <c r="A212" s="1"/>
      <c r="B212" s="44"/>
      <c r="C212" s="44"/>
      <c r="D212" s="44"/>
      <c r="E212" s="44"/>
      <c r="F212" s="44"/>
      <c r="G212" s="44"/>
      <c r="H212" s="44"/>
      <c r="I212" s="44"/>
      <c r="K212" s="31"/>
      <c r="L212" s="31"/>
      <c r="M212" s="31"/>
      <c r="N212" s="3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3" customFormat="1" ht="14.25" hidden="1" customHeight="1" x14ac:dyDescent="0.25">
      <c r="A213" s="1"/>
      <c r="B213" s="44"/>
      <c r="C213" s="44"/>
      <c r="D213" s="44"/>
      <c r="E213" s="44"/>
      <c r="F213" s="44"/>
      <c r="G213" s="44"/>
      <c r="H213" s="44"/>
      <c r="I213" s="44"/>
      <c r="K213" s="31"/>
      <c r="L213" s="31"/>
      <c r="M213" s="31"/>
      <c r="N213" s="3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3" customFormat="1" ht="14.25" hidden="1" customHeight="1" x14ac:dyDescent="0.25">
      <c r="A214" s="1"/>
      <c r="B214" s="44"/>
      <c r="C214" s="44"/>
      <c r="D214" s="44"/>
      <c r="E214" s="44"/>
      <c r="F214" s="44"/>
      <c r="G214" s="44"/>
      <c r="H214" s="44"/>
      <c r="I214" s="44"/>
      <c r="K214" s="31"/>
      <c r="L214" s="31"/>
      <c r="M214" s="31"/>
      <c r="N214" s="3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3" customFormat="1" ht="14.25" hidden="1" customHeight="1" x14ac:dyDescent="0.25">
      <c r="A215" s="1"/>
      <c r="B215" s="44"/>
      <c r="C215" s="44"/>
      <c r="D215" s="44"/>
      <c r="E215" s="44"/>
      <c r="F215" s="44"/>
      <c r="G215" s="44"/>
      <c r="H215" s="44"/>
      <c r="I215" s="44"/>
      <c r="K215" s="31"/>
      <c r="L215" s="31"/>
      <c r="M215" s="31"/>
      <c r="N215" s="3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3" customFormat="1" ht="14.25" hidden="1" customHeight="1" x14ac:dyDescent="0.25">
      <c r="A216" s="1"/>
      <c r="B216" s="44"/>
      <c r="C216" s="44"/>
      <c r="D216" s="44"/>
      <c r="E216" s="44"/>
      <c r="F216" s="44"/>
      <c r="G216" s="44"/>
      <c r="H216" s="44"/>
      <c r="I216" s="44"/>
      <c r="K216" s="31"/>
      <c r="L216" s="31"/>
      <c r="M216" s="31"/>
      <c r="N216" s="3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3" customFormat="1" ht="14.25" hidden="1" customHeight="1" x14ac:dyDescent="0.25">
      <c r="A217" s="1"/>
      <c r="B217" s="44"/>
      <c r="C217" s="44"/>
      <c r="D217" s="44"/>
      <c r="E217" s="44"/>
      <c r="F217" s="44"/>
      <c r="G217" s="44"/>
      <c r="H217" s="44"/>
      <c r="I217" s="44"/>
      <c r="K217" s="31"/>
      <c r="L217" s="31"/>
      <c r="M217" s="31"/>
      <c r="N217" s="3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3" customFormat="1" ht="14.25" hidden="1" customHeight="1" x14ac:dyDescent="0.25">
      <c r="A218" s="1"/>
      <c r="B218" s="44"/>
      <c r="C218" s="44"/>
      <c r="D218" s="44"/>
      <c r="E218" s="44"/>
      <c r="F218" s="44"/>
      <c r="G218" s="44"/>
      <c r="H218" s="44"/>
      <c r="I218" s="44"/>
      <c r="K218" s="31"/>
      <c r="L218" s="31"/>
      <c r="M218" s="31"/>
      <c r="N218" s="3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3" customFormat="1" ht="14.25" hidden="1" customHeight="1" x14ac:dyDescent="0.25">
      <c r="A219" s="1"/>
      <c r="B219" s="44"/>
      <c r="C219" s="44"/>
      <c r="D219" s="44"/>
      <c r="E219" s="44"/>
      <c r="F219" s="44"/>
      <c r="G219" s="44"/>
      <c r="H219" s="44"/>
      <c r="I219" s="44"/>
      <c r="K219" s="31"/>
      <c r="L219" s="31"/>
      <c r="M219" s="31"/>
      <c r="N219" s="3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3" customFormat="1" ht="14.25" hidden="1" customHeight="1" x14ac:dyDescent="0.25">
      <c r="A220" s="1"/>
      <c r="B220" s="44"/>
      <c r="C220" s="44"/>
      <c r="D220" s="44"/>
      <c r="E220" s="44"/>
      <c r="F220" s="44"/>
      <c r="G220" s="44"/>
      <c r="H220" s="44"/>
      <c r="I220" s="44"/>
      <c r="K220" s="31"/>
      <c r="L220" s="31"/>
      <c r="M220" s="31"/>
      <c r="N220" s="3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3" customFormat="1" ht="14.25" hidden="1" customHeight="1" x14ac:dyDescent="0.25">
      <c r="A221" s="1"/>
      <c r="B221" s="44"/>
      <c r="C221" s="44"/>
      <c r="D221" s="44"/>
      <c r="E221" s="44"/>
      <c r="F221" s="44"/>
      <c r="G221" s="44"/>
      <c r="H221" s="44"/>
      <c r="I221" s="44"/>
      <c r="K221" s="31"/>
      <c r="L221" s="31"/>
      <c r="M221" s="31"/>
      <c r="N221" s="3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3" customFormat="1" ht="14.25" hidden="1" customHeight="1" x14ac:dyDescent="0.25">
      <c r="A222" s="1"/>
      <c r="B222" s="44"/>
      <c r="C222" s="44"/>
      <c r="D222" s="44"/>
      <c r="E222" s="44"/>
      <c r="F222" s="44"/>
      <c r="G222" s="44"/>
      <c r="H222" s="44"/>
      <c r="I222" s="44"/>
      <c r="K222" s="31"/>
      <c r="L222" s="31"/>
      <c r="M222" s="31"/>
      <c r="N222" s="3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3" customFormat="1" ht="14.25" hidden="1" customHeight="1" x14ac:dyDescent="0.25">
      <c r="A223" s="1"/>
      <c r="B223" s="44"/>
      <c r="C223" s="44"/>
      <c r="D223" s="44"/>
      <c r="E223" s="44"/>
      <c r="F223" s="44"/>
      <c r="G223" s="44"/>
      <c r="H223" s="44"/>
      <c r="I223" s="44"/>
      <c r="K223" s="31"/>
      <c r="L223" s="31"/>
      <c r="M223" s="31"/>
      <c r="N223" s="3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3" customFormat="1" ht="14.25" hidden="1" customHeight="1" x14ac:dyDescent="0.25">
      <c r="A224" s="1"/>
      <c r="B224" s="44"/>
      <c r="C224" s="44"/>
      <c r="D224" s="44"/>
      <c r="E224" s="44"/>
      <c r="F224" s="44"/>
      <c r="G224" s="44"/>
      <c r="H224" s="44"/>
      <c r="I224" s="44"/>
      <c r="K224" s="31"/>
      <c r="L224" s="31"/>
      <c r="M224" s="31"/>
      <c r="N224" s="3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3" customFormat="1" ht="14.25" hidden="1" customHeight="1" x14ac:dyDescent="0.25">
      <c r="A225" s="1"/>
      <c r="B225" s="44"/>
      <c r="C225" s="44"/>
      <c r="D225" s="44"/>
      <c r="E225" s="44"/>
      <c r="F225" s="44"/>
      <c r="G225" s="44"/>
      <c r="H225" s="44"/>
      <c r="I225" s="44"/>
      <c r="K225" s="31"/>
      <c r="L225" s="31"/>
      <c r="M225" s="31"/>
      <c r="N225" s="3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3" customFormat="1" ht="14.25" hidden="1" customHeight="1" x14ac:dyDescent="0.25">
      <c r="A226" s="1"/>
      <c r="B226" s="44"/>
      <c r="C226" s="44"/>
      <c r="D226" s="44"/>
      <c r="E226" s="44"/>
      <c r="F226" s="44"/>
      <c r="G226" s="44"/>
      <c r="H226" s="44"/>
      <c r="I226" s="44"/>
      <c r="K226" s="31"/>
      <c r="L226" s="31"/>
      <c r="M226" s="31"/>
      <c r="N226" s="3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3" customFormat="1" ht="14.25" hidden="1" customHeight="1" x14ac:dyDescent="0.25">
      <c r="A227" s="1"/>
      <c r="B227" s="44"/>
      <c r="C227" s="44"/>
      <c r="D227" s="44"/>
      <c r="E227" s="44"/>
      <c r="F227" s="44"/>
      <c r="G227" s="44"/>
      <c r="H227" s="44"/>
      <c r="I227" s="44"/>
      <c r="K227" s="31"/>
      <c r="L227" s="31"/>
      <c r="M227" s="31"/>
      <c r="N227" s="3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3" customFormat="1" ht="14.25" hidden="1" customHeight="1" x14ac:dyDescent="0.25">
      <c r="A228" s="1"/>
      <c r="B228" s="44"/>
      <c r="C228" s="44"/>
      <c r="D228" s="44"/>
      <c r="E228" s="44"/>
      <c r="F228" s="44"/>
      <c r="G228" s="44"/>
      <c r="H228" s="44"/>
      <c r="I228" s="44"/>
      <c r="K228" s="31"/>
      <c r="L228" s="31"/>
      <c r="M228" s="31"/>
      <c r="N228" s="3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3" customFormat="1" ht="14.25" hidden="1" customHeight="1" x14ac:dyDescent="0.25">
      <c r="A229" s="1"/>
      <c r="B229" s="44"/>
      <c r="C229" s="44"/>
      <c r="D229" s="44"/>
      <c r="E229" s="44"/>
      <c r="F229" s="44"/>
      <c r="G229" s="44"/>
      <c r="H229" s="44"/>
      <c r="I229" s="44"/>
      <c r="K229" s="31"/>
      <c r="L229" s="31"/>
      <c r="M229" s="31"/>
      <c r="N229" s="3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3" customFormat="1" ht="14.25" hidden="1" customHeight="1" x14ac:dyDescent="0.25">
      <c r="A230" s="1"/>
      <c r="B230" s="44"/>
      <c r="C230" s="44"/>
      <c r="D230" s="44"/>
      <c r="E230" s="44"/>
      <c r="F230" s="44"/>
      <c r="G230" s="44"/>
      <c r="H230" s="44"/>
      <c r="I230" s="44"/>
      <c r="K230" s="31"/>
      <c r="L230" s="31"/>
      <c r="M230" s="31"/>
      <c r="N230" s="3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3" customFormat="1" ht="14.25" hidden="1" customHeight="1" x14ac:dyDescent="0.25">
      <c r="A231" s="1"/>
      <c r="B231" s="44"/>
      <c r="C231" s="44"/>
      <c r="D231" s="44"/>
      <c r="E231" s="44"/>
      <c r="F231" s="44"/>
      <c r="G231" s="44"/>
      <c r="H231" s="44"/>
      <c r="I231" s="44"/>
      <c r="K231" s="31"/>
      <c r="L231" s="31"/>
      <c r="M231" s="31"/>
      <c r="N231" s="3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3" customFormat="1" ht="14.25" hidden="1" customHeight="1" x14ac:dyDescent="0.25">
      <c r="A232" s="1"/>
      <c r="B232" s="44"/>
      <c r="C232" s="44"/>
      <c r="D232" s="44"/>
      <c r="E232" s="44"/>
      <c r="F232" s="44"/>
      <c r="G232" s="44"/>
      <c r="H232" s="44"/>
      <c r="I232" s="44"/>
      <c r="K232" s="31"/>
      <c r="L232" s="31"/>
      <c r="M232" s="31"/>
      <c r="N232" s="3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3" customFormat="1" ht="14.25" hidden="1" customHeight="1" x14ac:dyDescent="0.25">
      <c r="A233" s="1"/>
      <c r="B233" s="44"/>
      <c r="C233" s="44"/>
      <c r="D233" s="44"/>
      <c r="E233" s="44"/>
      <c r="F233" s="44"/>
      <c r="G233" s="44"/>
      <c r="H233" s="44"/>
      <c r="I233" s="44"/>
      <c r="K233" s="31"/>
      <c r="L233" s="31"/>
      <c r="M233" s="31"/>
      <c r="N233" s="3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3" customFormat="1" ht="14.25" hidden="1" customHeight="1" x14ac:dyDescent="0.25">
      <c r="A234" s="1"/>
      <c r="B234" s="44"/>
      <c r="C234" s="44"/>
      <c r="D234" s="44"/>
      <c r="E234" s="44"/>
      <c r="F234" s="44"/>
      <c r="G234" s="44"/>
      <c r="H234" s="44"/>
      <c r="I234" s="44"/>
      <c r="K234" s="31"/>
      <c r="L234" s="31"/>
      <c r="M234" s="31"/>
      <c r="N234" s="3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3" customFormat="1" ht="14.25" hidden="1" customHeight="1" x14ac:dyDescent="0.25">
      <c r="A235" s="1"/>
      <c r="B235" s="44"/>
      <c r="C235" s="44"/>
      <c r="D235" s="44"/>
      <c r="E235" s="44"/>
      <c r="F235" s="44"/>
      <c r="G235" s="44"/>
      <c r="H235" s="44"/>
      <c r="I235" s="44"/>
      <c r="K235" s="31"/>
      <c r="L235" s="31"/>
      <c r="M235" s="31"/>
      <c r="N235" s="3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3" customFormat="1" ht="14.25" hidden="1" customHeight="1" x14ac:dyDescent="0.25">
      <c r="A236" s="1"/>
      <c r="B236" s="44"/>
      <c r="C236" s="44"/>
      <c r="D236" s="44"/>
      <c r="E236" s="44"/>
      <c r="F236" s="44"/>
      <c r="G236" s="44"/>
      <c r="H236" s="44"/>
      <c r="I236" s="44"/>
      <c r="K236" s="31"/>
      <c r="L236" s="31"/>
      <c r="M236" s="31"/>
      <c r="N236" s="3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3" customFormat="1" ht="14.25" hidden="1" customHeight="1" x14ac:dyDescent="0.25">
      <c r="A237" s="1"/>
      <c r="B237" s="44"/>
      <c r="C237" s="44"/>
      <c r="D237" s="44"/>
      <c r="E237" s="44"/>
      <c r="F237" s="44"/>
      <c r="G237" s="44"/>
      <c r="H237" s="44"/>
      <c r="I237" s="44"/>
      <c r="K237" s="31"/>
      <c r="L237" s="31"/>
      <c r="M237" s="31"/>
      <c r="N237" s="3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3" customFormat="1" ht="14.25" hidden="1" customHeight="1" x14ac:dyDescent="0.25">
      <c r="A238" s="1"/>
      <c r="B238" s="44"/>
      <c r="C238" s="44"/>
      <c r="D238" s="44"/>
      <c r="E238" s="44"/>
      <c r="F238" s="44"/>
      <c r="G238" s="44"/>
      <c r="H238" s="44"/>
      <c r="I238" s="44"/>
      <c r="K238" s="31"/>
      <c r="L238" s="31"/>
      <c r="M238" s="31"/>
      <c r="N238" s="3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3" customFormat="1" ht="14.25" hidden="1" customHeight="1" x14ac:dyDescent="0.25">
      <c r="A239" s="1"/>
      <c r="B239" s="44"/>
      <c r="C239" s="44"/>
      <c r="D239" s="44"/>
      <c r="E239" s="44"/>
      <c r="F239" s="44"/>
      <c r="G239" s="44"/>
      <c r="H239" s="44"/>
      <c r="I239" s="44"/>
      <c r="K239" s="31"/>
      <c r="L239" s="31"/>
      <c r="M239" s="31"/>
      <c r="N239" s="3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3" customFormat="1" ht="14.25" hidden="1" customHeight="1" x14ac:dyDescent="0.25">
      <c r="A240" s="1"/>
      <c r="B240" s="44"/>
      <c r="C240" s="44"/>
      <c r="D240" s="44"/>
      <c r="E240" s="44"/>
      <c r="F240" s="44"/>
      <c r="G240" s="44"/>
      <c r="H240" s="44"/>
      <c r="I240" s="44"/>
      <c r="K240" s="31"/>
      <c r="L240" s="31"/>
      <c r="M240" s="31"/>
      <c r="N240" s="3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3" customFormat="1" ht="14.25" hidden="1" customHeight="1" x14ac:dyDescent="0.25">
      <c r="A241" s="1"/>
      <c r="B241" s="44"/>
      <c r="C241" s="44"/>
      <c r="D241" s="44"/>
      <c r="E241" s="44"/>
      <c r="F241" s="44"/>
      <c r="G241" s="44"/>
      <c r="H241" s="44"/>
      <c r="I241" s="44"/>
      <c r="K241" s="31"/>
      <c r="L241" s="31"/>
      <c r="M241" s="31"/>
      <c r="N241" s="3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3" customFormat="1" ht="14.25" hidden="1" customHeight="1" x14ac:dyDescent="0.25">
      <c r="A242" s="1"/>
      <c r="B242" s="44"/>
      <c r="C242" s="44"/>
      <c r="D242" s="44"/>
      <c r="E242" s="44"/>
      <c r="F242" s="44"/>
      <c r="G242" s="44"/>
      <c r="H242" s="44"/>
      <c r="I242" s="44"/>
      <c r="K242" s="31"/>
      <c r="L242" s="31"/>
      <c r="M242" s="31"/>
      <c r="N242" s="3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3" customFormat="1" ht="14.25" hidden="1" customHeight="1" x14ac:dyDescent="0.25">
      <c r="A243" s="1"/>
      <c r="B243" s="44"/>
      <c r="C243" s="44"/>
      <c r="D243" s="44"/>
      <c r="E243" s="44"/>
      <c r="F243" s="44"/>
      <c r="G243" s="44"/>
      <c r="H243" s="44"/>
      <c r="I243" s="44"/>
      <c r="K243" s="31"/>
      <c r="L243" s="3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3" customFormat="1" ht="14.25" hidden="1" customHeight="1" x14ac:dyDescent="0.25">
      <c r="A244" s="1"/>
      <c r="B244" s="44"/>
      <c r="C244" s="44"/>
      <c r="D244" s="44"/>
      <c r="E244" s="44"/>
      <c r="F244" s="44"/>
      <c r="G244" s="44"/>
      <c r="H244" s="44"/>
      <c r="I244" s="44"/>
      <c r="K244" s="31"/>
      <c r="L244" s="3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3" customFormat="1" ht="14.25" hidden="1" customHeight="1" x14ac:dyDescent="0.25">
      <c r="A245" s="1"/>
      <c r="B245" s="44"/>
      <c r="C245" s="44"/>
      <c r="D245" s="44"/>
      <c r="E245" s="44"/>
      <c r="F245" s="44"/>
      <c r="G245" s="44"/>
      <c r="H245" s="44"/>
      <c r="I245" s="44"/>
      <c r="K245" s="31"/>
      <c r="L245" s="31"/>
      <c r="M245" s="31"/>
      <c r="N245" s="3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3" customFormat="1" ht="14.25" hidden="1" customHeight="1" x14ac:dyDescent="0.25">
      <c r="A246" s="1"/>
      <c r="B246" s="48"/>
      <c r="C246" s="38"/>
      <c r="D246" s="28"/>
      <c r="E246" s="29"/>
      <c r="F246" s="28"/>
      <c r="G246" s="28"/>
      <c r="H246" s="28"/>
      <c r="I246" s="28"/>
      <c r="K246" s="31"/>
      <c r="L246" s="31"/>
      <c r="M246" s="31"/>
      <c r="N246" s="3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3" customFormat="1" ht="14.25" hidden="1" customHeight="1" x14ac:dyDescent="0.3">
      <c r="A247" s="1"/>
      <c r="B247" s="49" t="s">
        <v>2</v>
      </c>
      <c r="C247" s="50"/>
      <c r="D247" s="51"/>
      <c r="E247" s="51"/>
      <c r="F247" s="51"/>
      <c r="G247" s="51"/>
      <c r="H247" s="51"/>
      <c r="I247" s="52"/>
      <c r="K247" s="31"/>
      <c r="L247" s="31"/>
      <c r="M247" s="31"/>
      <c r="N247" s="3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3" customFormat="1" ht="14.25" hidden="1" customHeight="1" x14ac:dyDescent="0.25">
      <c r="A248" s="1"/>
      <c r="B248" s="53" t="s">
        <v>3</v>
      </c>
      <c r="C248" s="54"/>
      <c r="D248" s="55"/>
      <c r="E248" s="56"/>
      <c r="F248" s="57"/>
      <c r="G248" s="57"/>
      <c r="H248" s="57"/>
      <c r="I248" s="58"/>
      <c r="K248" s="31"/>
      <c r="L248" s="31"/>
      <c r="M248" s="31"/>
      <c r="N248" s="3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3" customFormat="1" ht="14.25" hidden="1" customHeight="1" x14ac:dyDescent="0.25">
      <c r="A249" s="1"/>
      <c r="B249" s="59"/>
      <c r="C249" s="60"/>
      <c r="D249" s="60"/>
      <c r="E249" s="60"/>
      <c r="F249" s="60"/>
      <c r="G249" s="60"/>
      <c r="H249" s="60"/>
      <c r="I249" s="60"/>
      <c r="K249" s="31"/>
      <c r="L249" s="3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3" customFormat="1" ht="14.25" hidden="1" customHeight="1" x14ac:dyDescent="0.25">
      <c r="A250" s="1"/>
      <c r="B250" s="59"/>
      <c r="C250" s="60"/>
      <c r="D250" s="60"/>
      <c r="E250" s="60"/>
      <c r="F250" s="60"/>
      <c r="G250" s="60"/>
      <c r="H250" s="60"/>
      <c r="I250" s="60"/>
      <c r="K250" s="31"/>
      <c r="L250" s="3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3" customFormat="1" ht="14.25" hidden="1" customHeight="1" x14ac:dyDescent="0.25">
      <c r="A251" s="1"/>
      <c r="B251" s="59"/>
      <c r="C251" s="60"/>
      <c r="D251" s="60"/>
      <c r="E251" s="60"/>
      <c r="F251" s="60"/>
      <c r="G251" s="60"/>
      <c r="H251" s="60"/>
      <c r="I251" s="60"/>
      <c r="K251" s="31"/>
      <c r="L251" s="3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3" customFormat="1" ht="14.25" hidden="1" customHeight="1" x14ac:dyDescent="0.25">
      <c r="A252" s="1"/>
      <c r="B252" s="59"/>
      <c r="C252" s="60"/>
      <c r="D252" s="60"/>
      <c r="E252" s="60"/>
      <c r="F252" s="60"/>
      <c r="G252" s="60"/>
      <c r="H252" s="60"/>
      <c r="I252" s="60"/>
      <c r="K252" s="31"/>
      <c r="L252" s="31"/>
      <c r="M252" s="31"/>
      <c r="N252" s="3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3" customFormat="1" ht="14.25" hidden="1" customHeight="1" x14ac:dyDescent="0.25">
      <c r="A253" s="1"/>
      <c r="B253" s="59"/>
      <c r="C253" s="60"/>
      <c r="D253" s="60"/>
      <c r="E253" s="60"/>
      <c r="F253" s="60"/>
      <c r="G253" s="60"/>
      <c r="H253" s="60"/>
      <c r="I253" s="60"/>
      <c r="K253" s="31"/>
      <c r="L253" s="31"/>
      <c r="M253" s="31"/>
      <c r="N253" s="3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3" customFormat="1" ht="14.25" hidden="1" customHeight="1" x14ac:dyDescent="0.25">
      <c r="A254" s="1"/>
      <c r="B254" s="59"/>
      <c r="C254" s="60"/>
      <c r="D254" s="60"/>
      <c r="E254" s="60"/>
      <c r="F254" s="60"/>
      <c r="G254" s="60"/>
      <c r="H254" s="60"/>
      <c r="I254" s="60"/>
      <c r="K254" s="31"/>
      <c r="L254" s="31"/>
      <c r="M254" s="31"/>
      <c r="N254" s="3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3" customFormat="1" ht="14.25" hidden="1" customHeight="1" x14ac:dyDescent="0.25">
      <c r="A255" s="1"/>
      <c r="B255" s="59"/>
      <c r="C255" s="60"/>
      <c r="D255" s="60"/>
      <c r="E255" s="60"/>
      <c r="F255" s="60"/>
      <c r="G255" s="60"/>
      <c r="H255" s="60"/>
      <c r="I255" s="60"/>
      <c r="K255" s="31"/>
      <c r="L255" s="31"/>
      <c r="M255" s="31"/>
      <c r="N255" s="3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3" customFormat="1" ht="14.25" hidden="1" customHeight="1" x14ac:dyDescent="0.25">
      <c r="A256" s="1"/>
      <c r="B256" s="59"/>
      <c r="C256" s="60"/>
      <c r="D256" s="60"/>
      <c r="E256" s="60"/>
      <c r="F256" s="60"/>
      <c r="G256" s="60"/>
      <c r="H256" s="60"/>
      <c r="I256" s="60"/>
      <c r="K256" s="31"/>
      <c r="L256" s="31"/>
      <c r="M256" s="31"/>
      <c r="N256" s="3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3" customFormat="1" ht="14.25" hidden="1" customHeight="1" x14ac:dyDescent="0.25">
      <c r="A257" s="1"/>
      <c r="B257" s="59"/>
      <c r="C257" s="60"/>
      <c r="D257" s="60"/>
      <c r="E257" s="60"/>
      <c r="F257" s="60"/>
      <c r="G257" s="60"/>
      <c r="H257" s="60"/>
      <c r="I257" s="60"/>
      <c r="K257" s="31"/>
      <c r="L257" s="31"/>
      <c r="M257" s="31"/>
      <c r="N257" s="3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3" customFormat="1" ht="14.25" hidden="1" customHeight="1" x14ac:dyDescent="0.25">
      <c r="A258" s="1"/>
      <c r="B258" s="59"/>
      <c r="C258" s="60"/>
      <c r="D258" s="60"/>
      <c r="E258" s="60"/>
      <c r="F258" s="60"/>
      <c r="G258" s="60"/>
      <c r="H258" s="60"/>
      <c r="I258" s="60"/>
      <c r="K258" s="31"/>
      <c r="L258" s="31"/>
      <c r="M258" s="31"/>
      <c r="N258" s="3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3" customFormat="1" ht="14.25" hidden="1" customHeight="1" x14ac:dyDescent="0.25">
      <c r="A259" s="1"/>
      <c r="B259" s="59"/>
      <c r="C259" s="60"/>
      <c r="D259" s="60"/>
      <c r="E259" s="60"/>
      <c r="F259" s="60"/>
      <c r="G259" s="60"/>
      <c r="H259" s="60"/>
      <c r="I259" s="60"/>
      <c r="K259" s="31"/>
      <c r="L259" s="31"/>
      <c r="M259" s="31"/>
      <c r="N259" s="3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3" customFormat="1" ht="14.25" hidden="1" customHeight="1" x14ac:dyDescent="0.25">
      <c r="A260" s="1"/>
      <c r="B260" s="59"/>
      <c r="C260" s="60"/>
      <c r="D260" s="60"/>
      <c r="E260" s="60"/>
      <c r="F260" s="60"/>
      <c r="G260" s="60"/>
      <c r="H260" s="60"/>
      <c r="I260" s="60"/>
      <c r="K260" s="31"/>
      <c r="L260" s="31"/>
      <c r="M260" s="31"/>
      <c r="N260" s="3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3" customFormat="1" ht="14.25" hidden="1" customHeight="1" x14ac:dyDescent="0.25">
      <c r="A261" s="1"/>
      <c r="B261" s="59"/>
      <c r="C261" s="60"/>
      <c r="D261" s="60"/>
      <c r="E261" s="60"/>
      <c r="F261" s="60"/>
      <c r="G261" s="60"/>
      <c r="H261" s="60"/>
      <c r="I261" s="60"/>
      <c r="K261" s="31"/>
      <c r="L261" s="31"/>
      <c r="M261" s="31"/>
      <c r="N261" s="3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3" customFormat="1" ht="14.25" hidden="1" customHeight="1" x14ac:dyDescent="0.25">
      <c r="A262" s="1"/>
      <c r="B262" s="59"/>
      <c r="C262" s="60"/>
      <c r="D262" s="60"/>
      <c r="E262" s="60"/>
      <c r="F262" s="60"/>
      <c r="G262" s="60"/>
      <c r="H262" s="60"/>
      <c r="I262" s="60"/>
      <c r="K262" s="31"/>
      <c r="L262" s="31"/>
      <c r="M262" s="31"/>
      <c r="N262" s="3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3" customFormat="1" ht="14.25" hidden="1" customHeight="1" x14ac:dyDescent="0.25">
      <c r="A263" s="1"/>
      <c r="B263" s="59"/>
      <c r="C263" s="60"/>
      <c r="D263" s="60"/>
      <c r="E263" s="60"/>
      <c r="F263" s="60"/>
      <c r="G263" s="60"/>
      <c r="H263" s="60"/>
      <c r="I263" s="60"/>
      <c r="K263" s="31"/>
      <c r="L263" s="31"/>
      <c r="M263" s="31"/>
      <c r="N263" s="3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3" customFormat="1" ht="14.25" hidden="1" customHeight="1" x14ac:dyDescent="0.25">
      <c r="A264" s="1"/>
      <c r="B264" s="59"/>
      <c r="C264" s="60"/>
      <c r="D264" s="60"/>
      <c r="E264" s="60"/>
      <c r="F264" s="60"/>
      <c r="G264" s="60"/>
      <c r="H264" s="60"/>
      <c r="I264" s="60"/>
      <c r="K264" s="31"/>
      <c r="L264" s="31"/>
      <c r="M264" s="31"/>
      <c r="N264" s="3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3" customFormat="1" ht="14.25" hidden="1" customHeight="1" x14ac:dyDescent="0.25">
      <c r="A265" s="1"/>
      <c r="B265" s="59"/>
      <c r="C265" s="60"/>
      <c r="D265" s="60"/>
      <c r="E265" s="60"/>
      <c r="F265" s="60"/>
      <c r="G265" s="60"/>
      <c r="H265" s="60"/>
      <c r="I265" s="60"/>
      <c r="K265" s="31"/>
      <c r="L265" s="31"/>
      <c r="M265" s="31"/>
      <c r="N265" s="3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3" customFormat="1" ht="14.25" hidden="1" customHeight="1" x14ac:dyDescent="0.25">
      <c r="A266" s="1"/>
      <c r="B266" s="59"/>
      <c r="C266" s="60"/>
      <c r="D266" s="60"/>
      <c r="E266" s="60"/>
      <c r="F266" s="60"/>
      <c r="G266" s="60"/>
      <c r="H266" s="60"/>
      <c r="I266" s="60"/>
      <c r="K266" s="31"/>
      <c r="L266" s="31"/>
      <c r="M266" s="31"/>
      <c r="N266" s="3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3" customFormat="1" ht="14.25" hidden="1" customHeight="1" x14ac:dyDescent="0.25">
      <c r="A267" s="1"/>
      <c r="B267" s="59"/>
      <c r="C267" s="60"/>
      <c r="D267" s="60"/>
      <c r="E267" s="60"/>
      <c r="F267" s="60"/>
      <c r="G267" s="60"/>
      <c r="H267" s="60"/>
      <c r="I267" s="60"/>
      <c r="K267" s="31"/>
      <c r="L267" s="31"/>
      <c r="M267" s="31"/>
      <c r="N267" s="3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3" customFormat="1" ht="14.25" hidden="1" customHeight="1" x14ac:dyDescent="0.25">
      <c r="A268" s="1"/>
      <c r="B268" s="59"/>
      <c r="C268" s="60"/>
      <c r="D268" s="60"/>
      <c r="E268" s="60"/>
      <c r="F268" s="60"/>
      <c r="G268" s="60"/>
      <c r="H268" s="60"/>
      <c r="I268" s="60"/>
      <c r="K268" s="31"/>
      <c r="L268" s="31"/>
      <c r="M268" s="31"/>
      <c r="N268" s="3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3" customFormat="1" ht="14.25" hidden="1" customHeight="1" x14ac:dyDescent="0.25">
      <c r="A269" s="1"/>
      <c r="B269" s="59"/>
      <c r="C269" s="60"/>
      <c r="D269" s="60"/>
      <c r="E269" s="60"/>
      <c r="F269" s="60"/>
      <c r="G269" s="60"/>
      <c r="H269" s="60"/>
      <c r="I269" s="60"/>
      <c r="K269" s="31"/>
      <c r="L269" s="31"/>
      <c r="M269" s="31"/>
      <c r="N269" s="3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3" customFormat="1" ht="14.25" hidden="1" customHeight="1" x14ac:dyDescent="0.25">
      <c r="A270" s="1"/>
      <c r="B270" s="61"/>
      <c r="C270" s="62"/>
      <c r="D270" s="62"/>
      <c r="E270" s="62"/>
      <c r="F270" s="62"/>
      <c r="G270" s="62"/>
      <c r="H270" s="62"/>
      <c r="I270" s="60"/>
      <c r="K270" s="31"/>
      <c r="L270" s="31"/>
      <c r="M270" s="31"/>
      <c r="N270" s="3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3" customFormat="1" ht="14.25" hidden="1" customHeight="1" x14ac:dyDescent="0.25">
      <c r="A271" s="1"/>
      <c r="B271" s="25"/>
      <c r="C271" s="25"/>
      <c r="D271" s="63"/>
      <c r="E271" s="64"/>
      <c r="F271" s="63"/>
      <c r="G271" s="63"/>
      <c r="H271" s="63"/>
      <c r="I271" s="28"/>
      <c r="K271" s="31"/>
      <c r="L271" s="31"/>
      <c r="M271" s="31"/>
      <c r="N271" s="3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3" customFormat="1" ht="14.25" hidden="1" customHeight="1" x14ac:dyDescent="0.25">
      <c r="A272" s="1"/>
      <c r="B272" s="27"/>
      <c r="C272" s="27"/>
      <c r="D272" s="28"/>
      <c r="E272" s="29"/>
      <c r="F272" s="28"/>
      <c r="G272" s="28"/>
      <c r="H272" s="28"/>
      <c r="I272" s="28"/>
      <c r="K272" s="31"/>
      <c r="L272" s="31"/>
      <c r="M272" s="31"/>
      <c r="N272" s="3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3" customFormat="1" ht="14.25" hidden="1" customHeight="1" x14ac:dyDescent="0.25">
      <c r="A273" s="1"/>
      <c r="B273" s="2"/>
      <c r="C273" s="2"/>
      <c r="E273" s="4"/>
      <c r="K273" s="31"/>
      <c r="L273" s="31"/>
      <c r="M273" s="31"/>
      <c r="N273" s="3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3" customFormat="1" ht="14.25" hidden="1" customHeight="1" x14ac:dyDescent="0.25">
      <c r="A274" s="1"/>
      <c r="B274" s="2"/>
      <c r="C274" s="2"/>
      <c r="E274" s="4"/>
      <c r="K274" s="31"/>
      <c r="L274" s="31"/>
      <c r="M274" s="31"/>
      <c r="N274" s="3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3" customFormat="1" ht="14.25" hidden="1" customHeight="1" x14ac:dyDescent="0.25">
      <c r="A275" s="1"/>
      <c r="B275" s="2"/>
      <c r="C275" s="2"/>
      <c r="E275" s="4"/>
      <c r="K275" s="31"/>
      <c r="L275" s="31"/>
      <c r="M275" s="31"/>
      <c r="N275" s="3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3" customFormat="1" ht="14.25" hidden="1" customHeight="1" x14ac:dyDescent="0.25">
      <c r="A276" s="1"/>
      <c r="B276" s="2"/>
      <c r="C276" s="2"/>
      <c r="E276" s="4"/>
      <c r="K276" s="31"/>
      <c r="L276" s="31"/>
      <c r="M276" s="31"/>
      <c r="N276" s="3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3" customFormat="1" ht="14.25" hidden="1" customHeight="1" x14ac:dyDescent="0.25">
      <c r="A277" s="1"/>
      <c r="B277" s="2"/>
      <c r="C277" s="2"/>
      <c r="E277" s="4"/>
      <c r="K277" s="31"/>
      <c r="L277" s="31"/>
      <c r="M277" s="31"/>
      <c r="N277" s="3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3" customFormat="1" ht="14.25" hidden="1" customHeight="1" x14ac:dyDescent="0.25">
      <c r="A278" s="1"/>
      <c r="B278" s="2"/>
      <c r="C278" s="2"/>
      <c r="E278" s="4"/>
      <c r="K278" s="31"/>
      <c r="L278" s="31"/>
      <c r="M278" s="31"/>
      <c r="N278" s="3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3" customFormat="1" ht="14.25" hidden="1" customHeight="1" x14ac:dyDescent="0.25">
      <c r="A279" s="1"/>
      <c r="B279" s="2"/>
      <c r="C279" s="2"/>
      <c r="E279" s="4"/>
      <c r="K279" s="31"/>
      <c r="L279" s="31"/>
      <c r="M279" s="31"/>
      <c r="N279" s="3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3" customFormat="1" ht="14.25" hidden="1" customHeight="1" x14ac:dyDescent="0.25">
      <c r="A280" s="1"/>
      <c r="B280" s="2"/>
      <c r="C280" s="2"/>
      <c r="E280" s="4"/>
      <c r="K280" s="31"/>
      <c r="L280" s="31"/>
      <c r="M280" s="31"/>
      <c r="N280" s="3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3" customFormat="1" ht="14.25" hidden="1" customHeight="1" x14ac:dyDescent="0.25">
      <c r="A281" s="1"/>
      <c r="B281" s="2"/>
      <c r="C281" s="2"/>
      <c r="E281" s="4"/>
      <c r="K281" s="31"/>
      <c r="L281" s="31"/>
      <c r="M281" s="31"/>
      <c r="N281" s="3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3" customFormat="1" ht="14.25" hidden="1" customHeight="1" x14ac:dyDescent="0.25">
      <c r="A282" s="1"/>
      <c r="B282" s="2"/>
      <c r="C282" s="2"/>
      <c r="E282" s="4"/>
      <c r="K282" s="31"/>
      <c r="L282" s="31"/>
      <c r="M282" s="31"/>
      <c r="N282" s="3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s="3" customFormat="1" ht="14.25" hidden="1" customHeight="1" x14ac:dyDescent="0.25">
      <c r="A283" s="1"/>
      <c r="B283" s="2"/>
      <c r="C283" s="2"/>
      <c r="E283" s="4"/>
      <c r="K283" s="31"/>
      <c r="L283" s="31"/>
      <c r="M283" s="31"/>
      <c r="N283" s="3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s="3" customFormat="1" ht="14.25" hidden="1" customHeight="1" x14ac:dyDescent="0.25">
      <c r="A284" s="1"/>
      <c r="B284" s="2"/>
      <c r="C284" s="2"/>
      <c r="E284" s="4"/>
      <c r="K284" s="31"/>
      <c r="L284" s="31"/>
      <c r="M284" s="31"/>
      <c r="N284" s="3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s="3" customFormat="1" ht="14.25" hidden="1" customHeight="1" x14ac:dyDescent="0.25">
      <c r="A285" s="1"/>
      <c r="B285" s="2"/>
      <c r="C285" s="2"/>
      <c r="E285" s="4"/>
      <c r="K285" s="31"/>
      <c r="L285" s="31"/>
      <c r="M285" s="31"/>
      <c r="N285" s="3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s="3" customFormat="1" ht="14.25" hidden="1" customHeight="1" x14ac:dyDescent="0.25">
      <c r="A286" s="1"/>
      <c r="B286" s="2"/>
      <c r="C286" s="2"/>
      <c r="E286" s="4"/>
      <c r="K286" s="31"/>
      <c r="L286" s="31"/>
      <c r="M286" s="31"/>
      <c r="N286" s="3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s="3" customFormat="1" ht="14.25" hidden="1" customHeight="1" x14ac:dyDescent="0.25">
      <c r="A287" s="1"/>
      <c r="B287" s="2"/>
      <c r="C287" s="2"/>
      <c r="E287" s="4"/>
      <c r="K287" s="31"/>
      <c r="L287" s="31"/>
      <c r="M287" s="31"/>
      <c r="N287" s="3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  <row r="835" ht="14.25" hidden="1" customHeight="1" x14ac:dyDescent="0.25"/>
    <row r="836" ht="14.25" hidden="1" customHeight="1" x14ac:dyDescent="0.25"/>
    <row r="837" ht="14.25" hidden="1" customHeight="1" x14ac:dyDescent="0.25"/>
    <row r="838" ht="14.25" hidden="1" customHeight="1" x14ac:dyDescent="0.25"/>
    <row r="839" ht="14.25" hidden="1" customHeight="1" x14ac:dyDescent="0.25"/>
    <row r="840" ht="14.25" hidden="1" customHeight="1" x14ac:dyDescent="0.25"/>
  </sheetData>
  <sheetProtection algorithmName="SHA-512" hashValue="IMsIW7AZqGH21XTDMe6UZt6rlXr2KwQ5pNOs79Cu0qpy5uYgNLuECeXDvPIEyFQ4t4vARO8+Bd7+uRnTB6cY5w==" saltValue="zYjLJULzWdT204mNR/Uuqg==" spinCount="100000" sheet="1" objects="1" scenarios="1"/>
  <mergeCells count="2">
    <mergeCell ref="B12:B15"/>
    <mergeCell ref="B16:B17"/>
  </mergeCells>
  <pageMargins left="0.25" right="0.25" top="0.75" bottom="0.75" header="0.3" footer="0.3"/>
  <pageSetup paperSize="9" scale="74" orientation="landscape" r:id="rId1"/>
  <ignoredErrors>
    <ignoredError sqref="I13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B5C42-8409-4D32-8FB5-1B18EFBA819B}">
  <sheetPr>
    <pageSetUpPr fitToPage="1"/>
  </sheetPr>
  <dimension ref="A1:Y834"/>
  <sheetViews>
    <sheetView showGridLines="0" showRowColHeaders="0" zoomScale="90" zoomScaleNormal="90" workbookViewId="0">
      <selection activeCell="D19" sqref="D19"/>
    </sheetView>
  </sheetViews>
  <sheetFormatPr defaultColWidth="0" defaultRowHeight="0" customHeight="1" zeroHeight="1" x14ac:dyDescent="0.25"/>
  <cols>
    <col min="1" max="1" width="1.6640625" style="1" customWidth="1"/>
    <col min="2" max="2" width="16.88671875" style="2" customWidth="1"/>
    <col min="3" max="3" width="44.33203125" style="2" customWidth="1"/>
    <col min="4" max="4" width="20.6640625" style="3" customWidth="1"/>
    <col min="5" max="5" width="20.6640625" style="4" customWidth="1"/>
    <col min="6" max="8" width="20.6640625" style="3" customWidth="1"/>
    <col min="9" max="9" width="25" style="3" customWidth="1"/>
    <col min="10" max="10" width="1.33203125" style="3" customWidth="1"/>
    <col min="11" max="11" width="1.6640625" style="31" customWidth="1"/>
    <col min="12" max="14" width="8.88671875" style="31" hidden="1" customWidth="1"/>
    <col min="15" max="16384" width="8.88671875" style="1" hidden="1"/>
  </cols>
  <sheetData>
    <row r="1" spans="1:25" ht="4.95" customHeight="1" x14ac:dyDescent="0.3">
      <c r="K1" s="5"/>
      <c r="L1" s="5"/>
      <c r="M1" s="5"/>
      <c r="N1" s="5"/>
      <c r="O1" s="5"/>
      <c r="P1" s="5"/>
      <c r="Q1" s="5"/>
      <c r="R1" s="5"/>
      <c r="S1" s="5"/>
      <c r="T1" s="5"/>
    </row>
    <row r="2" spans="1:25" ht="16.95" customHeight="1" x14ac:dyDescent="0.3">
      <c r="B2" s="6"/>
      <c r="C2" s="6"/>
      <c r="D2" s="6"/>
      <c r="E2" s="6"/>
      <c r="F2" s="6"/>
      <c r="G2" s="6"/>
      <c r="H2" s="6"/>
      <c r="I2" s="6"/>
      <c r="J2" s="7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5" s="8" customFormat="1" ht="16.95" customHeight="1" x14ac:dyDescent="0.35">
      <c r="B3" s="9" t="s">
        <v>4</v>
      </c>
      <c r="C3" s="9"/>
      <c r="D3" s="10"/>
      <c r="E3" s="11"/>
      <c r="F3" s="6"/>
      <c r="G3" s="6"/>
      <c r="H3" s="12"/>
      <c r="I3" s="12"/>
      <c r="J3" s="7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X3" s="14"/>
    </row>
    <row r="4" spans="1:25" s="15" customFormat="1" ht="16.95" customHeight="1" x14ac:dyDescent="0.3">
      <c r="B4" s="16" t="s">
        <v>7</v>
      </c>
      <c r="C4" s="16"/>
      <c r="D4" s="17"/>
      <c r="E4" s="18"/>
      <c r="F4" s="17"/>
      <c r="G4" s="17"/>
      <c r="H4" s="17"/>
      <c r="I4" s="17"/>
      <c r="J4" s="7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X4" s="20"/>
    </row>
    <row r="5" spans="1:25" s="15" customFormat="1" ht="16.95" customHeight="1" x14ac:dyDescent="0.3">
      <c r="B5" s="21" t="s">
        <v>14</v>
      </c>
      <c r="C5" s="21"/>
      <c r="D5" s="17"/>
      <c r="E5" s="18"/>
      <c r="F5" s="17"/>
      <c r="G5" s="17"/>
      <c r="H5" s="17"/>
      <c r="I5" s="17"/>
      <c r="J5" s="7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X5" s="20"/>
    </row>
    <row r="6" spans="1:25" s="15" customFormat="1" ht="16.95" customHeight="1" x14ac:dyDescent="0.2">
      <c r="B6" s="22" t="s">
        <v>8</v>
      </c>
      <c r="C6" s="22"/>
      <c r="D6" s="17"/>
      <c r="E6" s="18"/>
      <c r="F6" s="17"/>
      <c r="G6" s="17"/>
      <c r="H6" s="17"/>
      <c r="I6" s="17"/>
      <c r="J6" s="7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X6" s="20"/>
    </row>
    <row r="7" spans="1:25" s="15" customFormat="1" ht="16.95" customHeight="1" x14ac:dyDescent="0.2">
      <c r="B7" s="23" t="s">
        <v>0</v>
      </c>
      <c r="C7" s="23"/>
      <c r="D7" s="17"/>
      <c r="E7" s="18"/>
      <c r="F7" s="17"/>
      <c r="G7" s="17"/>
      <c r="H7" s="17"/>
      <c r="I7" s="17"/>
      <c r="J7" s="7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X7" s="20"/>
    </row>
    <row r="8" spans="1:25" s="24" customFormat="1" ht="4.95" customHeight="1" thickBot="1" x14ac:dyDescent="0.35">
      <c r="B8" s="25"/>
      <c r="C8" s="25"/>
      <c r="D8" s="26"/>
      <c r="E8" s="26"/>
      <c r="F8" s="26"/>
      <c r="G8" s="26"/>
      <c r="H8" s="26"/>
      <c r="I8" s="26"/>
      <c r="J8" s="26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5" s="24" customFormat="1" ht="4.95" customHeight="1" x14ac:dyDescent="0.3">
      <c r="B9" s="27"/>
      <c r="C9" s="27"/>
      <c r="D9" s="28"/>
      <c r="E9" s="29"/>
      <c r="F9" s="28"/>
      <c r="G9" s="28"/>
      <c r="H9" s="28"/>
      <c r="I9" s="28"/>
      <c r="J9" s="28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5" s="3" customFormat="1" ht="16.95" customHeight="1" x14ac:dyDescent="0.25">
      <c r="A10" s="1"/>
      <c r="B10" s="30" t="s">
        <v>1</v>
      </c>
      <c r="C10" s="30"/>
      <c r="D10" s="7"/>
      <c r="E10" s="7"/>
      <c r="F10" s="7"/>
      <c r="G10" s="7"/>
      <c r="H10" s="7"/>
      <c r="I10" s="7"/>
      <c r="J10" s="7"/>
      <c r="K10" s="31"/>
      <c r="L10" s="31"/>
      <c r="M10" s="31"/>
      <c r="N10" s="3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s="3" customFormat="1" ht="16.95" customHeight="1" x14ac:dyDescent="0.25">
      <c r="A11" s="1"/>
      <c r="B11" s="32"/>
      <c r="C11" s="32" t="s">
        <v>5</v>
      </c>
      <c r="D11" s="33">
        <v>2025</v>
      </c>
      <c r="E11" s="33">
        <f>D11+1</f>
        <v>2026</v>
      </c>
      <c r="F11" s="33">
        <f t="shared" ref="F11:H11" si="0">E11+1</f>
        <v>2027</v>
      </c>
      <c r="G11" s="33">
        <f t="shared" si="0"/>
        <v>2028</v>
      </c>
      <c r="H11" s="33">
        <f t="shared" si="0"/>
        <v>2029</v>
      </c>
      <c r="I11" s="33" t="s">
        <v>6</v>
      </c>
      <c r="J11" s="7"/>
      <c r="K11" s="31"/>
      <c r="L11" s="31"/>
      <c r="M11" s="3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5" s="3" customFormat="1" ht="16.95" customHeight="1" x14ac:dyDescent="0.25">
      <c r="A12" s="1"/>
      <c r="B12" s="67"/>
      <c r="C12" s="36" t="s">
        <v>19</v>
      </c>
      <c r="D12" s="34">
        <v>384</v>
      </c>
      <c r="E12" s="34">
        <f>D12</f>
        <v>384</v>
      </c>
      <c r="F12" s="34">
        <f t="shared" ref="F12:H12" si="1">E12</f>
        <v>384</v>
      </c>
      <c r="G12" s="34">
        <f t="shared" si="1"/>
        <v>384</v>
      </c>
      <c r="H12" s="34">
        <f t="shared" si="1"/>
        <v>384</v>
      </c>
      <c r="I12" s="35">
        <f>SUM(D12:H12)</f>
        <v>1920</v>
      </c>
      <c r="J12" s="7"/>
      <c r="K12" s="31"/>
      <c r="L12" s="31"/>
      <c r="M12" s="3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5" s="3" customFormat="1" ht="16.95" customHeight="1" x14ac:dyDescent="0.25">
      <c r="A13" s="1"/>
      <c r="B13" s="67"/>
      <c r="C13" s="36" t="s">
        <v>23</v>
      </c>
      <c r="D13" s="73">
        <f>ROUND(D12*'P1 Prijzen Belastingdienst'!D14/'P1 Prijzen Belastingdienst'!D12,-5)</f>
        <v>4500000</v>
      </c>
      <c r="E13" s="73">
        <f>ROUND(E12*'P1 Prijzen Belastingdienst'!E14/'P1 Prijzen Belastingdienst'!E12,-5)</f>
        <v>18000000</v>
      </c>
      <c r="F13" s="73">
        <f>ROUND(F12*'P1 Prijzen Belastingdienst'!F14/'P1 Prijzen Belastingdienst'!F12,-5)</f>
        <v>18000000</v>
      </c>
      <c r="G13" s="73">
        <f>ROUND(G12*'P1 Prijzen Belastingdienst'!G14/'P1 Prijzen Belastingdienst'!G12,-5)</f>
        <v>18000000</v>
      </c>
      <c r="H13" s="73">
        <f>ROUND(H12*'P1 Prijzen Belastingdienst'!H14/'P1 Prijzen Belastingdienst'!H12,-5)</f>
        <v>4500000</v>
      </c>
      <c r="I13" s="35">
        <f t="shared" ref="I13:I14" si="2">SUM(D13:H13)</f>
        <v>63000000</v>
      </c>
      <c r="J13" s="7"/>
      <c r="K13" s="31"/>
      <c r="L13" s="31"/>
      <c r="M13" s="3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5" s="3" customFormat="1" ht="16.95" customHeight="1" x14ac:dyDescent="0.25">
      <c r="A14" s="1"/>
      <c r="B14" s="68"/>
      <c r="C14" s="37" t="s">
        <v>22</v>
      </c>
      <c r="D14" s="72">
        <f>ROUND(D12*'P1 Prijzen Belastingdienst'!D15/'P1 Prijzen Belastingdienst'!D12,-5)</f>
        <v>900000</v>
      </c>
      <c r="E14" s="72">
        <f>ROUND(E12*'P1 Prijzen Belastingdienst'!E15/'P1 Prijzen Belastingdienst'!E12,-5)</f>
        <v>3900000</v>
      </c>
      <c r="F14" s="72">
        <f>ROUND(F12*'P1 Prijzen Belastingdienst'!F15/'P1 Prijzen Belastingdienst'!F12,-5)</f>
        <v>3900000</v>
      </c>
      <c r="G14" s="72">
        <f>ROUND(G12*'P1 Prijzen Belastingdienst'!G15/'P1 Prijzen Belastingdienst'!G12,-5)</f>
        <v>3900000</v>
      </c>
      <c r="H14" s="72">
        <f>ROUND(H12*'P1 Prijzen Belastingdienst'!H15/'P1 Prijzen Belastingdienst'!H12,-5)</f>
        <v>900000</v>
      </c>
      <c r="I14" s="35">
        <f t="shared" si="2"/>
        <v>13500000</v>
      </c>
      <c r="J14" s="7"/>
      <c r="K14" s="31"/>
      <c r="L14" s="31"/>
      <c r="M14" s="3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5" s="24" customFormat="1" ht="4.95" customHeight="1" thickBot="1" x14ac:dyDescent="0.35">
      <c r="B15" s="25"/>
      <c r="C15" s="25"/>
      <c r="D15" s="26"/>
      <c r="E15" s="26"/>
      <c r="F15" s="26"/>
      <c r="G15" s="26"/>
      <c r="H15" s="26"/>
      <c r="I15" s="26"/>
      <c r="J15" s="26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5" s="24" customFormat="1" ht="4.95" customHeight="1" x14ac:dyDescent="0.3">
      <c r="B16" s="38"/>
      <c r="C16" s="38"/>
      <c r="D16" s="28"/>
      <c r="E16" s="29"/>
      <c r="F16" s="28"/>
      <c r="G16" s="28"/>
      <c r="H16" s="28"/>
      <c r="I16" s="28"/>
      <c r="J16" s="28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5" s="3" customFormat="1" ht="16.95" customHeight="1" x14ac:dyDescent="0.25">
      <c r="A17" s="1"/>
      <c r="B17" s="30" t="s">
        <v>11</v>
      </c>
      <c r="C17" s="30"/>
      <c r="D17" s="7"/>
      <c r="E17" s="7"/>
      <c r="F17" s="7"/>
      <c r="G17" s="7"/>
      <c r="H17" s="7"/>
      <c r="I17" s="7"/>
      <c r="J17" s="7"/>
      <c r="K17" s="31"/>
      <c r="L17" s="31"/>
      <c r="M17" s="31"/>
      <c r="N17" s="3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3" customFormat="1" ht="16.95" customHeight="1" x14ac:dyDescent="0.25">
      <c r="A18" s="1"/>
      <c r="B18" s="32"/>
      <c r="C18" s="32"/>
      <c r="D18" s="33">
        <v>2025</v>
      </c>
      <c r="E18" s="33">
        <f>D18+1</f>
        <v>2026</v>
      </c>
      <c r="F18" s="33">
        <f t="shared" ref="F18:H18" si="3">E18+1</f>
        <v>2027</v>
      </c>
      <c r="G18" s="33">
        <f t="shared" si="3"/>
        <v>2028</v>
      </c>
      <c r="H18" s="33">
        <f t="shared" si="3"/>
        <v>2029</v>
      </c>
      <c r="I18" s="7"/>
      <c r="J18" s="7"/>
      <c r="K18" s="31"/>
      <c r="L18" s="31"/>
      <c r="M18" s="3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5" s="3" customFormat="1" ht="16.95" customHeight="1" x14ac:dyDescent="0.25">
      <c r="A19" s="1"/>
      <c r="B19" s="71"/>
      <c r="C19" s="36" t="s">
        <v>32</v>
      </c>
      <c r="D19" s="65"/>
      <c r="E19" s="39">
        <f>D19</f>
        <v>0</v>
      </c>
      <c r="F19" s="39">
        <f t="shared" ref="F19:H20" si="4">E19</f>
        <v>0</v>
      </c>
      <c r="G19" s="39">
        <f t="shared" si="4"/>
        <v>0</v>
      </c>
      <c r="H19" s="39">
        <f t="shared" si="4"/>
        <v>0</v>
      </c>
      <c r="I19" s="7"/>
      <c r="J19" s="7"/>
      <c r="K19" s="31"/>
      <c r="L19" s="31"/>
      <c r="M19" s="3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5" s="3" customFormat="1" ht="16.95" customHeight="1" x14ac:dyDescent="0.25">
      <c r="A20" s="1"/>
      <c r="B20" s="71"/>
      <c r="C20" s="36" t="s">
        <v>33</v>
      </c>
      <c r="D20" s="65"/>
      <c r="E20" s="39">
        <f t="shared" ref="E20:H21" si="5">D20</f>
        <v>0</v>
      </c>
      <c r="F20" s="39">
        <f t="shared" si="4"/>
        <v>0</v>
      </c>
      <c r="G20" s="39">
        <f t="shared" si="4"/>
        <v>0</v>
      </c>
      <c r="H20" s="39">
        <f t="shared" si="4"/>
        <v>0</v>
      </c>
      <c r="I20" s="7"/>
      <c r="J20" s="7"/>
      <c r="K20" s="31"/>
      <c r="L20" s="31"/>
      <c r="M20" s="3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5" s="3" customFormat="1" ht="16.95" customHeight="1" x14ac:dyDescent="0.25">
      <c r="A21" s="1"/>
      <c r="B21" s="71"/>
      <c r="C21" s="36" t="s">
        <v>30</v>
      </c>
      <c r="D21" s="66"/>
      <c r="E21" s="40">
        <f t="shared" si="5"/>
        <v>0</v>
      </c>
      <c r="F21" s="40">
        <f t="shared" si="5"/>
        <v>0</v>
      </c>
      <c r="G21" s="40">
        <f t="shared" si="5"/>
        <v>0</v>
      </c>
      <c r="H21" s="40">
        <f t="shared" si="5"/>
        <v>0</v>
      </c>
      <c r="I21" s="7"/>
      <c r="J21" s="7"/>
      <c r="K21" s="31"/>
      <c r="L21" s="31"/>
      <c r="M21" s="3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5" s="24" customFormat="1" ht="4.95" customHeight="1" thickBot="1" x14ac:dyDescent="0.35">
      <c r="B22" s="25"/>
      <c r="C22" s="25"/>
      <c r="D22" s="26"/>
      <c r="E22" s="26"/>
      <c r="F22" s="26"/>
      <c r="G22" s="26"/>
      <c r="H22" s="26"/>
      <c r="I22" s="26"/>
      <c r="J22" s="26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5" s="24" customFormat="1" ht="4.95" customHeight="1" x14ac:dyDescent="0.3">
      <c r="B23" s="38"/>
      <c r="C23" s="38"/>
      <c r="D23" s="28"/>
      <c r="E23" s="29"/>
      <c r="F23" s="28"/>
      <c r="G23" s="28"/>
      <c r="H23" s="28"/>
      <c r="I23" s="28"/>
      <c r="J23" s="28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5" s="3" customFormat="1" ht="16.95" customHeight="1" x14ac:dyDescent="0.25">
      <c r="A24" s="1"/>
      <c r="B24" s="30" t="s">
        <v>10</v>
      </c>
      <c r="C24" s="30"/>
      <c r="D24" s="7"/>
      <c r="E24" s="7"/>
      <c r="F24" s="7"/>
      <c r="G24" s="7"/>
      <c r="H24" s="7"/>
      <c r="I24" s="7"/>
      <c r="J24" s="7"/>
      <c r="K24" s="31"/>
      <c r="L24" s="31"/>
      <c r="M24" s="31"/>
      <c r="N24" s="3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3" customFormat="1" ht="16.95" customHeight="1" x14ac:dyDescent="0.25">
      <c r="A25" s="1"/>
      <c r="B25" s="32"/>
      <c r="C25" s="32" t="s">
        <v>5</v>
      </c>
      <c r="D25" s="33">
        <v>2025</v>
      </c>
      <c r="E25" s="33">
        <f>D25+1</f>
        <v>2026</v>
      </c>
      <c r="F25" s="33">
        <f t="shared" ref="F25:H25" si="6">E25+1</f>
        <v>2027</v>
      </c>
      <c r="G25" s="33">
        <f t="shared" si="6"/>
        <v>2028</v>
      </c>
      <c r="H25" s="33">
        <f t="shared" si="6"/>
        <v>2029</v>
      </c>
      <c r="I25" s="33" t="s">
        <v>6</v>
      </c>
      <c r="J25" s="7"/>
      <c r="K25" s="31"/>
      <c r="L25" s="31"/>
      <c r="M25" s="3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5" s="3" customFormat="1" ht="16.95" customHeight="1" x14ac:dyDescent="0.25">
      <c r="A26" s="1"/>
      <c r="B26" s="71"/>
      <c r="C26" s="36" t="s">
        <v>34</v>
      </c>
      <c r="D26" s="40">
        <f t="shared" ref="D26:H27" si="7">D19*D13</f>
        <v>0</v>
      </c>
      <c r="E26" s="40">
        <f t="shared" si="7"/>
        <v>0</v>
      </c>
      <c r="F26" s="40">
        <f t="shared" si="7"/>
        <v>0</v>
      </c>
      <c r="G26" s="40">
        <f t="shared" si="7"/>
        <v>0</v>
      </c>
      <c r="H26" s="40">
        <f t="shared" si="7"/>
        <v>0</v>
      </c>
      <c r="I26" s="40">
        <f t="shared" ref="I26:I28" si="8">SUM(D26:H26)</f>
        <v>0</v>
      </c>
      <c r="J26" s="7"/>
      <c r="K26" s="31"/>
      <c r="L26" s="31"/>
      <c r="M26" s="3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5" s="3" customFormat="1" ht="16.95" customHeight="1" x14ac:dyDescent="0.25">
      <c r="A27" s="1"/>
      <c r="B27" s="71"/>
      <c r="C27" s="36" t="s">
        <v>35</v>
      </c>
      <c r="D27" s="40">
        <f t="shared" si="7"/>
        <v>0</v>
      </c>
      <c r="E27" s="40">
        <f t="shared" si="7"/>
        <v>0</v>
      </c>
      <c r="F27" s="40">
        <f t="shared" si="7"/>
        <v>0</v>
      </c>
      <c r="G27" s="40">
        <f t="shared" si="7"/>
        <v>0</v>
      </c>
      <c r="H27" s="40">
        <f t="shared" si="7"/>
        <v>0</v>
      </c>
      <c r="I27" s="40">
        <f t="shared" si="8"/>
        <v>0</v>
      </c>
      <c r="J27" s="7"/>
      <c r="K27" s="31"/>
      <c r="L27" s="31"/>
      <c r="M27" s="3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5" s="3" customFormat="1" ht="16.95" customHeight="1" x14ac:dyDescent="0.25">
      <c r="A28" s="1"/>
      <c r="B28" s="71"/>
      <c r="C28" s="36" t="s">
        <v>31</v>
      </c>
      <c r="D28" s="40">
        <f>D21*D12</f>
        <v>0</v>
      </c>
      <c r="E28" s="40">
        <f t="shared" ref="E28:H28" si="9">E21*E12</f>
        <v>0</v>
      </c>
      <c r="F28" s="40">
        <f t="shared" si="9"/>
        <v>0</v>
      </c>
      <c r="G28" s="40">
        <f t="shared" si="9"/>
        <v>0</v>
      </c>
      <c r="H28" s="40">
        <f t="shared" si="9"/>
        <v>0</v>
      </c>
      <c r="I28" s="40">
        <f t="shared" si="8"/>
        <v>0</v>
      </c>
      <c r="J28" s="7"/>
      <c r="K28" s="31"/>
      <c r="L28" s="31"/>
      <c r="M28" s="3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5" s="24" customFormat="1" ht="4.95" customHeight="1" thickBot="1" x14ac:dyDescent="0.35">
      <c r="B29" s="25"/>
      <c r="C29" s="25"/>
      <c r="D29" s="26"/>
      <c r="E29" s="26"/>
      <c r="F29" s="26"/>
      <c r="G29" s="26"/>
      <c r="H29" s="26"/>
      <c r="I29" s="26"/>
      <c r="J29" s="26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5" s="24" customFormat="1" ht="4.95" customHeight="1" x14ac:dyDescent="0.3">
      <c r="B30" s="38"/>
      <c r="C30" s="38"/>
      <c r="D30" s="28"/>
      <c r="E30" s="29"/>
      <c r="F30" s="28"/>
      <c r="G30" s="28"/>
      <c r="H30" s="28"/>
      <c r="I30" s="28"/>
      <c r="J30" s="28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5" s="3" customFormat="1" ht="8.6999999999999993" customHeight="1" x14ac:dyDescent="0.25">
      <c r="A31" s="1"/>
      <c r="B31" s="41"/>
      <c r="C31" s="41"/>
      <c r="D31" s="42"/>
      <c r="E31" s="42"/>
      <c r="F31" s="43"/>
      <c r="G31" s="43"/>
      <c r="H31" s="43"/>
      <c r="I31" s="43"/>
      <c r="J31" s="7"/>
      <c r="K31" s="31"/>
      <c r="L31" s="31"/>
      <c r="M31" s="31"/>
      <c r="N31" s="3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3" customFormat="1" ht="16.95" customHeight="1" x14ac:dyDescent="0.3">
      <c r="A32" s="1"/>
      <c r="B32" s="69" t="str">
        <f>'P1 Prijzen Belastingdienst'!B38</f>
        <v>*uw tarieven zijn jaarlijks aanpasbaar conform Bijlage A, hoofdstuk 10.3. (indexering)</v>
      </c>
      <c r="C32" s="70"/>
      <c r="D32" s="44"/>
      <c r="E32" s="44"/>
      <c r="F32" s="45"/>
      <c r="G32" s="45"/>
      <c r="H32" s="46" t="s">
        <v>36</v>
      </c>
      <c r="I32" s="47">
        <f>SUM(I26:I28)</f>
        <v>0</v>
      </c>
      <c r="J32" s="7"/>
      <c r="K32" s="31"/>
      <c r="L32" s="31"/>
      <c r="M32" s="31"/>
      <c r="N32" s="3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3" customFormat="1" ht="8.6999999999999993" customHeight="1" x14ac:dyDescent="0.25">
      <c r="A33" s="1"/>
      <c r="B33" s="41"/>
      <c r="C33" s="41"/>
      <c r="D33" s="42"/>
      <c r="E33" s="42"/>
      <c r="F33" s="43"/>
      <c r="G33" s="43"/>
      <c r="H33" s="43"/>
      <c r="I33" s="43"/>
      <c r="J33" s="7"/>
      <c r="K33" s="31"/>
      <c r="L33" s="31"/>
      <c r="M33" s="31"/>
      <c r="N33" s="3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3" customFormat="1" ht="6.45" customHeight="1" x14ac:dyDescent="0.25">
      <c r="A34" s="1"/>
      <c r="K34" s="31"/>
      <c r="L34" s="31"/>
      <c r="M34" s="31"/>
      <c r="N34" s="3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3" customFormat="1" ht="16.95" hidden="1" customHeight="1" x14ac:dyDescent="0.25">
      <c r="A35" s="1"/>
      <c r="B35" s="44"/>
      <c r="C35" s="44"/>
      <c r="D35" s="44"/>
      <c r="E35" s="44"/>
      <c r="F35" s="44"/>
      <c r="G35" s="44"/>
      <c r="H35" s="44"/>
      <c r="I35" s="44"/>
      <c r="K35" s="31"/>
      <c r="L35" s="31"/>
      <c r="M35" s="31"/>
      <c r="N35" s="3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3" customFormat="1" ht="16.95" hidden="1" customHeight="1" x14ac:dyDescent="0.25">
      <c r="A36" s="1"/>
      <c r="B36" s="44"/>
      <c r="C36" s="44"/>
      <c r="D36" s="44"/>
      <c r="E36" s="44"/>
      <c r="F36" s="44"/>
      <c r="G36" s="44"/>
      <c r="H36" s="44"/>
      <c r="I36" s="44"/>
      <c r="K36" s="31"/>
      <c r="L36" s="31"/>
      <c r="M36" s="31"/>
      <c r="N36" s="3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3" customFormat="1" ht="16.95" hidden="1" customHeight="1" x14ac:dyDescent="0.25">
      <c r="A37" s="1"/>
      <c r="B37" s="44"/>
      <c r="C37" s="44"/>
      <c r="D37" s="44"/>
      <c r="E37" s="44"/>
      <c r="F37" s="44"/>
      <c r="G37" s="44"/>
      <c r="H37" s="44"/>
      <c r="I37" s="44"/>
      <c r="K37" s="31"/>
      <c r="L37" s="31"/>
      <c r="M37" s="31"/>
      <c r="N37" s="3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3" customFormat="1" ht="16.95" hidden="1" customHeight="1" x14ac:dyDescent="0.25">
      <c r="A38" s="1"/>
      <c r="B38" s="44"/>
      <c r="C38" s="44"/>
      <c r="D38" s="44"/>
      <c r="E38" s="44"/>
      <c r="F38" s="44"/>
      <c r="G38" s="44"/>
      <c r="H38" s="44"/>
      <c r="I38" s="44"/>
      <c r="K38" s="31"/>
      <c r="L38" s="31"/>
      <c r="M38" s="31"/>
      <c r="N38" s="3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3" customFormat="1" ht="16.95" hidden="1" customHeight="1" x14ac:dyDescent="0.25">
      <c r="A39" s="1"/>
      <c r="B39" s="44"/>
      <c r="C39" s="44"/>
      <c r="D39" s="44"/>
      <c r="E39" s="44"/>
      <c r="F39" s="44"/>
      <c r="G39" s="44"/>
      <c r="H39" s="44"/>
      <c r="I39" s="44"/>
      <c r="K39" s="31"/>
      <c r="L39" s="31"/>
      <c r="M39" s="31"/>
      <c r="N39" s="3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3" customFormat="1" ht="16.95" hidden="1" customHeight="1" x14ac:dyDescent="0.25">
      <c r="A40" s="1"/>
      <c r="B40" s="44"/>
      <c r="C40" s="44"/>
      <c r="D40" s="44"/>
      <c r="E40" s="44"/>
      <c r="F40" s="44"/>
      <c r="G40" s="44"/>
      <c r="H40" s="44"/>
      <c r="I40" s="44"/>
      <c r="K40" s="31"/>
      <c r="L40" s="31"/>
      <c r="M40" s="31"/>
      <c r="N40" s="3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3" customFormat="1" ht="16.95" hidden="1" customHeight="1" x14ac:dyDescent="0.25">
      <c r="A41" s="1"/>
      <c r="B41" s="44"/>
      <c r="C41" s="44"/>
      <c r="D41" s="44"/>
      <c r="E41" s="44"/>
      <c r="F41" s="44"/>
      <c r="G41" s="44"/>
      <c r="H41" s="44"/>
      <c r="I41" s="44"/>
      <c r="K41" s="31"/>
      <c r="L41" s="31"/>
      <c r="M41" s="31"/>
      <c r="N41" s="3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3" customFormat="1" ht="16.95" hidden="1" customHeight="1" x14ac:dyDescent="0.25">
      <c r="A42" s="1"/>
      <c r="B42" s="44"/>
      <c r="C42" s="44"/>
      <c r="D42" s="44"/>
      <c r="E42" s="44"/>
      <c r="F42" s="44"/>
      <c r="G42" s="44"/>
      <c r="H42" s="44"/>
      <c r="I42" s="44"/>
      <c r="K42" s="31"/>
      <c r="L42" s="31"/>
      <c r="M42" s="31"/>
      <c r="N42" s="3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3" customFormat="1" ht="16.95" hidden="1" customHeight="1" x14ac:dyDescent="0.25">
      <c r="A43" s="1"/>
      <c r="B43" s="44"/>
      <c r="C43" s="44"/>
      <c r="D43" s="44"/>
      <c r="E43" s="44"/>
      <c r="F43" s="44"/>
      <c r="G43" s="44"/>
      <c r="H43" s="44"/>
      <c r="I43" s="44"/>
      <c r="K43" s="31"/>
      <c r="L43" s="31"/>
      <c r="M43" s="31"/>
      <c r="N43" s="3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3" customFormat="1" ht="16.95" hidden="1" customHeight="1" x14ac:dyDescent="0.25">
      <c r="A44" s="1"/>
      <c r="B44" s="44"/>
      <c r="C44" s="44"/>
      <c r="D44" s="44"/>
      <c r="E44" s="44"/>
      <c r="F44" s="44"/>
      <c r="G44" s="44"/>
      <c r="H44" s="44"/>
      <c r="I44" s="44"/>
      <c r="K44" s="31"/>
      <c r="L44" s="31"/>
      <c r="M44" s="31"/>
      <c r="N44" s="3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3" customFormat="1" ht="16.95" hidden="1" customHeight="1" x14ac:dyDescent="0.25">
      <c r="A45" s="1"/>
      <c r="B45" s="44"/>
      <c r="C45" s="44"/>
      <c r="D45" s="44"/>
      <c r="E45" s="44"/>
      <c r="F45" s="44"/>
      <c r="G45" s="44"/>
      <c r="H45" s="44"/>
      <c r="I45" s="44"/>
      <c r="K45" s="31"/>
      <c r="L45" s="31"/>
      <c r="M45" s="31"/>
      <c r="N45" s="3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3" customFormat="1" ht="16.95" hidden="1" customHeight="1" x14ac:dyDescent="0.25">
      <c r="A46" s="1"/>
      <c r="B46" s="44"/>
      <c r="C46" s="44"/>
      <c r="D46" s="44"/>
      <c r="E46" s="44"/>
      <c r="F46" s="44"/>
      <c r="G46" s="44"/>
      <c r="H46" s="44"/>
      <c r="I46" s="44"/>
      <c r="K46" s="31"/>
      <c r="L46" s="31"/>
      <c r="M46" s="31"/>
      <c r="N46" s="3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3" customFormat="1" ht="16.95" hidden="1" customHeight="1" x14ac:dyDescent="0.25">
      <c r="A47" s="1"/>
      <c r="B47" s="44"/>
      <c r="C47" s="44"/>
      <c r="D47" s="44"/>
      <c r="E47" s="44"/>
      <c r="F47" s="44"/>
      <c r="G47" s="44"/>
      <c r="H47" s="44"/>
      <c r="I47" s="44"/>
      <c r="K47" s="31"/>
      <c r="L47" s="31"/>
      <c r="M47" s="31"/>
      <c r="N47" s="3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3" customFormat="1" ht="16.95" hidden="1" customHeight="1" x14ac:dyDescent="0.25">
      <c r="A48" s="1"/>
      <c r="B48" s="44"/>
      <c r="C48" s="44"/>
      <c r="D48" s="44"/>
      <c r="E48" s="44"/>
      <c r="F48" s="44"/>
      <c r="G48" s="44"/>
      <c r="H48" s="44"/>
      <c r="I48" s="44"/>
      <c r="K48" s="31"/>
      <c r="L48" s="31"/>
      <c r="M48" s="31"/>
      <c r="N48" s="3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3" customFormat="1" ht="16.95" hidden="1" customHeight="1" x14ac:dyDescent="0.25">
      <c r="A49" s="1"/>
      <c r="B49" s="44"/>
      <c r="C49" s="44"/>
      <c r="D49" s="44"/>
      <c r="E49" s="44"/>
      <c r="F49" s="44"/>
      <c r="G49" s="44"/>
      <c r="H49" s="44"/>
      <c r="I49" s="44"/>
      <c r="K49" s="31"/>
      <c r="L49" s="31"/>
      <c r="M49" s="31"/>
      <c r="N49" s="3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3" customFormat="1" ht="16.95" hidden="1" customHeight="1" x14ac:dyDescent="0.25">
      <c r="A50" s="1"/>
      <c r="B50" s="44"/>
      <c r="C50" s="44"/>
      <c r="D50" s="44"/>
      <c r="E50" s="44"/>
      <c r="F50" s="44"/>
      <c r="G50" s="44"/>
      <c r="H50" s="44"/>
      <c r="I50" s="44"/>
      <c r="K50" s="31"/>
      <c r="L50" s="31"/>
      <c r="M50" s="31"/>
      <c r="N50" s="3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3" customFormat="1" ht="16.95" hidden="1" customHeight="1" x14ac:dyDescent="0.25">
      <c r="A51" s="1"/>
      <c r="B51" s="44"/>
      <c r="C51" s="44"/>
      <c r="D51" s="44"/>
      <c r="E51" s="44"/>
      <c r="F51" s="44"/>
      <c r="G51" s="44"/>
      <c r="H51" s="44"/>
      <c r="I51" s="44"/>
      <c r="K51" s="31"/>
      <c r="L51" s="31"/>
      <c r="M51" s="31"/>
      <c r="N51" s="3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3" customFormat="1" ht="16.95" hidden="1" customHeight="1" x14ac:dyDescent="0.25">
      <c r="A52" s="1"/>
      <c r="B52" s="44"/>
      <c r="C52" s="44"/>
      <c r="D52" s="44"/>
      <c r="E52" s="44"/>
      <c r="F52" s="44"/>
      <c r="G52" s="44"/>
      <c r="H52" s="44"/>
      <c r="I52" s="44"/>
      <c r="K52" s="31"/>
      <c r="L52" s="31"/>
      <c r="M52" s="31"/>
      <c r="N52" s="3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3" customFormat="1" ht="16.95" hidden="1" customHeight="1" x14ac:dyDescent="0.25">
      <c r="A53" s="1"/>
      <c r="B53" s="44"/>
      <c r="C53" s="44"/>
      <c r="D53" s="44"/>
      <c r="E53" s="44"/>
      <c r="F53" s="44"/>
      <c r="G53" s="44"/>
      <c r="H53" s="44"/>
      <c r="I53" s="44"/>
      <c r="K53" s="31"/>
      <c r="L53" s="31"/>
      <c r="M53" s="31"/>
      <c r="N53" s="3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3" customFormat="1" ht="16.95" hidden="1" customHeight="1" x14ac:dyDescent="0.25">
      <c r="A54" s="1"/>
      <c r="B54" s="44"/>
      <c r="C54" s="44"/>
      <c r="D54" s="44"/>
      <c r="E54" s="44"/>
      <c r="F54" s="44"/>
      <c r="G54" s="44"/>
      <c r="H54" s="44"/>
      <c r="I54" s="44"/>
      <c r="K54" s="31"/>
      <c r="L54" s="31"/>
      <c r="M54" s="31"/>
      <c r="N54" s="3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3" customFormat="1" ht="16.95" hidden="1" customHeight="1" x14ac:dyDescent="0.25">
      <c r="A55" s="1"/>
      <c r="B55" s="44"/>
      <c r="C55" s="44"/>
      <c r="D55" s="44"/>
      <c r="E55" s="44"/>
      <c r="F55" s="44"/>
      <c r="G55" s="44"/>
      <c r="H55" s="44"/>
      <c r="I55" s="44"/>
      <c r="K55" s="31"/>
      <c r="L55" s="31"/>
      <c r="M55" s="31"/>
      <c r="N55" s="3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3" customFormat="1" ht="16.95" hidden="1" customHeight="1" x14ac:dyDescent="0.25">
      <c r="A56" s="1"/>
      <c r="B56" s="44"/>
      <c r="C56" s="44"/>
      <c r="D56" s="44"/>
      <c r="E56" s="44"/>
      <c r="F56" s="44"/>
      <c r="G56" s="44"/>
      <c r="H56" s="44"/>
      <c r="I56" s="44"/>
      <c r="K56" s="31"/>
      <c r="L56" s="31"/>
      <c r="M56" s="31"/>
      <c r="N56" s="3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3" customFormat="1" ht="16.95" hidden="1" customHeight="1" x14ac:dyDescent="0.25">
      <c r="A57" s="1"/>
      <c r="B57" s="44"/>
      <c r="C57" s="44"/>
      <c r="D57" s="44"/>
      <c r="E57" s="44"/>
      <c r="F57" s="44"/>
      <c r="G57" s="44"/>
      <c r="H57" s="44"/>
      <c r="I57" s="44"/>
      <c r="K57" s="31"/>
      <c r="L57" s="31"/>
      <c r="M57" s="31"/>
      <c r="N57" s="3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3" customFormat="1" ht="16.95" hidden="1" customHeight="1" x14ac:dyDescent="0.25">
      <c r="A58" s="1"/>
      <c r="B58" s="44"/>
      <c r="C58" s="44"/>
      <c r="D58" s="44"/>
      <c r="E58" s="44"/>
      <c r="F58" s="44"/>
      <c r="G58" s="44"/>
      <c r="H58" s="44"/>
      <c r="I58" s="44"/>
      <c r="K58" s="31"/>
      <c r="L58" s="31"/>
      <c r="M58" s="31"/>
      <c r="N58" s="3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3" customFormat="1" ht="16.95" hidden="1" customHeight="1" x14ac:dyDescent="0.25">
      <c r="A59" s="1"/>
      <c r="B59" s="44"/>
      <c r="C59" s="44"/>
      <c r="D59" s="44"/>
      <c r="E59" s="44"/>
      <c r="F59" s="44"/>
      <c r="G59" s="44"/>
      <c r="H59" s="44"/>
      <c r="I59" s="44"/>
      <c r="K59" s="31"/>
      <c r="L59" s="31"/>
      <c r="M59" s="31"/>
      <c r="N59" s="3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3" customFormat="1" ht="16.95" hidden="1" customHeight="1" x14ac:dyDescent="0.25">
      <c r="A60" s="1"/>
      <c r="B60" s="44"/>
      <c r="C60" s="44"/>
      <c r="D60" s="44"/>
      <c r="E60" s="44"/>
      <c r="F60" s="44"/>
      <c r="G60" s="44"/>
      <c r="H60" s="44"/>
      <c r="I60" s="44"/>
      <c r="K60" s="31"/>
      <c r="L60" s="31"/>
      <c r="M60" s="31"/>
      <c r="N60" s="3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3" customFormat="1" ht="16.95" hidden="1" customHeight="1" x14ac:dyDescent="0.25">
      <c r="A61" s="1"/>
      <c r="B61" s="44"/>
      <c r="C61" s="44"/>
      <c r="D61" s="44"/>
      <c r="E61" s="44"/>
      <c r="F61" s="44"/>
      <c r="G61" s="44"/>
      <c r="H61" s="44"/>
      <c r="I61" s="44"/>
      <c r="K61" s="31"/>
      <c r="L61" s="31"/>
      <c r="M61" s="31"/>
      <c r="N61" s="3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3" customFormat="1" ht="16.95" hidden="1" customHeight="1" x14ac:dyDescent="0.25">
      <c r="A62" s="1"/>
      <c r="B62" s="44"/>
      <c r="C62" s="44"/>
      <c r="D62" s="44"/>
      <c r="E62" s="44"/>
      <c r="F62" s="44"/>
      <c r="G62" s="44"/>
      <c r="H62" s="44"/>
      <c r="I62" s="44"/>
      <c r="K62" s="31"/>
      <c r="L62" s="31"/>
      <c r="M62" s="31"/>
      <c r="N62" s="3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3" customFormat="1" ht="16.95" hidden="1" customHeight="1" x14ac:dyDescent="0.25">
      <c r="A63" s="1"/>
      <c r="B63" s="44"/>
      <c r="C63" s="44"/>
      <c r="D63" s="44"/>
      <c r="E63" s="44"/>
      <c r="F63" s="44"/>
      <c r="G63" s="44"/>
      <c r="H63" s="44"/>
      <c r="I63" s="44"/>
      <c r="K63" s="31"/>
      <c r="L63" s="31"/>
      <c r="M63" s="31"/>
      <c r="N63" s="3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3" customFormat="1" ht="16.95" hidden="1" customHeight="1" x14ac:dyDescent="0.25">
      <c r="A64" s="1"/>
      <c r="B64" s="44"/>
      <c r="C64" s="44"/>
      <c r="D64" s="44"/>
      <c r="E64" s="44"/>
      <c r="F64" s="44"/>
      <c r="G64" s="44"/>
      <c r="H64" s="44"/>
      <c r="I64" s="44"/>
      <c r="K64" s="31"/>
      <c r="L64" s="31"/>
      <c r="M64" s="31"/>
      <c r="N64" s="3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3" customFormat="1" ht="16.95" hidden="1" customHeight="1" x14ac:dyDescent="0.25">
      <c r="A65" s="1"/>
      <c r="B65" s="44"/>
      <c r="C65" s="44"/>
      <c r="D65" s="44"/>
      <c r="E65" s="44"/>
      <c r="F65" s="44"/>
      <c r="G65" s="44"/>
      <c r="H65" s="44"/>
      <c r="I65" s="44"/>
      <c r="K65" s="31"/>
      <c r="L65" s="31"/>
      <c r="M65" s="31"/>
      <c r="N65" s="3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3" customFormat="1" ht="16.95" hidden="1" customHeight="1" x14ac:dyDescent="0.25">
      <c r="A66" s="1"/>
      <c r="B66" s="44"/>
      <c r="C66" s="44"/>
      <c r="D66" s="44"/>
      <c r="E66" s="44"/>
      <c r="F66" s="44"/>
      <c r="G66" s="44"/>
      <c r="H66" s="44"/>
      <c r="I66" s="44"/>
      <c r="K66" s="31"/>
      <c r="L66" s="31"/>
      <c r="M66" s="31"/>
      <c r="N66" s="3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3" customFormat="1" ht="16.95" hidden="1" customHeight="1" x14ac:dyDescent="0.25">
      <c r="A67" s="1"/>
      <c r="B67" s="44"/>
      <c r="C67" s="44"/>
      <c r="D67" s="44"/>
      <c r="E67" s="44"/>
      <c r="F67" s="44"/>
      <c r="G67" s="44"/>
      <c r="H67" s="44"/>
      <c r="I67" s="44"/>
      <c r="K67" s="31"/>
      <c r="L67" s="31"/>
      <c r="M67" s="31"/>
      <c r="N67" s="3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3" customFormat="1" ht="16.95" hidden="1" customHeight="1" x14ac:dyDescent="0.25">
      <c r="A68" s="1"/>
      <c r="B68" s="44"/>
      <c r="C68" s="44"/>
      <c r="D68" s="44"/>
      <c r="E68" s="44"/>
      <c r="F68" s="44"/>
      <c r="G68" s="44"/>
      <c r="H68" s="44"/>
      <c r="I68" s="44"/>
      <c r="K68" s="31"/>
      <c r="L68" s="31"/>
      <c r="M68" s="31"/>
      <c r="N68" s="3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3" customFormat="1" ht="16.95" hidden="1" customHeight="1" x14ac:dyDescent="0.25">
      <c r="A69" s="1"/>
      <c r="B69" s="44"/>
      <c r="C69" s="44"/>
      <c r="D69" s="44"/>
      <c r="E69" s="44"/>
      <c r="F69" s="44"/>
      <c r="G69" s="44"/>
      <c r="H69" s="44"/>
      <c r="I69" s="44"/>
      <c r="K69" s="31"/>
      <c r="L69" s="31"/>
      <c r="M69" s="31"/>
      <c r="N69" s="3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3" customFormat="1" ht="16.95" hidden="1" customHeight="1" x14ac:dyDescent="0.25">
      <c r="A70" s="1"/>
      <c r="B70" s="44"/>
      <c r="C70" s="44"/>
      <c r="D70" s="44"/>
      <c r="E70" s="44"/>
      <c r="F70" s="44"/>
      <c r="G70" s="44"/>
      <c r="H70" s="44"/>
      <c r="I70" s="44"/>
      <c r="K70" s="31"/>
      <c r="L70" s="31"/>
      <c r="M70" s="31"/>
      <c r="N70" s="3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3" customFormat="1" ht="16.95" hidden="1" customHeight="1" x14ac:dyDescent="0.25">
      <c r="A71" s="1"/>
      <c r="B71" s="44"/>
      <c r="C71" s="44"/>
      <c r="D71" s="44"/>
      <c r="E71" s="44"/>
      <c r="F71" s="44"/>
      <c r="G71" s="44"/>
      <c r="H71" s="44"/>
      <c r="I71" s="44"/>
      <c r="K71" s="31"/>
      <c r="L71" s="31"/>
      <c r="M71" s="31"/>
      <c r="N71" s="3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3" customFormat="1" ht="16.95" hidden="1" customHeight="1" x14ac:dyDescent="0.25">
      <c r="A72" s="1"/>
      <c r="B72" s="44"/>
      <c r="C72" s="44"/>
      <c r="D72" s="44"/>
      <c r="E72" s="44"/>
      <c r="F72" s="44"/>
      <c r="G72" s="44"/>
      <c r="H72" s="44"/>
      <c r="I72" s="44"/>
      <c r="K72" s="31"/>
      <c r="L72" s="31"/>
      <c r="M72" s="31"/>
      <c r="N72" s="3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3" customFormat="1" ht="16.95" hidden="1" customHeight="1" x14ac:dyDescent="0.25">
      <c r="A73" s="1"/>
      <c r="B73" s="44"/>
      <c r="C73" s="44"/>
      <c r="D73" s="44"/>
      <c r="E73" s="44"/>
      <c r="F73" s="44"/>
      <c r="G73" s="44"/>
      <c r="H73" s="44"/>
      <c r="I73" s="44"/>
      <c r="K73" s="31"/>
      <c r="L73" s="31"/>
      <c r="M73" s="31"/>
      <c r="N73" s="3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3" customFormat="1" ht="16.95" hidden="1" customHeight="1" x14ac:dyDescent="0.25">
      <c r="A74" s="1"/>
      <c r="B74" s="44"/>
      <c r="C74" s="44"/>
      <c r="D74" s="44"/>
      <c r="E74" s="44"/>
      <c r="F74" s="44"/>
      <c r="G74" s="44"/>
      <c r="H74" s="44"/>
      <c r="I74" s="44"/>
      <c r="K74" s="31"/>
      <c r="L74" s="31"/>
      <c r="M74" s="31"/>
      <c r="N74" s="3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3" customFormat="1" ht="16.95" hidden="1" customHeight="1" x14ac:dyDescent="0.25">
      <c r="A75" s="1"/>
      <c r="B75" s="44"/>
      <c r="C75" s="44"/>
      <c r="D75" s="44"/>
      <c r="E75" s="44"/>
      <c r="F75" s="44"/>
      <c r="G75" s="44"/>
      <c r="H75" s="44"/>
      <c r="I75" s="44"/>
      <c r="K75" s="31"/>
      <c r="L75" s="31"/>
      <c r="M75" s="31"/>
      <c r="N75" s="3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3" customFormat="1" ht="16.95" hidden="1" customHeight="1" x14ac:dyDescent="0.25">
      <c r="A76" s="1"/>
      <c r="B76" s="44"/>
      <c r="C76" s="44"/>
      <c r="D76" s="44"/>
      <c r="E76" s="44"/>
      <c r="F76" s="44"/>
      <c r="G76" s="44"/>
      <c r="H76" s="44"/>
      <c r="I76" s="44"/>
      <c r="K76" s="31"/>
      <c r="L76" s="31"/>
      <c r="M76" s="31"/>
      <c r="N76" s="3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3" customFormat="1" ht="16.95" hidden="1" customHeight="1" x14ac:dyDescent="0.25">
      <c r="A77" s="1"/>
      <c r="B77" s="44"/>
      <c r="C77" s="44"/>
      <c r="D77" s="44"/>
      <c r="E77" s="44"/>
      <c r="F77" s="44"/>
      <c r="G77" s="44"/>
      <c r="H77" s="44"/>
      <c r="I77" s="44"/>
      <c r="K77" s="31"/>
      <c r="L77" s="31"/>
      <c r="M77" s="31"/>
      <c r="N77" s="3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3" customFormat="1" ht="16.95" hidden="1" customHeight="1" x14ac:dyDescent="0.25">
      <c r="A78" s="1"/>
      <c r="B78" s="44"/>
      <c r="C78" s="44"/>
      <c r="D78" s="44"/>
      <c r="E78" s="44"/>
      <c r="F78" s="44"/>
      <c r="G78" s="44"/>
      <c r="H78" s="44"/>
      <c r="I78" s="44"/>
      <c r="K78" s="31"/>
      <c r="L78" s="31"/>
      <c r="M78" s="31"/>
      <c r="N78" s="3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3" customFormat="1" ht="16.95" hidden="1" customHeight="1" x14ac:dyDescent="0.25">
      <c r="A79" s="1"/>
      <c r="B79" s="44"/>
      <c r="C79" s="44"/>
      <c r="D79" s="44"/>
      <c r="E79" s="44"/>
      <c r="F79" s="44"/>
      <c r="G79" s="44"/>
      <c r="H79" s="44"/>
      <c r="I79" s="44"/>
      <c r="K79" s="31"/>
      <c r="L79" s="31"/>
      <c r="M79" s="31"/>
      <c r="N79" s="3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3" customFormat="1" ht="14.25" hidden="1" customHeight="1" x14ac:dyDescent="0.25">
      <c r="A80" s="1"/>
      <c r="B80" s="44"/>
      <c r="C80" s="44"/>
      <c r="D80" s="44"/>
      <c r="E80" s="44"/>
      <c r="F80" s="44"/>
      <c r="G80" s="44"/>
      <c r="H80" s="44"/>
      <c r="I80" s="44"/>
      <c r="K80" s="31"/>
      <c r="L80" s="31"/>
      <c r="M80" s="31"/>
      <c r="N80" s="3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3" customFormat="1" ht="14.25" hidden="1" customHeight="1" x14ac:dyDescent="0.25">
      <c r="A81" s="1"/>
      <c r="B81" s="44"/>
      <c r="C81" s="44"/>
      <c r="D81" s="44"/>
      <c r="E81" s="44"/>
      <c r="F81" s="44"/>
      <c r="G81" s="44"/>
      <c r="H81" s="44"/>
      <c r="I81" s="44"/>
      <c r="K81" s="31"/>
      <c r="L81" s="31"/>
      <c r="M81" s="31"/>
      <c r="N81" s="3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3" customFormat="1" ht="14.25" hidden="1" customHeight="1" x14ac:dyDescent="0.25">
      <c r="A82" s="1"/>
      <c r="B82" s="44"/>
      <c r="C82" s="44"/>
      <c r="D82" s="44"/>
      <c r="E82" s="44"/>
      <c r="F82" s="44"/>
      <c r="G82" s="44"/>
      <c r="H82" s="44"/>
      <c r="I82" s="44"/>
      <c r="K82" s="31"/>
      <c r="L82" s="31"/>
      <c r="M82" s="31"/>
      <c r="N82" s="3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3" customFormat="1" ht="14.25" hidden="1" customHeight="1" x14ac:dyDescent="0.25">
      <c r="A83" s="1"/>
      <c r="B83" s="44"/>
      <c r="C83" s="44"/>
      <c r="D83" s="44"/>
      <c r="E83" s="44"/>
      <c r="F83" s="44"/>
      <c r="G83" s="44"/>
      <c r="H83" s="44"/>
      <c r="I83" s="44"/>
      <c r="K83" s="31"/>
      <c r="L83" s="31"/>
      <c r="M83" s="31"/>
      <c r="N83" s="3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3" customFormat="1" ht="14.25" hidden="1" customHeight="1" x14ac:dyDescent="0.25">
      <c r="A84" s="1"/>
      <c r="B84" s="44"/>
      <c r="C84" s="44"/>
      <c r="D84" s="44"/>
      <c r="E84" s="44"/>
      <c r="F84" s="44"/>
      <c r="G84" s="44"/>
      <c r="H84" s="44"/>
      <c r="I84" s="44"/>
      <c r="K84" s="31"/>
      <c r="L84" s="31"/>
      <c r="M84" s="31"/>
      <c r="N84" s="3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3" customFormat="1" ht="14.25" hidden="1" customHeight="1" x14ac:dyDescent="0.25">
      <c r="A85" s="1"/>
      <c r="B85" s="44"/>
      <c r="C85" s="44"/>
      <c r="D85" s="44"/>
      <c r="E85" s="44"/>
      <c r="F85" s="44"/>
      <c r="G85" s="44"/>
      <c r="H85" s="44"/>
      <c r="I85" s="44"/>
      <c r="K85" s="31"/>
      <c r="L85" s="31"/>
      <c r="M85" s="31"/>
      <c r="N85" s="3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3" customFormat="1" ht="14.25" hidden="1" customHeight="1" x14ac:dyDescent="0.25">
      <c r="A86" s="1"/>
      <c r="B86" s="44"/>
      <c r="C86" s="44"/>
      <c r="D86" s="44"/>
      <c r="E86" s="44"/>
      <c r="F86" s="44"/>
      <c r="G86" s="44"/>
      <c r="H86" s="44"/>
      <c r="I86" s="44"/>
      <c r="K86" s="31"/>
      <c r="L86" s="31"/>
      <c r="M86" s="31"/>
      <c r="N86" s="3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3" customFormat="1" ht="14.25" hidden="1" customHeight="1" x14ac:dyDescent="0.25">
      <c r="A87" s="1"/>
      <c r="B87" s="44"/>
      <c r="C87" s="44"/>
      <c r="D87" s="44"/>
      <c r="E87" s="44"/>
      <c r="F87" s="44"/>
      <c r="G87" s="44"/>
      <c r="H87" s="44"/>
      <c r="I87" s="44"/>
      <c r="K87" s="31"/>
      <c r="L87" s="31"/>
      <c r="M87" s="31"/>
      <c r="N87" s="3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3" customFormat="1" ht="14.25" hidden="1" customHeight="1" x14ac:dyDescent="0.25">
      <c r="A88" s="1"/>
      <c r="B88" s="44"/>
      <c r="C88" s="44"/>
      <c r="D88" s="44"/>
      <c r="E88" s="44"/>
      <c r="F88" s="44"/>
      <c r="G88" s="44"/>
      <c r="H88" s="44"/>
      <c r="I88" s="44"/>
      <c r="K88" s="31"/>
      <c r="L88" s="31"/>
      <c r="M88" s="31"/>
      <c r="N88" s="3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3" customFormat="1" ht="14.25" hidden="1" customHeight="1" x14ac:dyDescent="0.25">
      <c r="A89" s="1"/>
      <c r="B89" s="44"/>
      <c r="C89" s="44"/>
      <c r="D89" s="44"/>
      <c r="E89" s="44"/>
      <c r="F89" s="44"/>
      <c r="G89" s="44"/>
      <c r="H89" s="44"/>
      <c r="I89" s="44"/>
      <c r="K89" s="31"/>
      <c r="L89" s="31"/>
      <c r="M89" s="31"/>
      <c r="N89" s="3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3" customFormat="1" ht="14.25" hidden="1" customHeight="1" x14ac:dyDescent="0.25">
      <c r="A90" s="1"/>
      <c r="B90" s="44"/>
      <c r="C90" s="44"/>
      <c r="D90" s="44"/>
      <c r="E90" s="44"/>
      <c r="F90" s="44"/>
      <c r="G90" s="44"/>
      <c r="H90" s="44"/>
      <c r="I90" s="44"/>
      <c r="K90" s="31"/>
      <c r="L90" s="31"/>
      <c r="M90" s="31"/>
      <c r="N90" s="3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3" customFormat="1" ht="14.25" hidden="1" customHeight="1" x14ac:dyDescent="0.25">
      <c r="A91" s="1"/>
      <c r="B91" s="44"/>
      <c r="C91" s="44"/>
      <c r="D91" s="44"/>
      <c r="E91" s="44"/>
      <c r="F91" s="44"/>
      <c r="G91" s="44"/>
      <c r="H91" s="44"/>
      <c r="I91" s="44"/>
      <c r="K91" s="31"/>
      <c r="L91" s="31"/>
      <c r="M91" s="31"/>
      <c r="N91" s="3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3" customFormat="1" ht="14.25" hidden="1" customHeight="1" x14ac:dyDescent="0.25">
      <c r="A92" s="1"/>
      <c r="B92" s="44"/>
      <c r="C92" s="44"/>
      <c r="D92" s="44"/>
      <c r="E92" s="44"/>
      <c r="F92" s="44"/>
      <c r="G92" s="44"/>
      <c r="H92" s="44"/>
      <c r="I92" s="44"/>
      <c r="K92" s="31"/>
      <c r="L92" s="31"/>
      <c r="M92" s="31"/>
      <c r="N92" s="3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3" customFormat="1" ht="14.25" hidden="1" customHeight="1" x14ac:dyDescent="0.25">
      <c r="A93" s="1"/>
      <c r="B93" s="44"/>
      <c r="C93" s="44"/>
      <c r="D93" s="44"/>
      <c r="E93" s="44"/>
      <c r="F93" s="44"/>
      <c r="G93" s="44"/>
      <c r="H93" s="44"/>
      <c r="I93" s="44"/>
      <c r="K93" s="31"/>
      <c r="L93" s="31"/>
      <c r="M93" s="31"/>
      <c r="N93" s="3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3" customFormat="1" ht="14.25" hidden="1" customHeight="1" x14ac:dyDescent="0.25">
      <c r="A94" s="1"/>
      <c r="B94" s="44"/>
      <c r="C94" s="44"/>
      <c r="D94" s="44"/>
      <c r="E94" s="44"/>
      <c r="F94" s="44"/>
      <c r="G94" s="44"/>
      <c r="H94" s="44"/>
      <c r="I94" s="44"/>
      <c r="K94" s="31"/>
      <c r="L94" s="31"/>
      <c r="M94" s="31"/>
      <c r="N94" s="3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3" customFormat="1" ht="14.25" hidden="1" customHeight="1" x14ac:dyDescent="0.25">
      <c r="A95" s="1"/>
      <c r="B95" s="44"/>
      <c r="C95" s="44"/>
      <c r="D95" s="44"/>
      <c r="E95" s="44"/>
      <c r="F95" s="44"/>
      <c r="G95" s="44"/>
      <c r="H95" s="44"/>
      <c r="I95" s="44"/>
      <c r="K95" s="31"/>
      <c r="L95" s="31"/>
      <c r="M95" s="31"/>
      <c r="N95" s="3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3" customFormat="1" ht="14.25" hidden="1" customHeight="1" x14ac:dyDescent="0.25">
      <c r="A96" s="1"/>
      <c r="B96" s="44"/>
      <c r="C96" s="44"/>
      <c r="D96" s="44"/>
      <c r="E96" s="44"/>
      <c r="F96" s="44"/>
      <c r="G96" s="44"/>
      <c r="H96" s="44"/>
      <c r="I96" s="44"/>
      <c r="K96" s="31"/>
      <c r="L96" s="31"/>
      <c r="M96" s="31"/>
      <c r="N96" s="3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3" customFormat="1" ht="14.25" hidden="1" customHeight="1" x14ac:dyDescent="0.25">
      <c r="A97" s="1"/>
      <c r="B97" s="44"/>
      <c r="C97" s="44"/>
      <c r="D97" s="44"/>
      <c r="E97" s="44"/>
      <c r="F97" s="44"/>
      <c r="G97" s="44"/>
      <c r="H97" s="44"/>
      <c r="I97" s="44"/>
      <c r="K97" s="31"/>
      <c r="L97" s="31"/>
      <c r="M97" s="31"/>
      <c r="N97" s="3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3" customFormat="1" ht="14.25" hidden="1" customHeight="1" x14ac:dyDescent="0.25">
      <c r="A98" s="1"/>
      <c r="B98" s="44"/>
      <c r="C98" s="44"/>
      <c r="D98" s="44"/>
      <c r="E98" s="44"/>
      <c r="F98" s="44"/>
      <c r="G98" s="44"/>
      <c r="H98" s="44"/>
      <c r="I98" s="44"/>
      <c r="K98" s="31"/>
      <c r="L98" s="31"/>
      <c r="M98" s="31"/>
      <c r="N98" s="3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3" customFormat="1" ht="14.25" hidden="1" customHeight="1" x14ac:dyDescent="0.25">
      <c r="A99" s="1"/>
      <c r="B99" s="44"/>
      <c r="C99" s="44"/>
      <c r="D99" s="44"/>
      <c r="E99" s="44"/>
      <c r="F99" s="44"/>
      <c r="G99" s="44"/>
      <c r="H99" s="44"/>
      <c r="I99" s="44"/>
      <c r="K99" s="31"/>
      <c r="L99" s="31"/>
      <c r="M99" s="31"/>
      <c r="N99" s="3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3" customFormat="1" ht="14.25" hidden="1" customHeight="1" x14ac:dyDescent="0.25">
      <c r="A100" s="1"/>
      <c r="B100" s="44"/>
      <c r="C100" s="44"/>
      <c r="D100" s="44"/>
      <c r="E100" s="44"/>
      <c r="F100" s="44"/>
      <c r="G100" s="44"/>
      <c r="H100" s="44"/>
      <c r="I100" s="44"/>
      <c r="K100" s="31"/>
      <c r="L100" s="31"/>
      <c r="M100" s="31"/>
      <c r="N100" s="3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3" customFormat="1" ht="14.25" hidden="1" customHeight="1" x14ac:dyDescent="0.25">
      <c r="A101" s="1"/>
      <c r="B101" s="44"/>
      <c r="C101" s="44"/>
      <c r="D101" s="44"/>
      <c r="E101" s="44"/>
      <c r="F101" s="44"/>
      <c r="G101" s="44"/>
      <c r="H101" s="44"/>
      <c r="I101" s="44"/>
      <c r="K101" s="31"/>
      <c r="L101" s="31"/>
      <c r="M101" s="31"/>
      <c r="N101" s="3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3" customFormat="1" ht="14.25" hidden="1" customHeight="1" x14ac:dyDescent="0.25">
      <c r="A102" s="1"/>
      <c r="B102" s="44"/>
      <c r="C102" s="44"/>
      <c r="D102" s="44"/>
      <c r="E102" s="44"/>
      <c r="F102" s="44"/>
      <c r="G102" s="44"/>
      <c r="H102" s="44"/>
      <c r="I102" s="44"/>
      <c r="K102" s="31"/>
      <c r="L102" s="31"/>
      <c r="M102" s="31"/>
      <c r="N102" s="3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3" customFormat="1" ht="14.25" hidden="1" customHeight="1" x14ac:dyDescent="0.25">
      <c r="A103" s="1"/>
      <c r="B103" s="44"/>
      <c r="C103" s="44"/>
      <c r="D103" s="44"/>
      <c r="E103" s="44"/>
      <c r="F103" s="44"/>
      <c r="G103" s="44"/>
      <c r="H103" s="44"/>
      <c r="I103" s="44"/>
      <c r="K103" s="31"/>
      <c r="L103" s="31"/>
      <c r="M103" s="31"/>
      <c r="N103" s="3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3" customFormat="1" ht="14.25" hidden="1" customHeight="1" x14ac:dyDescent="0.25">
      <c r="A104" s="1"/>
      <c r="B104" s="44"/>
      <c r="C104" s="44"/>
      <c r="D104" s="44"/>
      <c r="E104" s="44"/>
      <c r="F104" s="44"/>
      <c r="G104" s="44"/>
      <c r="H104" s="44"/>
      <c r="I104" s="44"/>
      <c r="K104" s="31"/>
      <c r="L104" s="31"/>
      <c r="M104" s="31"/>
      <c r="N104" s="3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3" customFormat="1" ht="14.25" hidden="1" customHeight="1" x14ac:dyDescent="0.25">
      <c r="A105" s="1"/>
      <c r="B105" s="44"/>
      <c r="C105" s="44"/>
      <c r="D105" s="44"/>
      <c r="E105" s="44"/>
      <c r="F105" s="44"/>
      <c r="G105" s="44"/>
      <c r="H105" s="44"/>
      <c r="I105" s="44"/>
      <c r="K105" s="31"/>
      <c r="L105" s="31"/>
      <c r="M105" s="31"/>
      <c r="N105" s="3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3" customFormat="1" ht="14.25" hidden="1" customHeight="1" x14ac:dyDescent="0.25">
      <c r="A106" s="1"/>
      <c r="B106" s="44"/>
      <c r="C106" s="44"/>
      <c r="D106" s="44"/>
      <c r="E106" s="44"/>
      <c r="F106" s="44"/>
      <c r="G106" s="44"/>
      <c r="H106" s="44"/>
      <c r="I106" s="44"/>
      <c r="K106" s="31"/>
      <c r="L106" s="31"/>
      <c r="M106" s="31"/>
      <c r="N106" s="3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3" customFormat="1" ht="14.25" hidden="1" customHeight="1" x14ac:dyDescent="0.25">
      <c r="A107" s="1"/>
      <c r="B107" s="44"/>
      <c r="C107" s="44"/>
      <c r="D107" s="44"/>
      <c r="E107" s="44"/>
      <c r="F107" s="44"/>
      <c r="G107" s="44"/>
      <c r="H107" s="44"/>
      <c r="I107" s="44"/>
      <c r="K107" s="31"/>
      <c r="L107" s="31"/>
      <c r="M107" s="31"/>
      <c r="N107" s="3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3" customFormat="1" ht="14.25" hidden="1" customHeight="1" x14ac:dyDescent="0.25">
      <c r="A108" s="1"/>
      <c r="B108" s="44"/>
      <c r="C108" s="44"/>
      <c r="D108" s="44"/>
      <c r="E108" s="44"/>
      <c r="F108" s="44"/>
      <c r="G108" s="44"/>
      <c r="H108" s="44"/>
      <c r="I108" s="44"/>
      <c r="K108" s="31"/>
      <c r="L108" s="31"/>
      <c r="M108" s="31"/>
      <c r="N108" s="3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3" customFormat="1" ht="14.25" hidden="1" customHeight="1" x14ac:dyDescent="0.25">
      <c r="A109" s="1"/>
      <c r="B109" s="44"/>
      <c r="C109" s="44"/>
      <c r="D109" s="44"/>
      <c r="E109" s="44"/>
      <c r="F109" s="44"/>
      <c r="G109" s="44"/>
      <c r="H109" s="44"/>
      <c r="I109" s="44"/>
      <c r="K109" s="31"/>
      <c r="L109" s="31"/>
      <c r="M109" s="31"/>
      <c r="N109" s="3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3" customFormat="1" ht="14.25" hidden="1" customHeight="1" x14ac:dyDescent="0.25">
      <c r="A110" s="1"/>
      <c r="B110" s="44"/>
      <c r="C110" s="44"/>
      <c r="D110" s="44"/>
      <c r="E110" s="44"/>
      <c r="F110" s="44"/>
      <c r="G110" s="44"/>
      <c r="H110" s="44"/>
      <c r="I110" s="44"/>
      <c r="K110" s="31"/>
      <c r="L110" s="31"/>
      <c r="M110" s="31"/>
      <c r="N110" s="3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3" customFormat="1" ht="14.25" hidden="1" customHeight="1" x14ac:dyDescent="0.25">
      <c r="A111" s="1"/>
      <c r="B111" s="44"/>
      <c r="C111" s="44"/>
      <c r="D111" s="44"/>
      <c r="E111" s="44"/>
      <c r="F111" s="44"/>
      <c r="G111" s="44"/>
      <c r="H111" s="44"/>
      <c r="I111" s="44"/>
      <c r="K111" s="31"/>
      <c r="L111" s="31"/>
      <c r="M111" s="31"/>
      <c r="N111" s="3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3" customFormat="1" ht="14.25" hidden="1" customHeight="1" x14ac:dyDescent="0.25">
      <c r="A112" s="1"/>
      <c r="B112" s="44"/>
      <c r="C112" s="44"/>
      <c r="D112" s="44"/>
      <c r="E112" s="44"/>
      <c r="F112" s="44"/>
      <c r="G112" s="44"/>
      <c r="H112" s="44"/>
      <c r="I112" s="44"/>
      <c r="K112" s="31"/>
      <c r="L112" s="31"/>
      <c r="M112" s="31"/>
      <c r="N112" s="3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3" customFormat="1" ht="14.25" hidden="1" customHeight="1" x14ac:dyDescent="0.25">
      <c r="A113" s="1"/>
      <c r="B113" s="44"/>
      <c r="C113" s="44"/>
      <c r="D113" s="44"/>
      <c r="E113" s="44"/>
      <c r="F113" s="44"/>
      <c r="G113" s="44"/>
      <c r="H113" s="44"/>
      <c r="I113" s="44"/>
      <c r="K113" s="31"/>
      <c r="L113" s="31"/>
      <c r="M113" s="31"/>
      <c r="N113" s="3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3" customFormat="1" ht="14.25" hidden="1" customHeight="1" x14ac:dyDescent="0.25">
      <c r="A114" s="1"/>
      <c r="B114" s="44"/>
      <c r="C114" s="44"/>
      <c r="D114" s="44"/>
      <c r="E114" s="44"/>
      <c r="F114" s="44"/>
      <c r="G114" s="44"/>
      <c r="H114" s="44"/>
      <c r="I114" s="44"/>
      <c r="K114" s="31"/>
      <c r="L114" s="31"/>
      <c r="M114" s="31"/>
      <c r="N114" s="3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3" customFormat="1" ht="14.25" hidden="1" customHeight="1" x14ac:dyDescent="0.25">
      <c r="A115" s="1"/>
      <c r="B115" s="44"/>
      <c r="C115" s="44"/>
      <c r="D115" s="44"/>
      <c r="E115" s="44"/>
      <c r="F115" s="44"/>
      <c r="G115" s="44"/>
      <c r="H115" s="44"/>
      <c r="I115" s="44"/>
      <c r="K115" s="31"/>
      <c r="L115" s="31"/>
      <c r="M115" s="31"/>
      <c r="N115" s="3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3" customFormat="1" ht="14.25" hidden="1" customHeight="1" x14ac:dyDescent="0.25">
      <c r="A116" s="1"/>
      <c r="B116" s="44"/>
      <c r="C116" s="44"/>
      <c r="D116" s="44"/>
      <c r="E116" s="44"/>
      <c r="F116" s="44"/>
      <c r="G116" s="44"/>
      <c r="H116" s="44"/>
      <c r="I116" s="44"/>
      <c r="K116" s="31"/>
      <c r="L116" s="31"/>
      <c r="M116" s="31"/>
      <c r="N116" s="3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3" customFormat="1" ht="14.25" hidden="1" customHeight="1" x14ac:dyDescent="0.25">
      <c r="A117" s="1"/>
      <c r="B117" s="44"/>
      <c r="C117" s="44"/>
      <c r="D117" s="44"/>
      <c r="E117" s="44"/>
      <c r="F117" s="44"/>
      <c r="G117" s="44"/>
      <c r="H117" s="44"/>
      <c r="I117" s="44"/>
      <c r="K117" s="31"/>
      <c r="L117" s="31"/>
      <c r="M117" s="31"/>
      <c r="N117" s="3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3" customFormat="1" ht="14.25" hidden="1" customHeight="1" x14ac:dyDescent="0.25">
      <c r="A118" s="1"/>
      <c r="B118" s="44"/>
      <c r="C118" s="44"/>
      <c r="D118" s="44"/>
      <c r="E118" s="44"/>
      <c r="F118" s="44"/>
      <c r="G118" s="44"/>
      <c r="H118" s="44"/>
      <c r="I118" s="44"/>
      <c r="K118" s="31"/>
      <c r="L118" s="31"/>
      <c r="M118" s="31"/>
      <c r="N118" s="3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3" customFormat="1" ht="14.25" hidden="1" customHeight="1" x14ac:dyDescent="0.25">
      <c r="A119" s="1"/>
      <c r="B119" s="44"/>
      <c r="C119" s="44"/>
      <c r="D119" s="44"/>
      <c r="E119" s="44"/>
      <c r="F119" s="44"/>
      <c r="G119" s="44"/>
      <c r="H119" s="44"/>
      <c r="I119" s="44"/>
      <c r="K119" s="31"/>
      <c r="L119" s="31"/>
      <c r="M119" s="31"/>
      <c r="N119" s="3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3" customFormat="1" ht="14.25" hidden="1" customHeight="1" x14ac:dyDescent="0.25">
      <c r="A120" s="1"/>
      <c r="B120" s="44"/>
      <c r="C120" s="44"/>
      <c r="D120" s="44"/>
      <c r="E120" s="44"/>
      <c r="F120" s="44"/>
      <c r="G120" s="44"/>
      <c r="H120" s="44"/>
      <c r="I120" s="44"/>
      <c r="K120" s="31"/>
      <c r="L120" s="31"/>
      <c r="M120" s="31"/>
      <c r="N120" s="3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3" customFormat="1" ht="14.25" hidden="1" customHeight="1" x14ac:dyDescent="0.25">
      <c r="A121" s="1"/>
      <c r="B121" s="44"/>
      <c r="C121" s="44"/>
      <c r="D121" s="44"/>
      <c r="E121" s="44"/>
      <c r="F121" s="44"/>
      <c r="G121" s="44"/>
      <c r="H121" s="44"/>
      <c r="I121" s="44"/>
      <c r="K121" s="31"/>
      <c r="L121" s="31"/>
      <c r="M121" s="31"/>
      <c r="N121" s="3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3" customFormat="1" ht="14.25" hidden="1" customHeight="1" x14ac:dyDescent="0.25">
      <c r="A122" s="1"/>
      <c r="B122" s="44"/>
      <c r="C122" s="44"/>
      <c r="D122" s="44"/>
      <c r="E122" s="44"/>
      <c r="F122" s="44"/>
      <c r="G122" s="44"/>
      <c r="H122" s="44"/>
      <c r="I122" s="44"/>
      <c r="K122" s="31"/>
      <c r="L122" s="31"/>
      <c r="M122" s="31"/>
      <c r="N122" s="3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3" customFormat="1" ht="14.25" hidden="1" customHeight="1" x14ac:dyDescent="0.25">
      <c r="A123" s="1"/>
      <c r="B123" s="44"/>
      <c r="C123" s="44"/>
      <c r="D123" s="44"/>
      <c r="E123" s="44"/>
      <c r="F123" s="44"/>
      <c r="G123" s="44"/>
      <c r="H123" s="44"/>
      <c r="I123" s="44"/>
      <c r="K123" s="31"/>
      <c r="L123" s="31"/>
      <c r="M123" s="31"/>
      <c r="N123" s="3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3" customFormat="1" ht="14.25" hidden="1" customHeight="1" x14ac:dyDescent="0.25">
      <c r="A124" s="1"/>
      <c r="B124" s="44"/>
      <c r="C124" s="44"/>
      <c r="D124" s="44"/>
      <c r="E124" s="44"/>
      <c r="F124" s="44"/>
      <c r="G124" s="44"/>
      <c r="H124" s="44"/>
      <c r="I124" s="44"/>
      <c r="K124" s="31"/>
      <c r="L124" s="31"/>
      <c r="M124" s="31"/>
      <c r="N124" s="3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3" customFormat="1" ht="14.25" hidden="1" customHeight="1" x14ac:dyDescent="0.25">
      <c r="A125" s="1"/>
      <c r="B125" s="44"/>
      <c r="C125" s="44"/>
      <c r="D125" s="44"/>
      <c r="E125" s="44"/>
      <c r="F125" s="44"/>
      <c r="G125" s="44"/>
      <c r="H125" s="44"/>
      <c r="I125" s="44"/>
      <c r="K125" s="31"/>
      <c r="L125" s="31"/>
      <c r="M125" s="31"/>
      <c r="N125" s="3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3" customFormat="1" ht="14.25" hidden="1" customHeight="1" x14ac:dyDescent="0.25">
      <c r="A126" s="1"/>
      <c r="B126" s="44"/>
      <c r="C126" s="44"/>
      <c r="D126" s="44"/>
      <c r="E126" s="44"/>
      <c r="F126" s="44"/>
      <c r="G126" s="44"/>
      <c r="H126" s="44"/>
      <c r="I126" s="44"/>
      <c r="K126" s="31"/>
      <c r="L126" s="31"/>
      <c r="M126" s="31"/>
      <c r="N126" s="3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3" customFormat="1" ht="14.25" hidden="1" customHeight="1" x14ac:dyDescent="0.25">
      <c r="A127" s="1"/>
      <c r="B127" s="44"/>
      <c r="C127" s="44"/>
      <c r="D127" s="44"/>
      <c r="E127" s="44"/>
      <c r="F127" s="44"/>
      <c r="G127" s="44"/>
      <c r="H127" s="44"/>
      <c r="I127" s="44"/>
      <c r="K127" s="31"/>
      <c r="L127" s="31"/>
      <c r="M127" s="31"/>
      <c r="N127" s="3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3" customFormat="1" ht="14.25" hidden="1" customHeight="1" x14ac:dyDescent="0.25">
      <c r="A128" s="1"/>
      <c r="B128" s="44"/>
      <c r="C128" s="44"/>
      <c r="D128" s="44"/>
      <c r="E128" s="44"/>
      <c r="F128" s="44"/>
      <c r="G128" s="44"/>
      <c r="H128" s="44"/>
      <c r="I128" s="44"/>
      <c r="K128" s="31"/>
      <c r="L128" s="31"/>
      <c r="M128" s="31"/>
      <c r="N128" s="3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3" customFormat="1" ht="14.25" hidden="1" customHeight="1" x14ac:dyDescent="0.25">
      <c r="A129" s="1"/>
      <c r="B129" s="44"/>
      <c r="C129" s="44"/>
      <c r="D129" s="44"/>
      <c r="E129" s="44"/>
      <c r="F129" s="44"/>
      <c r="G129" s="44"/>
      <c r="H129" s="44"/>
      <c r="I129" s="44"/>
      <c r="K129" s="31"/>
      <c r="L129" s="31"/>
      <c r="M129" s="31"/>
      <c r="N129" s="3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3" customFormat="1" ht="14.25" hidden="1" customHeight="1" x14ac:dyDescent="0.25">
      <c r="A130" s="1"/>
      <c r="B130" s="44"/>
      <c r="C130" s="44"/>
      <c r="D130" s="44"/>
      <c r="E130" s="44"/>
      <c r="F130" s="44"/>
      <c r="G130" s="44"/>
      <c r="H130" s="44"/>
      <c r="I130" s="44"/>
      <c r="K130" s="31"/>
      <c r="L130" s="31"/>
      <c r="M130" s="31"/>
      <c r="N130" s="3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3" customFormat="1" ht="14.25" hidden="1" customHeight="1" x14ac:dyDescent="0.25">
      <c r="A131" s="1"/>
      <c r="B131" s="44"/>
      <c r="C131" s="44"/>
      <c r="D131" s="44"/>
      <c r="E131" s="44"/>
      <c r="F131" s="44"/>
      <c r="G131" s="44"/>
      <c r="H131" s="44"/>
      <c r="I131" s="44"/>
      <c r="K131" s="31"/>
      <c r="L131" s="31"/>
      <c r="M131" s="31"/>
      <c r="N131" s="3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3" customFormat="1" ht="14.25" hidden="1" customHeight="1" x14ac:dyDescent="0.25">
      <c r="A132" s="1"/>
      <c r="B132" s="44"/>
      <c r="C132" s="44"/>
      <c r="D132" s="44"/>
      <c r="E132" s="44"/>
      <c r="F132" s="44"/>
      <c r="G132" s="44"/>
      <c r="H132" s="44"/>
      <c r="I132" s="44"/>
      <c r="K132" s="31"/>
      <c r="L132" s="31"/>
      <c r="M132" s="31"/>
      <c r="N132" s="3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3" customFormat="1" ht="14.25" hidden="1" customHeight="1" x14ac:dyDescent="0.25">
      <c r="A133" s="1"/>
      <c r="B133" s="44"/>
      <c r="C133" s="44"/>
      <c r="D133" s="44"/>
      <c r="E133" s="44"/>
      <c r="F133" s="44"/>
      <c r="G133" s="44"/>
      <c r="H133" s="44"/>
      <c r="I133" s="44"/>
      <c r="K133" s="31"/>
      <c r="L133" s="31"/>
      <c r="M133" s="31"/>
      <c r="N133" s="3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3" customFormat="1" ht="14.25" hidden="1" customHeight="1" x14ac:dyDescent="0.25">
      <c r="A134" s="1"/>
      <c r="B134" s="44"/>
      <c r="C134" s="44"/>
      <c r="D134" s="44"/>
      <c r="E134" s="44"/>
      <c r="F134" s="44"/>
      <c r="G134" s="44"/>
      <c r="H134" s="44"/>
      <c r="I134" s="44"/>
      <c r="K134" s="31"/>
      <c r="L134" s="31"/>
      <c r="M134" s="31"/>
      <c r="N134" s="3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3" customFormat="1" ht="14.25" hidden="1" customHeight="1" x14ac:dyDescent="0.25">
      <c r="A135" s="1"/>
      <c r="B135" s="44"/>
      <c r="C135" s="44"/>
      <c r="D135" s="44"/>
      <c r="E135" s="44"/>
      <c r="F135" s="44"/>
      <c r="G135" s="44"/>
      <c r="H135" s="44"/>
      <c r="I135" s="44"/>
      <c r="K135" s="31"/>
      <c r="L135" s="31"/>
      <c r="M135" s="31"/>
      <c r="N135" s="3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3" customFormat="1" ht="14.25" hidden="1" customHeight="1" x14ac:dyDescent="0.25">
      <c r="A136" s="1"/>
      <c r="B136" s="44"/>
      <c r="C136" s="44"/>
      <c r="D136" s="44"/>
      <c r="E136" s="44"/>
      <c r="F136" s="44"/>
      <c r="G136" s="44"/>
      <c r="H136" s="44"/>
      <c r="I136" s="44"/>
      <c r="K136" s="31"/>
      <c r="L136" s="31"/>
      <c r="M136" s="31"/>
      <c r="N136" s="3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3" customFormat="1" ht="14.25" hidden="1" customHeight="1" x14ac:dyDescent="0.25">
      <c r="A137" s="1"/>
      <c r="B137" s="44"/>
      <c r="C137" s="44"/>
      <c r="D137" s="44"/>
      <c r="E137" s="44"/>
      <c r="F137" s="44"/>
      <c r="G137" s="44"/>
      <c r="H137" s="44"/>
      <c r="I137" s="44"/>
      <c r="K137" s="31"/>
      <c r="L137" s="31"/>
      <c r="M137" s="31"/>
      <c r="N137" s="3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3" customFormat="1" ht="14.25" hidden="1" customHeight="1" x14ac:dyDescent="0.25">
      <c r="A138" s="1"/>
      <c r="B138" s="44"/>
      <c r="C138" s="44"/>
      <c r="D138" s="44"/>
      <c r="E138" s="44"/>
      <c r="F138" s="44"/>
      <c r="G138" s="44"/>
      <c r="H138" s="44"/>
      <c r="I138" s="44"/>
      <c r="K138" s="31"/>
      <c r="L138" s="31"/>
      <c r="M138" s="31"/>
      <c r="N138" s="3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3" customFormat="1" ht="14.25" hidden="1" customHeight="1" x14ac:dyDescent="0.25">
      <c r="A139" s="1"/>
      <c r="B139" s="44"/>
      <c r="C139" s="44"/>
      <c r="D139" s="44"/>
      <c r="E139" s="44"/>
      <c r="F139" s="44"/>
      <c r="G139" s="44"/>
      <c r="H139" s="44"/>
      <c r="I139" s="44"/>
      <c r="K139" s="31"/>
      <c r="L139" s="31"/>
      <c r="M139" s="31"/>
      <c r="N139" s="3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3" customFormat="1" ht="14.25" hidden="1" customHeight="1" x14ac:dyDescent="0.25">
      <c r="A140" s="1"/>
      <c r="B140" s="44"/>
      <c r="C140" s="44"/>
      <c r="D140" s="44"/>
      <c r="E140" s="44"/>
      <c r="F140" s="44"/>
      <c r="G140" s="44"/>
      <c r="H140" s="44"/>
      <c r="I140" s="44"/>
      <c r="K140" s="31"/>
      <c r="L140" s="31"/>
      <c r="M140" s="31"/>
      <c r="N140" s="3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3" customFormat="1" ht="14.25" hidden="1" customHeight="1" x14ac:dyDescent="0.25">
      <c r="A141" s="1"/>
      <c r="B141" s="44"/>
      <c r="C141" s="44"/>
      <c r="D141" s="44"/>
      <c r="E141" s="44"/>
      <c r="F141" s="44"/>
      <c r="G141" s="44"/>
      <c r="H141" s="44"/>
      <c r="I141" s="44"/>
      <c r="K141" s="31"/>
      <c r="L141" s="31"/>
      <c r="M141" s="31"/>
      <c r="N141" s="3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3" customFormat="1" ht="14.25" hidden="1" customHeight="1" x14ac:dyDescent="0.25">
      <c r="A142" s="1"/>
      <c r="B142" s="44"/>
      <c r="C142" s="44"/>
      <c r="D142" s="44"/>
      <c r="E142" s="44"/>
      <c r="F142" s="44"/>
      <c r="G142" s="44"/>
      <c r="H142" s="44"/>
      <c r="I142" s="44"/>
      <c r="K142" s="31"/>
      <c r="L142" s="31"/>
      <c r="M142" s="31"/>
      <c r="N142" s="3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3" customFormat="1" ht="14.25" hidden="1" customHeight="1" x14ac:dyDescent="0.25">
      <c r="A143" s="1"/>
      <c r="B143" s="44"/>
      <c r="C143" s="44"/>
      <c r="D143" s="44"/>
      <c r="E143" s="44"/>
      <c r="F143" s="44"/>
      <c r="G143" s="44"/>
      <c r="H143" s="44"/>
      <c r="I143" s="44"/>
      <c r="K143" s="31"/>
      <c r="L143" s="31"/>
      <c r="M143" s="31"/>
      <c r="N143" s="3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3" customFormat="1" ht="14.25" hidden="1" customHeight="1" x14ac:dyDescent="0.25">
      <c r="A144" s="1"/>
      <c r="B144" s="44"/>
      <c r="C144" s="44"/>
      <c r="D144" s="44"/>
      <c r="E144" s="44"/>
      <c r="F144" s="44"/>
      <c r="G144" s="44"/>
      <c r="H144" s="44"/>
      <c r="I144" s="44"/>
      <c r="K144" s="31"/>
      <c r="L144" s="31"/>
      <c r="M144" s="31"/>
      <c r="N144" s="3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3" customFormat="1" ht="14.25" hidden="1" customHeight="1" x14ac:dyDescent="0.25">
      <c r="A145" s="1"/>
      <c r="B145" s="44"/>
      <c r="C145" s="44"/>
      <c r="D145" s="44"/>
      <c r="E145" s="44"/>
      <c r="F145" s="44"/>
      <c r="G145" s="44"/>
      <c r="H145" s="44"/>
      <c r="I145" s="44"/>
      <c r="K145" s="31"/>
      <c r="L145" s="31"/>
      <c r="M145" s="31"/>
      <c r="N145" s="3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3" customFormat="1" ht="14.25" hidden="1" customHeight="1" x14ac:dyDescent="0.25">
      <c r="A146" s="1"/>
      <c r="B146" s="44"/>
      <c r="C146" s="44"/>
      <c r="D146" s="44"/>
      <c r="E146" s="44"/>
      <c r="F146" s="44"/>
      <c r="G146" s="44"/>
      <c r="H146" s="44"/>
      <c r="I146" s="44"/>
      <c r="K146" s="31"/>
      <c r="L146" s="31"/>
      <c r="M146" s="31"/>
      <c r="N146" s="3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3" customFormat="1" ht="14.25" hidden="1" customHeight="1" x14ac:dyDescent="0.25">
      <c r="A147" s="1"/>
      <c r="B147" s="44"/>
      <c r="C147" s="44"/>
      <c r="D147" s="44"/>
      <c r="E147" s="44"/>
      <c r="F147" s="44"/>
      <c r="G147" s="44"/>
      <c r="H147" s="44"/>
      <c r="I147" s="44"/>
      <c r="K147" s="31"/>
      <c r="L147" s="31"/>
      <c r="M147" s="31"/>
      <c r="N147" s="3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3" customFormat="1" ht="14.25" hidden="1" customHeight="1" x14ac:dyDescent="0.25">
      <c r="A148" s="1"/>
      <c r="B148" s="44"/>
      <c r="C148" s="44"/>
      <c r="D148" s="44"/>
      <c r="E148" s="44"/>
      <c r="F148" s="44"/>
      <c r="G148" s="44"/>
      <c r="H148" s="44"/>
      <c r="I148" s="44"/>
      <c r="K148" s="31"/>
      <c r="L148" s="31"/>
      <c r="M148" s="31"/>
      <c r="N148" s="3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3" customFormat="1" ht="14.25" hidden="1" customHeight="1" x14ac:dyDescent="0.25">
      <c r="A149" s="1"/>
      <c r="B149" s="44"/>
      <c r="C149" s="44"/>
      <c r="D149" s="44"/>
      <c r="E149" s="44"/>
      <c r="F149" s="44"/>
      <c r="G149" s="44"/>
      <c r="H149" s="44"/>
      <c r="I149" s="44"/>
      <c r="K149" s="31"/>
      <c r="L149" s="31"/>
      <c r="M149" s="31"/>
      <c r="N149" s="3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3" customFormat="1" ht="14.25" hidden="1" customHeight="1" x14ac:dyDescent="0.25">
      <c r="A150" s="1"/>
      <c r="B150" s="44"/>
      <c r="C150" s="44"/>
      <c r="D150" s="44"/>
      <c r="E150" s="44"/>
      <c r="F150" s="44"/>
      <c r="G150" s="44"/>
      <c r="H150" s="44"/>
      <c r="I150" s="44"/>
      <c r="K150" s="31"/>
      <c r="L150" s="31"/>
      <c r="M150" s="31"/>
      <c r="N150" s="3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3" customFormat="1" ht="14.25" hidden="1" customHeight="1" x14ac:dyDescent="0.25">
      <c r="A151" s="1"/>
      <c r="B151" s="44"/>
      <c r="C151" s="44"/>
      <c r="D151" s="44"/>
      <c r="E151" s="44"/>
      <c r="F151" s="44"/>
      <c r="G151" s="44"/>
      <c r="H151" s="44"/>
      <c r="I151" s="44"/>
      <c r="K151" s="31"/>
      <c r="L151" s="31"/>
      <c r="M151" s="31"/>
      <c r="N151" s="3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3" customFormat="1" ht="14.25" hidden="1" customHeight="1" x14ac:dyDescent="0.25">
      <c r="A152" s="1"/>
      <c r="B152" s="44"/>
      <c r="C152" s="44"/>
      <c r="D152" s="44"/>
      <c r="E152" s="44"/>
      <c r="F152" s="44"/>
      <c r="G152" s="44"/>
      <c r="H152" s="44"/>
      <c r="I152" s="44"/>
      <c r="K152" s="31"/>
      <c r="L152" s="31"/>
      <c r="M152" s="31"/>
      <c r="N152" s="3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3" customFormat="1" ht="14.25" hidden="1" customHeight="1" x14ac:dyDescent="0.25">
      <c r="A153" s="1"/>
      <c r="B153" s="44"/>
      <c r="C153" s="44"/>
      <c r="D153" s="44"/>
      <c r="E153" s="44"/>
      <c r="F153" s="44"/>
      <c r="G153" s="44"/>
      <c r="H153" s="44"/>
      <c r="I153" s="44"/>
      <c r="K153" s="31"/>
      <c r="L153" s="31"/>
      <c r="M153" s="31"/>
      <c r="N153" s="3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3" customFormat="1" ht="14.25" hidden="1" customHeight="1" x14ac:dyDescent="0.25">
      <c r="A154" s="1"/>
      <c r="B154" s="44"/>
      <c r="C154" s="44"/>
      <c r="D154" s="44"/>
      <c r="E154" s="44"/>
      <c r="F154" s="44"/>
      <c r="G154" s="44"/>
      <c r="H154" s="44"/>
      <c r="I154" s="44"/>
      <c r="K154" s="31"/>
      <c r="L154" s="31"/>
      <c r="M154" s="31"/>
      <c r="N154" s="3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3" customFormat="1" ht="14.25" hidden="1" customHeight="1" x14ac:dyDescent="0.25">
      <c r="A155" s="1"/>
      <c r="B155" s="44"/>
      <c r="C155" s="44"/>
      <c r="D155" s="44"/>
      <c r="E155" s="44"/>
      <c r="F155" s="44"/>
      <c r="G155" s="44"/>
      <c r="H155" s="44"/>
      <c r="I155" s="44"/>
      <c r="K155" s="31"/>
      <c r="L155" s="31"/>
      <c r="M155" s="31"/>
      <c r="N155" s="3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3" customFormat="1" ht="14.25" hidden="1" customHeight="1" x14ac:dyDescent="0.25">
      <c r="A156" s="1"/>
      <c r="B156" s="44"/>
      <c r="C156" s="44"/>
      <c r="D156" s="44"/>
      <c r="E156" s="44"/>
      <c r="F156" s="44"/>
      <c r="G156" s="44"/>
      <c r="H156" s="44"/>
      <c r="I156" s="44"/>
      <c r="K156" s="31"/>
      <c r="L156" s="31"/>
      <c r="M156" s="31"/>
      <c r="N156" s="3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3" customFormat="1" ht="14.25" hidden="1" customHeight="1" x14ac:dyDescent="0.25">
      <c r="A157" s="1"/>
      <c r="B157" s="44"/>
      <c r="C157" s="44"/>
      <c r="D157" s="44"/>
      <c r="E157" s="44"/>
      <c r="F157" s="44"/>
      <c r="G157" s="44"/>
      <c r="H157" s="44"/>
      <c r="I157" s="44"/>
      <c r="K157" s="31"/>
      <c r="L157" s="31"/>
      <c r="M157" s="31"/>
      <c r="N157" s="3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3" customFormat="1" ht="14.25" hidden="1" customHeight="1" x14ac:dyDescent="0.25">
      <c r="A158" s="1"/>
      <c r="B158" s="44"/>
      <c r="C158" s="44"/>
      <c r="D158" s="44"/>
      <c r="E158" s="44"/>
      <c r="F158" s="44"/>
      <c r="G158" s="44"/>
      <c r="H158" s="44"/>
      <c r="I158" s="44"/>
      <c r="K158" s="31"/>
      <c r="L158" s="31"/>
      <c r="M158" s="31"/>
      <c r="N158" s="3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3" customFormat="1" ht="14.25" hidden="1" customHeight="1" x14ac:dyDescent="0.25">
      <c r="A159" s="1"/>
      <c r="B159" s="44"/>
      <c r="C159" s="44"/>
      <c r="D159" s="44"/>
      <c r="E159" s="44"/>
      <c r="F159" s="44"/>
      <c r="G159" s="44"/>
      <c r="H159" s="44"/>
      <c r="I159" s="44"/>
      <c r="K159" s="31"/>
      <c r="L159" s="31"/>
      <c r="M159" s="31"/>
      <c r="N159" s="3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3" customFormat="1" ht="14.25" hidden="1" customHeight="1" x14ac:dyDescent="0.25">
      <c r="A160" s="1"/>
      <c r="B160" s="44"/>
      <c r="C160" s="44"/>
      <c r="D160" s="44"/>
      <c r="E160" s="44"/>
      <c r="F160" s="44"/>
      <c r="G160" s="44"/>
      <c r="H160" s="44"/>
      <c r="I160" s="44"/>
      <c r="K160" s="31"/>
      <c r="L160" s="31"/>
      <c r="M160" s="31"/>
      <c r="N160" s="3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3" customFormat="1" ht="14.25" hidden="1" customHeight="1" x14ac:dyDescent="0.25">
      <c r="A161" s="1"/>
      <c r="B161" s="44"/>
      <c r="C161" s="44"/>
      <c r="D161" s="44"/>
      <c r="E161" s="44"/>
      <c r="F161" s="44"/>
      <c r="G161" s="44"/>
      <c r="H161" s="44"/>
      <c r="I161" s="44"/>
      <c r="K161" s="31"/>
      <c r="L161" s="31"/>
      <c r="M161" s="31"/>
      <c r="N161" s="3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3" customFormat="1" ht="14.25" hidden="1" customHeight="1" x14ac:dyDescent="0.25">
      <c r="A162" s="1"/>
      <c r="B162" s="44"/>
      <c r="C162" s="44"/>
      <c r="D162" s="44"/>
      <c r="E162" s="44"/>
      <c r="F162" s="44"/>
      <c r="G162" s="44"/>
      <c r="H162" s="44"/>
      <c r="I162" s="44"/>
      <c r="K162" s="31"/>
      <c r="L162" s="31"/>
      <c r="M162" s="31"/>
      <c r="N162" s="3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3" customFormat="1" ht="14.25" hidden="1" customHeight="1" x14ac:dyDescent="0.25">
      <c r="A163" s="1"/>
      <c r="B163" s="44"/>
      <c r="C163" s="44"/>
      <c r="D163" s="44"/>
      <c r="E163" s="44"/>
      <c r="F163" s="44"/>
      <c r="G163" s="44"/>
      <c r="H163" s="44"/>
      <c r="I163" s="44"/>
      <c r="K163" s="31"/>
      <c r="L163" s="31"/>
      <c r="M163" s="31"/>
      <c r="N163" s="3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3" customFormat="1" ht="14.25" hidden="1" customHeight="1" x14ac:dyDescent="0.25">
      <c r="A164" s="1"/>
      <c r="B164" s="44"/>
      <c r="C164" s="44"/>
      <c r="D164" s="44"/>
      <c r="E164" s="44"/>
      <c r="F164" s="44"/>
      <c r="G164" s="44"/>
      <c r="H164" s="44"/>
      <c r="I164" s="44"/>
      <c r="K164" s="31"/>
      <c r="L164" s="31"/>
      <c r="M164" s="31"/>
      <c r="N164" s="3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3" customFormat="1" ht="14.25" hidden="1" customHeight="1" x14ac:dyDescent="0.25">
      <c r="A165" s="1"/>
      <c r="B165" s="44"/>
      <c r="C165" s="44"/>
      <c r="D165" s="44"/>
      <c r="E165" s="44"/>
      <c r="F165" s="44"/>
      <c r="G165" s="44"/>
      <c r="H165" s="44"/>
      <c r="I165" s="44"/>
      <c r="K165" s="31"/>
      <c r="L165" s="31"/>
      <c r="M165" s="31"/>
      <c r="N165" s="3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3" customFormat="1" ht="14.25" hidden="1" customHeight="1" x14ac:dyDescent="0.25">
      <c r="A166" s="1"/>
      <c r="B166" s="44"/>
      <c r="C166" s="44"/>
      <c r="D166" s="44"/>
      <c r="E166" s="44"/>
      <c r="F166" s="44"/>
      <c r="G166" s="44"/>
      <c r="H166" s="44"/>
      <c r="I166" s="44"/>
      <c r="K166" s="31"/>
      <c r="L166" s="31"/>
      <c r="M166" s="31"/>
      <c r="N166" s="3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3" customFormat="1" ht="14.25" hidden="1" customHeight="1" x14ac:dyDescent="0.25">
      <c r="A167" s="1"/>
      <c r="B167" s="44"/>
      <c r="C167" s="44"/>
      <c r="D167" s="44"/>
      <c r="E167" s="44"/>
      <c r="F167" s="44"/>
      <c r="G167" s="44"/>
      <c r="H167" s="44"/>
      <c r="I167" s="44"/>
      <c r="K167" s="31"/>
      <c r="L167" s="31"/>
      <c r="M167" s="31"/>
      <c r="N167" s="3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3" customFormat="1" ht="14.25" hidden="1" customHeight="1" x14ac:dyDescent="0.25">
      <c r="A168" s="1"/>
      <c r="B168" s="44"/>
      <c r="C168" s="44"/>
      <c r="D168" s="44"/>
      <c r="E168" s="44"/>
      <c r="F168" s="44"/>
      <c r="G168" s="44"/>
      <c r="H168" s="44"/>
      <c r="I168" s="44"/>
      <c r="K168" s="31"/>
      <c r="L168" s="31"/>
      <c r="M168" s="31"/>
      <c r="N168" s="3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3" customFormat="1" ht="14.25" hidden="1" customHeight="1" x14ac:dyDescent="0.25">
      <c r="A169" s="1"/>
      <c r="B169" s="44"/>
      <c r="C169" s="44"/>
      <c r="D169" s="44"/>
      <c r="E169" s="44"/>
      <c r="F169" s="44"/>
      <c r="G169" s="44"/>
      <c r="H169" s="44"/>
      <c r="I169" s="44"/>
      <c r="K169" s="31"/>
      <c r="L169" s="31"/>
      <c r="M169" s="31"/>
      <c r="N169" s="3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3" customFormat="1" ht="14.25" hidden="1" customHeight="1" x14ac:dyDescent="0.25">
      <c r="A170" s="1"/>
      <c r="B170" s="44"/>
      <c r="C170" s="44"/>
      <c r="D170" s="44"/>
      <c r="E170" s="44"/>
      <c r="F170" s="44"/>
      <c r="G170" s="44"/>
      <c r="H170" s="44"/>
      <c r="I170" s="44"/>
      <c r="K170" s="31"/>
      <c r="L170" s="31"/>
      <c r="M170" s="31"/>
      <c r="N170" s="3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3" customFormat="1" ht="14.25" hidden="1" customHeight="1" x14ac:dyDescent="0.25">
      <c r="A171" s="1"/>
      <c r="B171" s="44"/>
      <c r="C171" s="44"/>
      <c r="D171" s="44"/>
      <c r="E171" s="44"/>
      <c r="F171" s="44"/>
      <c r="G171" s="44"/>
      <c r="H171" s="44"/>
      <c r="I171" s="44"/>
      <c r="K171" s="31"/>
      <c r="L171" s="31"/>
      <c r="M171" s="31"/>
      <c r="N171" s="3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3" customFormat="1" ht="14.25" hidden="1" customHeight="1" x14ac:dyDescent="0.25">
      <c r="A172" s="1"/>
      <c r="B172" s="44"/>
      <c r="C172" s="44"/>
      <c r="D172" s="44"/>
      <c r="E172" s="44"/>
      <c r="F172" s="44"/>
      <c r="G172" s="44"/>
      <c r="H172" s="44"/>
      <c r="I172" s="44"/>
      <c r="K172" s="31"/>
      <c r="L172" s="31"/>
      <c r="M172" s="31"/>
      <c r="N172" s="3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3" customFormat="1" ht="14.25" hidden="1" customHeight="1" x14ac:dyDescent="0.25">
      <c r="A173" s="1"/>
      <c r="B173" s="44"/>
      <c r="C173" s="44"/>
      <c r="D173" s="44"/>
      <c r="E173" s="44"/>
      <c r="F173" s="44"/>
      <c r="G173" s="44"/>
      <c r="H173" s="44"/>
      <c r="I173" s="44"/>
      <c r="K173" s="31"/>
      <c r="L173" s="31"/>
      <c r="M173" s="31"/>
      <c r="N173" s="3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3" customFormat="1" ht="14.25" hidden="1" customHeight="1" x14ac:dyDescent="0.25">
      <c r="A174" s="1"/>
      <c r="B174" s="44"/>
      <c r="C174" s="44"/>
      <c r="D174" s="44"/>
      <c r="E174" s="44"/>
      <c r="F174" s="44"/>
      <c r="G174" s="44"/>
      <c r="H174" s="44"/>
      <c r="I174" s="44"/>
      <c r="K174" s="31"/>
      <c r="L174" s="31"/>
      <c r="M174" s="31"/>
      <c r="N174" s="3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3" customFormat="1" ht="14.25" hidden="1" customHeight="1" x14ac:dyDescent="0.25">
      <c r="A175" s="1"/>
      <c r="B175" s="44"/>
      <c r="C175" s="44"/>
      <c r="D175" s="44"/>
      <c r="E175" s="44"/>
      <c r="F175" s="44"/>
      <c r="G175" s="44"/>
      <c r="H175" s="44"/>
      <c r="I175" s="44"/>
      <c r="K175" s="31"/>
      <c r="L175" s="31"/>
      <c r="M175" s="31"/>
      <c r="N175" s="3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3" customFormat="1" ht="14.25" hidden="1" customHeight="1" x14ac:dyDescent="0.25">
      <c r="A176" s="1"/>
      <c r="B176" s="44"/>
      <c r="C176" s="44"/>
      <c r="D176" s="44"/>
      <c r="E176" s="44"/>
      <c r="F176" s="44"/>
      <c r="G176" s="44"/>
      <c r="H176" s="44"/>
      <c r="I176" s="44"/>
      <c r="K176" s="31"/>
      <c r="L176" s="31"/>
      <c r="M176" s="31"/>
      <c r="N176" s="3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3" customFormat="1" ht="14.25" hidden="1" customHeight="1" x14ac:dyDescent="0.25">
      <c r="A177" s="1"/>
      <c r="B177" s="44"/>
      <c r="C177" s="44"/>
      <c r="D177" s="44"/>
      <c r="E177" s="44"/>
      <c r="F177" s="44"/>
      <c r="G177" s="44"/>
      <c r="H177" s="44"/>
      <c r="I177" s="44"/>
      <c r="K177" s="31"/>
      <c r="L177" s="31"/>
      <c r="M177" s="31"/>
      <c r="N177" s="3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3" customFormat="1" ht="14.25" hidden="1" customHeight="1" x14ac:dyDescent="0.25">
      <c r="A178" s="1"/>
      <c r="B178" s="44"/>
      <c r="C178" s="44"/>
      <c r="D178" s="44"/>
      <c r="E178" s="44"/>
      <c r="F178" s="44"/>
      <c r="G178" s="44"/>
      <c r="H178" s="44"/>
      <c r="I178" s="44"/>
      <c r="K178" s="31"/>
      <c r="L178" s="31"/>
      <c r="M178" s="31"/>
      <c r="N178" s="3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3" customFormat="1" ht="14.25" hidden="1" customHeight="1" x14ac:dyDescent="0.25">
      <c r="A179" s="1"/>
      <c r="B179" s="44"/>
      <c r="C179" s="44"/>
      <c r="D179" s="44"/>
      <c r="E179" s="44"/>
      <c r="F179" s="44"/>
      <c r="G179" s="44"/>
      <c r="H179" s="44"/>
      <c r="I179" s="44"/>
      <c r="K179" s="31"/>
      <c r="L179" s="31"/>
      <c r="M179" s="31"/>
      <c r="N179" s="3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3" customFormat="1" ht="14.25" hidden="1" customHeight="1" x14ac:dyDescent="0.25">
      <c r="A180" s="1"/>
      <c r="B180" s="44"/>
      <c r="C180" s="44"/>
      <c r="D180" s="44"/>
      <c r="E180" s="44"/>
      <c r="F180" s="44"/>
      <c r="G180" s="44"/>
      <c r="H180" s="44"/>
      <c r="I180" s="44"/>
      <c r="K180" s="31"/>
      <c r="L180" s="31"/>
      <c r="M180" s="31"/>
      <c r="N180" s="3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3" customFormat="1" ht="14.25" hidden="1" customHeight="1" x14ac:dyDescent="0.25">
      <c r="A181" s="1"/>
      <c r="B181" s="44"/>
      <c r="C181" s="44"/>
      <c r="D181" s="44"/>
      <c r="E181" s="44"/>
      <c r="F181" s="44"/>
      <c r="G181" s="44"/>
      <c r="H181" s="44"/>
      <c r="I181" s="44"/>
      <c r="K181" s="31"/>
      <c r="L181" s="31"/>
      <c r="M181" s="31"/>
      <c r="N181" s="3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3" customFormat="1" ht="14.25" hidden="1" customHeight="1" x14ac:dyDescent="0.25">
      <c r="A182" s="1"/>
      <c r="B182" s="44"/>
      <c r="C182" s="44"/>
      <c r="D182" s="44"/>
      <c r="E182" s="44"/>
      <c r="F182" s="44"/>
      <c r="G182" s="44"/>
      <c r="H182" s="44"/>
      <c r="I182" s="44"/>
      <c r="K182" s="31"/>
      <c r="L182" s="31"/>
      <c r="M182" s="31"/>
      <c r="N182" s="3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3" customFormat="1" ht="14.25" hidden="1" customHeight="1" x14ac:dyDescent="0.25">
      <c r="A183" s="1"/>
      <c r="B183" s="44"/>
      <c r="C183" s="44"/>
      <c r="D183" s="44"/>
      <c r="E183" s="44"/>
      <c r="F183" s="44"/>
      <c r="G183" s="44"/>
      <c r="H183" s="44"/>
      <c r="I183" s="44"/>
      <c r="K183" s="31"/>
      <c r="L183" s="31"/>
      <c r="M183" s="31"/>
      <c r="N183" s="3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3" customFormat="1" ht="14.25" hidden="1" customHeight="1" x14ac:dyDescent="0.25">
      <c r="A184" s="1"/>
      <c r="B184" s="44"/>
      <c r="C184" s="44"/>
      <c r="D184" s="44"/>
      <c r="E184" s="44"/>
      <c r="F184" s="44"/>
      <c r="G184" s="44"/>
      <c r="H184" s="44"/>
      <c r="I184" s="44"/>
      <c r="K184" s="31"/>
      <c r="L184" s="31"/>
      <c r="M184" s="31"/>
      <c r="N184" s="3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3" customFormat="1" ht="14.25" hidden="1" customHeight="1" x14ac:dyDescent="0.25">
      <c r="A185" s="1"/>
      <c r="B185" s="44"/>
      <c r="C185" s="44"/>
      <c r="D185" s="44"/>
      <c r="E185" s="44"/>
      <c r="F185" s="44"/>
      <c r="G185" s="44"/>
      <c r="H185" s="44"/>
      <c r="I185" s="44"/>
      <c r="K185" s="31"/>
      <c r="L185" s="31"/>
      <c r="M185" s="31"/>
      <c r="N185" s="3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3" customFormat="1" ht="14.25" hidden="1" customHeight="1" x14ac:dyDescent="0.25">
      <c r="A186" s="1"/>
      <c r="B186" s="44"/>
      <c r="C186" s="44"/>
      <c r="D186" s="44"/>
      <c r="E186" s="44"/>
      <c r="F186" s="44"/>
      <c r="G186" s="44"/>
      <c r="H186" s="44"/>
      <c r="I186" s="44"/>
      <c r="K186" s="31"/>
      <c r="L186" s="31"/>
      <c r="M186" s="31"/>
      <c r="N186" s="3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3" customFormat="1" ht="14.25" hidden="1" customHeight="1" x14ac:dyDescent="0.25">
      <c r="A187" s="1"/>
      <c r="B187" s="44"/>
      <c r="C187" s="44"/>
      <c r="D187" s="44"/>
      <c r="E187" s="44"/>
      <c r="F187" s="44"/>
      <c r="G187" s="44"/>
      <c r="H187" s="44"/>
      <c r="I187" s="44"/>
      <c r="K187" s="31"/>
      <c r="L187" s="31"/>
      <c r="M187" s="31"/>
      <c r="N187" s="3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3" customFormat="1" ht="14.25" hidden="1" customHeight="1" x14ac:dyDescent="0.25">
      <c r="A188" s="1"/>
      <c r="B188" s="44"/>
      <c r="C188" s="44"/>
      <c r="D188" s="44"/>
      <c r="E188" s="44"/>
      <c r="F188" s="44"/>
      <c r="G188" s="44"/>
      <c r="H188" s="44"/>
      <c r="I188" s="44"/>
      <c r="K188" s="31"/>
      <c r="L188" s="31"/>
      <c r="M188" s="31"/>
      <c r="N188" s="3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3" customFormat="1" ht="14.25" hidden="1" customHeight="1" x14ac:dyDescent="0.25">
      <c r="A189" s="1"/>
      <c r="B189" s="44"/>
      <c r="C189" s="44"/>
      <c r="D189" s="44"/>
      <c r="E189" s="44"/>
      <c r="F189" s="44"/>
      <c r="G189" s="44"/>
      <c r="H189" s="44"/>
      <c r="I189" s="44"/>
      <c r="K189" s="31"/>
      <c r="L189" s="31"/>
      <c r="M189" s="31"/>
      <c r="N189" s="3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3" customFormat="1" ht="14.25" hidden="1" customHeight="1" x14ac:dyDescent="0.25">
      <c r="A190" s="1"/>
      <c r="B190" s="44"/>
      <c r="C190" s="44"/>
      <c r="D190" s="44"/>
      <c r="E190" s="44"/>
      <c r="F190" s="44"/>
      <c r="G190" s="44"/>
      <c r="H190" s="44"/>
      <c r="I190" s="44"/>
      <c r="K190" s="31"/>
      <c r="L190" s="31"/>
      <c r="M190" s="31"/>
      <c r="N190" s="3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3" customFormat="1" ht="14.25" hidden="1" customHeight="1" x14ac:dyDescent="0.25">
      <c r="A191" s="1"/>
      <c r="B191" s="44"/>
      <c r="C191" s="44"/>
      <c r="D191" s="44"/>
      <c r="E191" s="44"/>
      <c r="F191" s="44"/>
      <c r="G191" s="44"/>
      <c r="H191" s="44"/>
      <c r="I191" s="44"/>
      <c r="K191" s="31"/>
      <c r="L191" s="31"/>
      <c r="M191" s="31"/>
      <c r="N191" s="3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3" customFormat="1" ht="14.25" hidden="1" customHeight="1" x14ac:dyDescent="0.25">
      <c r="A192" s="1"/>
      <c r="B192" s="44"/>
      <c r="C192" s="44"/>
      <c r="D192" s="44"/>
      <c r="E192" s="44"/>
      <c r="F192" s="44"/>
      <c r="G192" s="44"/>
      <c r="H192" s="44"/>
      <c r="I192" s="44"/>
      <c r="K192" s="31"/>
      <c r="L192" s="31"/>
      <c r="M192" s="31"/>
      <c r="N192" s="3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3" customFormat="1" ht="14.25" hidden="1" customHeight="1" x14ac:dyDescent="0.25">
      <c r="A193" s="1"/>
      <c r="B193" s="44"/>
      <c r="C193" s="44"/>
      <c r="D193" s="44"/>
      <c r="E193" s="44"/>
      <c r="F193" s="44"/>
      <c r="G193" s="44"/>
      <c r="H193" s="44"/>
      <c r="I193" s="44"/>
      <c r="K193" s="31"/>
      <c r="L193" s="31"/>
      <c r="M193" s="31"/>
      <c r="N193" s="3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3" customFormat="1" ht="14.25" hidden="1" customHeight="1" x14ac:dyDescent="0.25">
      <c r="A194" s="1"/>
      <c r="B194" s="44"/>
      <c r="C194" s="44"/>
      <c r="D194" s="44"/>
      <c r="E194" s="44"/>
      <c r="F194" s="44"/>
      <c r="G194" s="44"/>
      <c r="H194" s="44"/>
      <c r="I194" s="44"/>
      <c r="K194" s="31"/>
      <c r="L194" s="31"/>
      <c r="M194" s="31"/>
      <c r="N194" s="3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3" customFormat="1" ht="14.25" hidden="1" customHeight="1" x14ac:dyDescent="0.25">
      <c r="A195" s="1"/>
      <c r="B195" s="44"/>
      <c r="C195" s="44"/>
      <c r="D195" s="44"/>
      <c r="E195" s="44"/>
      <c r="F195" s="44"/>
      <c r="G195" s="44"/>
      <c r="H195" s="44"/>
      <c r="I195" s="44"/>
      <c r="K195" s="31"/>
      <c r="L195" s="31"/>
      <c r="M195" s="31"/>
      <c r="N195" s="3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3" customFormat="1" ht="14.25" hidden="1" customHeight="1" x14ac:dyDescent="0.25">
      <c r="A196" s="1"/>
      <c r="B196" s="44"/>
      <c r="C196" s="44"/>
      <c r="D196" s="44"/>
      <c r="E196" s="44"/>
      <c r="F196" s="44"/>
      <c r="G196" s="44"/>
      <c r="H196" s="44"/>
      <c r="I196" s="44"/>
      <c r="K196" s="31"/>
      <c r="L196" s="31"/>
      <c r="M196" s="31"/>
      <c r="N196" s="3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3" customFormat="1" ht="14.25" hidden="1" customHeight="1" x14ac:dyDescent="0.25">
      <c r="A197" s="1"/>
      <c r="B197" s="44"/>
      <c r="C197" s="44"/>
      <c r="D197" s="44"/>
      <c r="E197" s="44"/>
      <c r="F197" s="44"/>
      <c r="G197" s="44"/>
      <c r="H197" s="44"/>
      <c r="I197" s="44"/>
      <c r="K197" s="31"/>
      <c r="L197" s="31"/>
      <c r="M197" s="31"/>
      <c r="N197" s="3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3" customFormat="1" ht="14.25" hidden="1" customHeight="1" x14ac:dyDescent="0.25">
      <c r="A198" s="1"/>
      <c r="B198" s="44"/>
      <c r="C198" s="44"/>
      <c r="D198" s="44"/>
      <c r="E198" s="44"/>
      <c r="F198" s="44"/>
      <c r="G198" s="44"/>
      <c r="H198" s="44"/>
      <c r="I198" s="44"/>
      <c r="K198" s="31"/>
      <c r="L198" s="31"/>
      <c r="M198" s="31"/>
      <c r="N198" s="3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3" customFormat="1" ht="14.25" hidden="1" customHeight="1" x14ac:dyDescent="0.25">
      <c r="A199" s="1"/>
      <c r="B199" s="44"/>
      <c r="C199" s="44"/>
      <c r="D199" s="44"/>
      <c r="E199" s="44"/>
      <c r="F199" s="44"/>
      <c r="G199" s="44"/>
      <c r="H199" s="44"/>
      <c r="I199" s="44"/>
      <c r="K199" s="31"/>
      <c r="L199" s="31"/>
      <c r="M199" s="31"/>
      <c r="N199" s="3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3" customFormat="1" ht="14.25" hidden="1" customHeight="1" x14ac:dyDescent="0.25">
      <c r="A200" s="1"/>
      <c r="B200" s="44"/>
      <c r="C200" s="44"/>
      <c r="D200" s="44"/>
      <c r="E200" s="44"/>
      <c r="F200" s="44"/>
      <c r="G200" s="44"/>
      <c r="H200" s="44"/>
      <c r="I200" s="44"/>
      <c r="K200" s="31"/>
      <c r="L200" s="31"/>
      <c r="M200" s="31"/>
      <c r="N200" s="3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3" customFormat="1" ht="14.25" hidden="1" customHeight="1" x14ac:dyDescent="0.25">
      <c r="A201" s="1"/>
      <c r="B201" s="44"/>
      <c r="C201" s="44"/>
      <c r="D201" s="44"/>
      <c r="E201" s="44"/>
      <c r="F201" s="44"/>
      <c r="G201" s="44"/>
      <c r="H201" s="44"/>
      <c r="I201" s="44"/>
      <c r="K201" s="31"/>
      <c r="L201" s="31"/>
      <c r="M201" s="31"/>
      <c r="N201" s="3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3" customFormat="1" ht="14.25" hidden="1" customHeight="1" x14ac:dyDescent="0.25">
      <c r="A202" s="1"/>
      <c r="B202" s="44"/>
      <c r="C202" s="44"/>
      <c r="D202" s="44"/>
      <c r="E202" s="44"/>
      <c r="F202" s="44"/>
      <c r="G202" s="44"/>
      <c r="H202" s="44"/>
      <c r="I202" s="44"/>
      <c r="K202" s="31"/>
      <c r="L202" s="31"/>
      <c r="M202" s="31"/>
      <c r="N202" s="3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3" customFormat="1" ht="14.25" hidden="1" customHeight="1" x14ac:dyDescent="0.25">
      <c r="A203" s="1"/>
      <c r="B203" s="44"/>
      <c r="C203" s="44"/>
      <c r="D203" s="44"/>
      <c r="E203" s="44"/>
      <c r="F203" s="44"/>
      <c r="G203" s="44"/>
      <c r="H203" s="44"/>
      <c r="I203" s="44"/>
      <c r="K203" s="31"/>
      <c r="L203" s="31"/>
      <c r="M203" s="31"/>
      <c r="N203" s="3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3" customFormat="1" ht="14.25" hidden="1" customHeight="1" x14ac:dyDescent="0.25">
      <c r="A204" s="1"/>
      <c r="B204" s="44"/>
      <c r="C204" s="44"/>
      <c r="D204" s="44"/>
      <c r="E204" s="44"/>
      <c r="F204" s="44"/>
      <c r="G204" s="44"/>
      <c r="H204" s="44"/>
      <c r="I204" s="44"/>
      <c r="K204" s="31"/>
      <c r="L204" s="31"/>
      <c r="M204" s="31"/>
      <c r="N204" s="3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3" customFormat="1" ht="14.25" hidden="1" customHeight="1" x14ac:dyDescent="0.25">
      <c r="A205" s="1"/>
      <c r="B205" s="44"/>
      <c r="C205" s="44"/>
      <c r="D205" s="44"/>
      <c r="E205" s="44"/>
      <c r="F205" s="44"/>
      <c r="G205" s="44"/>
      <c r="H205" s="44"/>
      <c r="I205" s="44"/>
      <c r="K205" s="31"/>
      <c r="L205" s="31"/>
      <c r="M205" s="31"/>
      <c r="N205" s="3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3" customFormat="1" ht="14.25" hidden="1" customHeight="1" x14ac:dyDescent="0.25">
      <c r="A206" s="1"/>
      <c r="B206" s="44"/>
      <c r="C206" s="44"/>
      <c r="D206" s="44"/>
      <c r="E206" s="44"/>
      <c r="F206" s="44"/>
      <c r="G206" s="44"/>
      <c r="H206" s="44"/>
      <c r="I206" s="44"/>
      <c r="K206" s="31"/>
      <c r="L206" s="31"/>
      <c r="M206" s="31"/>
      <c r="N206" s="3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3" customFormat="1" ht="14.25" hidden="1" customHeight="1" x14ac:dyDescent="0.25">
      <c r="A207" s="1"/>
      <c r="B207" s="44"/>
      <c r="C207" s="44"/>
      <c r="D207" s="44"/>
      <c r="E207" s="44"/>
      <c r="F207" s="44"/>
      <c r="G207" s="44"/>
      <c r="H207" s="44"/>
      <c r="I207" s="44"/>
      <c r="K207" s="31"/>
      <c r="L207" s="31"/>
      <c r="M207" s="31"/>
      <c r="N207" s="3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3" customFormat="1" ht="14.25" hidden="1" customHeight="1" x14ac:dyDescent="0.25">
      <c r="A208" s="1"/>
      <c r="B208" s="44"/>
      <c r="C208" s="44"/>
      <c r="D208" s="44"/>
      <c r="E208" s="44"/>
      <c r="F208" s="44"/>
      <c r="G208" s="44"/>
      <c r="H208" s="44"/>
      <c r="I208" s="44"/>
      <c r="K208" s="31"/>
      <c r="L208" s="31"/>
      <c r="M208" s="31"/>
      <c r="N208" s="3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3" customFormat="1" ht="14.25" hidden="1" customHeight="1" x14ac:dyDescent="0.25">
      <c r="A209" s="1"/>
      <c r="B209" s="44"/>
      <c r="C209" s="44"/>
      <c r="D209" s="44"/>
      <c r="E209" s="44"/>
      <c r="F209" s="44"/>
      <c r="G209" s="44"/>
      <c r="H209" s="44"/>
      <c r="I209" s="44"/>
      <c r="K209" s="31"/>
      <c r="L209" s="31"/>
      <c r="M209" s="31"/>
      <c r="N209" s="3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3" customFormat="1" ht="14.25" hidden="1" customHeight="1" x14ac:dyDescent="0.25">
      <c r="A210" s="1"/>
      <c r="B210" s="44"/>
      <c r="C210" s="44"/>
      <c r="D210" s="44"/>
      <c r="E210" s="44"/>
      <c r="F210" s="44"/>
      <c r="G210" s="44"/>
      <c r="H210" s="44"/>
      <c r="I210" s="44"/>
      <c r="K210" s="31"/>
      <c r="L210" s="31"/>
      <c r="M210" s="31"/>
      <c r="N210" s="3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3" customFormat="1" ht="14.25" hidden="1" customHeight="1" x14ac:dyDescent="0.25">
      <c r="A211" s="1"/>
      <c r="B211" s="44"/>
      <c r="C211" s="44"/>
      <c r="D211" s="44"/>
      <c r="E211" s="44"/>
      <c r="F211" s="44"/>
      <c r="G211" s="44"/>
      <c r="H211" s="44"/>
      <c r="I211" s="44"/>
      <c r="K211" s="31"/>
      <c r="L211" s="31"/>
      <c r="M211" s="31"/>
      <c r="N211" s="3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3" customFormat="1" ht="14.25" hidden="1" customHeight="1" x14ac:dyDescent="0.25">
      <c r="A212" s="1"/>
      <c r="B212" s="44"/>
      <c r="C212" s="44"/>
      <c r="D212" s="44"/>
      <c r="E212" s="44"/>
      <c r="F212" s="44"/>
      <c r="G212" s="44"/>
      <c r="H212" s="44"/>
      <c r="I212" s="44"/>
      <c r="K212" s="31"/>
      <c r="L212" s="31"/>
      <c r="M212" s="31"/>
      <c r="N212" s="3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3" customFormat="1" ht="14.25" hidden="1" customHeight="1" x14ac:dyDescent="0.25">
      <c r="A213" s="1"/>
      <c r="B213" s="44"/>
      <c r="C213" s="44"/>
      <c r="D213" s="44"/>
      <c r="E213" s="44"/>
      <c r="F213" s="44"/>
      <c r="G213" s="44"/>
      <c r="H213" s="44"/>
      <c r="I213" s="44"/>
      <c r="K213" s="31"/>
      <c r="L213" s="31"/>
      <c r="M213" s="31"/>
      <c r="N213" s="3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3" customFormat="1" ht="14.25" hidden="1" customHeight="1" x14ac:dyDescent="0.25">
      <c r="A214" s="1"/>
      <c r="B214" s="44"/>
      <c r="C214" s="44"/>
      <c r="D214" s="44"/>
      <c r="E214" s="44"/>
      <c r="F214" s="44"/>
      <c r="G214" s="44"/>
      <c r="H214" s="44"/>
      <c r="I214" s="44"/>
      <c r="K214" s="31"/>
      <c r="L214" s="31"/>
      <c r="M214" s="31"/>
      <c r="N214" s="3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3" customFormat="1" ht="14.25" hidden="1" customHeight="1" x14ac:dyDescent="0.25">
      <c r="A215" s="1"/>
      <c r="B215" s="44"/>
      <c r="C215" s="44"/>
      <c r="D215" s="44"/>
      <c r="E215" s="44"/>
      <c r="F215" s="44"/>
      <c r="G215" s="44"/>
      <c r="H215" s="44"/>
      <c r="I215" s="44"/>
      <c r="K215" s="31"/>
      <c r="L215" s="31"/>
      <c r="M215" s="31"/>
      <c r="N215" s="3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3" customFormat="1" ht="14.25" hidden="1" customHeight="1" x14ac:dyDescent="0.25">
      <c r="A216" s="1"/>
      <c r="B216" s="44"/>
      <c r="C216" s="44"/>
      <c r="D216" s="44"/>
      <c r="E216" s="44"/>
      <c r="F216" s="44"/>
      <c r="G216" s="44"/>
      <c r="H216" s="44"/>
      <c r="I216" s="44"/>
      <c r="K216" s="31"/>
      <c r="L216" s="31"/>
      <c r="M216" s="31"/>
      <c r="N216" s="3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3" customFormat="1" ht="14.25" hidden="1" customHeight="1" x14ac:dyDescent="0.25">
      <c r="A217" s="1"/>
      <c r="B217" s="44"/>
      <c r="C217" s="44"/>
      <c r="D217" s="44"/>
      <c r="E217" s="44"/>
      <c r="F217" s="44"/>
      <c r="G217" s="44"/>
      <c r="H217" s="44"/>
      <c r="I217" s="44"/>
      <c r="K217" s="31"/>
      <c r="L217" s="31"/>
      <c r="M217" s="31"/>
      <c r="N217" s="3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3" customFormat="1" ht="14.25" hidden="1" customHeight="1" x14ac:dyDescent="0.25">
      <c r="A218" s="1"/>
      <c r="B218" s="44"/>
      <c r="C218" s="44"/>
      <c r="D218" s="44"/>
      <c r="E218" s="44"/>
      <c r="F218" s="44"/>
      <c r="G218" s="44"/>
      <c r="H218" s="44"/>
      <c r="I218" s="44"/>
      <c r="K218" s="31"/>
      <c r="L218" s="31"/>
      <c r="M218" s="31"/>
      <c r="N218" s="3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3" customFormat="1" ht="14.25" hidden="1" customHeight="1" x14ac:dyDescent="0.25">
      <c r="A219" s="1"/>
      <c r="B219" s="44"/>
      <c r="C219" s="44"/>
      <c r="D219" s="44"/>
      <c r="E219" s="44"/>
      <c r="F219" s="44"/>
      <c r="G219" s="44"/>
      <c r="H219" s="44"/>
      <c r="I219" s="44"/>
      <c r="K219" s="31"/>
      <c r="L219" s="31"/>
      <c r="M219" s="31"/>
      <c r="N219" s="3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3" customFormat="1" ht="14.25" hidden="1" customHeight="1" x14ac:dyDescent="0.25">
      <c r="A220" s="1"/>
      <c r="B220" s="44"/>
      <c r="C220" s="44"/>
      <c r="D220" s="44"/>
      <c r="E220" s="44"/>
      <c r="F220" s="44"/>
      <c r="G220" s="44"/>
      <c r="H220" s="44"/>
      <c r="I220" s="44"/>
      <c r="K220" s="31"/>
      <c r="L220" s="31"/>
      <c r="M220" s="31"/>
      <c r="N220" s="3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3" customFormat="1" ht="14.25" hidden="1" customHeight="1" x14ac:dyDescent="0.25">
      <c r="A221" s="1"/>
      <c r="B221" s="44"/>
      <c r="C221" s="44"/>
      <c r="D221" s="44"/>
      <c r="E221" s="44"/>
      <c r="F221" s="44"/>
      <c r="G221" s="44"/>
      <c r="H221" s="44"/>
      <c r="I221" s="44"/>
      <c r="K221" s="31"/>
      <c r="L221" s="31"/>
      <c r="M221" s="31"/>
      <c r="N221" s="3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3" customFormat="1" ht="14.25" hidden="1" customHeight="1" x14ac:dyDescent="0.25">
      <c r="A222" s="1"/>
      <c r="B222" s="44"/>
      <c r="C222" s="44"/>
      <c r="D222" s="44"/>
      <c r="E222" s="44"/>
      <c r="F222" s="44"/>
      <c r="G222" s="44"/>
      <c r="H222" s="44"/>
      <c r="I222" s="44"/>
      <c r="K222" s="31"/>
      <c r="L222" s="31"/>
      <c r="M222" s="31"/>
      <c r="N222" s="3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3" customFormat="1" ht="14.25" hidden="1" customHeight="1" x14ac:dyDescent="0.25">
      <c r="A223" s="1"/>
      <c r="B223" s="44"/>
      <c r="C223" s="44"/>
      <c r="D223" s="44"/>
      <c r="E223" s="44"/>
      <c r="F223" s="44"/>
      <c r="G223" s="44"/>
      <c r="H223" s="44"/>
      <c r="I223" s="44"/>
      <c r="K223" s="31"/>
      <c r="L223" s="31"/>
      <c r="M223" s="31"/>
      <c r="N223" s="3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3" customFormat="1" ht="14.25" hidden="1" customHeight="1" x14ac:dyDescent="0.25">
      <c r="A224" s="1"/>
      <c r="B224" s="44"/>
      <c r="C224" s="44"/>
      <c r="D224" s="44"/>
      <c r="E224" s="44"/>
      <c r="F224" s="44"/>
      <c r="G224" s="44"/>
      <c r="H224" s="44"/>
      <c r="I224" s="44"/>
      <c r="K224" s="31"/>
      <c r="L224" s="31"/>
      <c r="M224" s="31"/>
      <c r="N224" s="3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3" customFormat="1" ht="14.25" hidden="1" customHeight="1" x14ac:dyDescent="0.25">
      <c r="A225" s="1"/>
      <c r="B225" s="44"/>
      <c r="C225" s="44"/>
      <c r="D225" s="44"/>
      <c r="E225" s="44"/>
      <c r="F225" s="44"/>
      <c r="G225" s="44"/>
      <c r="H225" s="44"/>
      <c r="I225" s="44"/>
      <c r="K225" s="31"/>
      <c r="L225" s="31"/>
      <c r="M225" s="31"/>
      <c r="N225" s="3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3" customFormat="1" ht="14.25" hidden="1" customHeight="1" x14ac:dyDescent="0.25">
      <c r="A226" s="1"/>
      <c r="B226" s="44"/>
      <c r="C226" s="44"/>
      <c r="D226" s="44"/>
      <c r="E226" s="44"/>
      <c r="F226" s="44"/>
      <c r="G226" s="44"/>
      <c r="H226" s="44"/>
      <c r="I226" s="44"/>
      <c r="K226" s="31"/>
      <c r="L226" s="31"/>
      <c r="M226" s="31"/>
      <c r="N226" s="3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3" customFormat="1" ht="14.25" hidden="1" customHeight="1" x14ac:dyDescent="0.25">
      <c r="A227" s="1"/>
      <c r="B227" s="44"/>
      <c r="C227" s="44"/>
      <c r="D227" s="44"/>
      <c r="E227" s="44"/>
      <c r="F227" s="44"/>
      <c r="G227" s="44"/>
      <c r="H227" s="44"/>
      <c r="I227" s="44"/>
      <c r="K227" s="31"/>
      <c r="L227" s="31"/>
      <c r="M227" s="31"/>
      <c r="N227" s="3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3" customFormat="1" ht="14.25" hidden="1" customHeight="1" x14ac:dyDescent="0.25">
      <c r="A228" s="1"/>
      <c r="B228" s="44"/>
      <c r="C228" s="44"/>
      <c r="D228" s="44"/>
      <c r="E228" s="44"/>
      <c r="F228" s="44"/>
      <c r="G228" s="44"/>
      <c r="H228" s="44"/>
      <c r="I228" s="44"/>
      <c r="K228" s="31"/>
      <c r="L228" s="31"/>
      <c r="M228" s="31"/>
      <c r="N228" s="3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3" customFormat="1" ht="14.25" hidden="1" customHeight="1" x14ac:dyDescent="0.25">
      <c r="A229" s="1"/>
      <c r="B229" s="44"/>
      <c r="C229" s="44"/>
      <c r="D229" s="44"/>
      <c r="E229" s="44"/>
      <c r="F229" s="44"/>
      <c r="G229" s="44"/>
      <c r="H229" s="44"/>
      <c r="I229" s="44"/>
      <c r="K229" s="31"/>
      <c r="L229" s="31"/>
      <c r="M229" s="31"/>
      <c r="N229" s="3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3" customFormat="1" ht="14.25" hidden="1" customHeight="1" x14ac:dyDescent="0.25">
      <c r="A230" s="1"/>
      <c r="B230" s="44"/>
      <c r="C230" s="44"/>
      <c r="D230" s="44"/>
      <c r="E230" s="44"/>
      <c r="F230" s="44"/>
      <c r="G230" s="44"/>
      <c r="H230" s="44"/>
      <c r="I230" s="44"/>
      <c r="K230" s="31"/>
      <c r="L230" s="31"/>
      <c r="M230" s="31"/>
      <c r="N230" s="3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3" customFormat="1" ht="14.25" hidden="1" customHeight="1" x14ac:dyDescent="0.25">
      <c r="A231" s="1"/>
      <c r="B231" s="44"/>
      <c r="C231" s="44"/>
      <c r="D231" s="44"/>
      <c r="E231" s="44"/>
      <c r="F231" s="44"/>
      <c r="G231" s="44"/>
      <c r="H231" s="44"/>
      <c r="I231" s="44"/>
      <c r="K231" s="31"/>
      <c r="L231" s="31"/>
      <c r="M231" s="31"/>
      <c r="N231" s="3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3" customFormat="1" ht="14.25" hidden="1" customHeight="1" x14ac:dyDescent="0.25">
      <c r="A232" s="1"/>
      <c r="B232" s="44"/>
      <c r="C232" s="44"/>
      <c r="D232" s="44"/>
      <c r="E232" s="44"/>
      <c r="F232" s="44"/>
      <c r="G232" s="44"/>
      <c r="H232" s="44"/>
      <c r="I232" s="44"/>
      <c r="K232" s="31"/>
      <c r="L232" s="31"/>
      <c r="M232" s="31"/>
      <c r="N232" s="3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3" customFormat="1" ht="14.25" hidden="1" customHeight="1" x14ac:dyDescent="0.25">
      <c r="A233" s="1"/>
      <c r="B233" s="44"/>
      <c r="C233" s="44"/>
      <c r="D233" s="44"/>
      <c r="E233" s="44"/>
      <c r="F233" s="44"/>
      <c r="G233" s="44"/>
      <c r="H233" s="44"/>
      <c r="I233" s="44"/>
      <c r="K233" s="31"/>
      <c r="L233" s="31"/>
      <c r="M233" s="31"/>
      <c r="N233" s="3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3" customFormat="1" ht="14.25" hidden="1" customHeight="1" x14ac:dyDescent="0.25">
      <c r="A234" s="1"/>
      <c r="B234" s="44"/>
      <c r="C234" s="44"/>
      <c r="D234" s="44"/>
      <c r="E234" s="44"/>
      <c r="F234" s="44"/>
      <c r="G234" s="44"/>
      <c r="H234" s="44"/>
      <c r="I234" s="44"/>
      <c r="K234" s="31"/>
      <c r="L234" s="31"/>
      <c r="M234" s="31"/>
      <c r="N234" s="3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3" customFormat="1" ht="14.25" hidden="1" customHeight="1" x14ac:dyDescent="0.25">
      <c r="A235" s="1"/>
      <c r="B235" s="44"/>
      <c r="C235" s="44"/>
      <c r="D235" s="44"/>
      <c r="E235" s="44"/>
      <c r="F235" s="44"/>
      <c r="G235" s="44"/>
      <c r="H235" s="44"/>
      <c r="I235" s="44"/>
      <c r="K235" s="31"/>
      <c r="L235" s="31"/>
      <c r="M235" s="31"/>
      <c r="N235" s="3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3" customFormat="1" ht="14.25" hidden="1" customHeight="1" x14ac:dyDescent="0.25">
      <c r="A236" s="1"/>
      <c r="B236" s="44"/>
      <c r="C236" s="44"/>
      <c r="D236" s="44"/>
      <c r="E236" s="44"/>
      <c r="F236" s="44"/>
      <c r="G236" s="44"/>
      <c r="H236" s="44"/>
      <c r="I236" s="44"/>
      <c r="K236" s="31"/>
      <c r="L236" s="31"/>
      <c r="M236" s="31"/>
      <c r="N236" s="3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3" customFormat="1" ht="14.25" hidden="1" customHeight="1" x14ac:dyDescent="0.25">
      <c r="A237" s="1"/>
      <c r="B237" s="44"/>
      <c r="C237" s="44"/>
      <c r="D237" s="44"/>
      <c r="E237" s="44"/>
      <c r="F237" s="44"/>
      <c r="G237" s="44"/>
      <c r="H237" s="44"/>
      <c r="I237" s="44"/>
      <c r="K237" s="31"/>
      <c r="L237" s="31"/>
      <c r="M237" s="31"/>
      <c r="N237" s="3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3" customFormat="1" ht="14.25" hidden="1" customHeight="1" x14ac:dyDescent="0.25">
      <c r="A238" s="1"/>
      <c r="B238" s="44"/>
      <c r="C238" s="44"/>
      <c r="D238" s="44"/>
      <c r="E238" s="44"/>
      <c r="F238" s="44"/>
      <c r="G238" s="44"/>
      <c r="H238" s="44"/>
      <c r="I238" s="44"/>
      <c r="K238" s="31"/>
      <c r="L238" s="31"/>
      <c r="M238" s="31"/>
      <c r="N238" s="3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3" customFormat="1" ht="14.25" hidden="1" customHeight="1" x14ac:dyDescent="0.25">
      <c r="A239" s="1"/>
      <c r="B239" s="44"/>
      <c r="C239" s="44"/>
      <c r="D239" s="44"/>
      <c r="E239" s="44"/>
      <c r="F239" s="44"/>
      <c r="G239" s="44"/>
      <c r="H239" s="44"/>
      <c r="I239" s="44"/>
      <c r="K239" s="31"/>
      <c r="L239" s="31"/>
      <c r="M239" s="31"/>
      <c r="N239" s="3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3" customFormat="1" ht="14.25" hidden="1" customHeight="1" x14ac:dyDescent="0.25">
      <c r="A240" s="1"/>
      <c r="B240" s="48"/>
      <c r="C240" s="38"/>
      <c r="D240" s="28"/>
      <c r="E240" s="29"/>
      <c r="F240" s="28"/>
      <c r="G240" s="28"/>
      <c r="H240" s="28"/>
      <c r="I240" s="28"/>
      <c r="K240" s="31"/>
      <c r="L240" s="31"/>
      <c r="M240" s="31"/>
      <c r="N240" s="3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3" customFormat="1" ht="14.25" hidden="1" customHeight="1" x14ac:dyDescent="0.3">
      <c r="A241" s="1"/>
      <c r="B241" s="49" t="s">
        <v>2</v>
      </c>
      <c r="C241" s="50"/>
      <c r="D241" s="51"/>
      <c r="E241" s="51"/>
      <c r="F241" s="51"/>
      <c r="G241" s="51"/>
      <c r="H241" s="51"/>
      <c r="I241" s="52"/>
      <c r="K241" s="31"/>
      <c r="L241" s="31"/>
      <c r="M241" s="31"/>
      <c r="N241" s="3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3" customFormat="1" ht="14.25" hidden="1" customHeight="1" x14ac:dyDescent="0.25">
      <c r="A242" s="1"/>
      <c r="B242" s="53" t="s">
        <v>3</v>
      </c>
      <c r="C242" s="54"/>
      <c r="D242" s="55"/>
      <c r="E242" s="56"/>
      <c r="F242" s="57"/>
      <c r="G242" s="57"/>
      <c r="H242" s="57"/>
      <c r="I242" s="58"/>
      <c r="K242" s="31"/>
      <c r="L242" s="31"/>
      <c r="M242" s="31"/>
      <c r="N242" s="3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3" customFormat="1" ht="14.25" hidden="1" customHeight="1" x14ac:dyDescent="0.25">
      <c r="A243" s="1"/>
      <c r="B243" s="59"/>
      <c r="C243" s="60"/>
      <c r="D243" s="60"/>
      <c r="E243" s="60"/>
      <c r="F243" s="60"/>
      <c r="G243" s="60"/>
      <c r="H243" s="60"/>
      <c r="I243" s="60"/>
      <c r="K243" s="31"/>
      <c r="L243" s="31"/>
      <c r="M243" s="31"/>
      <c r="N243" s="3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3" customFormat="1" ht="14.25" hidden="1" customHeight="1" x14ac:dyDescent="0.25">
      <c r="A244" s="1"/>
      <c r="B244" s="59"/>
      <c r="C244" s="60"/>
      <c r="D244" s="60"/>
      <c r="E244" s="60"/>
      <c r="F244" s="60"/>
      <c r="G244" s="60"/>
      <c r="H244" s="60"/>
      <c r="I244" s="60"/>
      <c r="K244" s="31"/>
      <c r="L244" s="31"/>
      <c r="M244" s="31"/>
      <c r="N244" s="3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3" customFormat="1" ht="14.25" hidden="1" customHeight="1" x14ac:dyDescent="0.25">
      <c r="A245" s="1"/>
      <c r="B245" s="59"/>
      <c r="C245" s="60"/>
      <c r="D245" s="60"/>
      <c r="E245" s="60"/>
      <c r="F245" s="60"/>
      <c r="G245" s="60"/>
      <c r="H245" s="60"/>
      <c r="I245" s="60"/>
      <c r="K245" s="31"/>
      <c r="L245" s="31"/>
      <c r="M245" s="31"/>
      <c r="N245" s="3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3" customFormat="1" ht="14.25" hidden="1" customHeight="1" x14ac:dyDescent="0.25">
      <c r="A246" s="1"/>
      <c r="B246" s="59"/>
      <c r="C246" s="60"/>
      <c r="D246" s="60"/>
      <c r="E246" s="60"/>
      <c r="F246" s="60"/>
      <c r="G246" s="60"/>
      <c r="H246" s="60"/>
      <c r="I246" s="60"/>
      <c r="K246" s="31"/>
      <c r="L246" s="31"/>
      <c r="M246" s="31"/>
      <c r="N246" s="3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3" customFormat="1" ht="14.25" hidden="1" customHeight="1" x14ac:dyDescent="0.25">
      <c r="A247" s="1"/>
      <c r="B247" s="59"/>
      <c r="C247" s="60"/>
      <c r="D247" s="60"/>
      <c r="E247" s="60"/>
      <c r="F247" s="60"/>
      <c r="G247" s="60"/>
      <c r="H247" s="60"/>
      <c r="I247" s="60"/>
      <c r="K247" s="31"/>
      <c r="L247" s="31"/>
      <c r="M247" s="31"/>
      <c r="N247" s="3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3" customFormat="1" ht="14.25" hidden="1" customHeight="1" x14ac:dyDescent="0.25">
      <c r="A248" s="1"/>
      <c r="B248" s="59"/>
      <c r="C248" s="60"/>
      <c r="D248" s="60"/>
      <c r="E248" s="60"/>
      <c r="F248" s="60"/>
      <c r="G248" s="60"/>
      <c r="H248" s="60"/>
      <c r="I248" s="60"/>
      <c r="K248" s="31"/>
      <c r="L248" s="31"/>
      <c r="M248" s="31"/>
      <c r="N248" s="3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3" customFormat="1" ht="14.25" hidden="1" customHeight="1" x14ac:dyDescent="0.25">
      <c r="A249" s="1"/>
      <c r="B249" s="59"/>
      <c r="C249" s="60"/>
      <c r="D249" s="60"/>
      <c r="E249" s="60"/>
      <c r="F249" s="60"/>
      <c r="G249" s="60"/>
      <c r="H249" s="60"/>
      <c r="I249" s="60"/>
      <c r="K249" s="31"/>
      <c r="L249" s="31"/>
      <c r="M249" s="31"/>
      <c r="N249" s="3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3" customFormat="1" ht="14.25" hidden="1" customHeight="1" x14ac:dyDescent="0.25">
      <c r="A250" s="1"/>
      <c r="B250" s="59"/>
      <c r="C250" s="60"/>
      <c r="D250" s="60"/>
      <c r="E250" s="60"/>
      <c r="F250" s="60"/>
      <c r="G250" s="60"/>
      <c r="H250" s="60"/>
      <c r="I250" s="60"/>
      <c r="K250" s="31"/>
      <c r="L250" s="31"/>
      <c r="M250" s="31"/>
      <c r="N250" s="3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3" customFormat="1" ht="14.25" hidden="1" customHeight="1" x14ac:dyDescent="0.25">
      <c r="A251" s="1"/>
      <c r="B251" s="59"/>
      <c r="C251" s="60"/>
      <c r="D251" s="60"/>
      <c r="E251" s="60"/>
      <c r="F251" s="60"/>
      <c r="G251" s="60"/>
      <c r="H251" s="60"/>
      <c r="I251" s="60"/>
      <c r="K251" s="31"/>
      <c r="L251" s="31"/>
      <c r="M251" s="31"/>
      <c r="N251" s="3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3" customFormat="1" ht="14.25" hidden="1" customHeight="1" x14ac:dyDescent="0.25">
      <c r="A252" s="1"/>
      <c r="B252" s="59"/>
      <c r="C252" s="60"/>
      <c r="D252" s="60"/>
      <c r="E252" s="60"/>
      <c r="F252" s="60"/>
      <c r="G252" s="60"/>
      <c r="H252" s="60"/>
      <c r="I252" s="60"/>
      <c r="K252" s="31"/>
      <c r="L252" s="31"/>
      <c r="M252" s="31"/>
      <c r="N252" s="3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3" customFormat="1" ht="14.25" hidden="1" customHeight="1" x14ac:dyDescent="0.25">
      <c r="A253" s="1"/>
      <c r="B253" s="59"/>
      <c r="C253" s="60"/>
      <c r="D253" s="60"/>
      <c r="E253" s="60"/>
      <c r="F253" s="60"/>
      <c r="G253" s="60"/>
      <c r="H253" s="60"/>
      <c r="I253" s="60"/>
      <c r="K253" s="31"/>
      <c r="L253" s="31"/>
      <c r="M253" s="31"/>
      <c r="N253" s="3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3" customFormat="1" ht="14.25" hidden="1" customHeight="1" x14ac:dyDescent="0.25">
      <c r="A254" s="1"/>
      <c r="B254" s="59"/>
      <c r="C254" s="60"/>
      <c r="D254" s="60"/>
      <c r="E254" s="60"/>
      <c r="F254" s="60"/>
      <c r="G254" s="60"/>
      <c r="H254" s="60"/>
      <c r="I254" s="60"/>
      <c r="K254" s="31"/>
      <c r="L254" s="31"/>
      <c r="M254" s="31"/>
      <c r="N254" s="3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3" customFormat="1" ht="14.25" hidden="1" customHeight="1" x14ac:dyDescent="0.25">
      <c r="A255" s="1"/>
      <c r="B255" s="59"/>
      <c r="C255" s="60"/>
      <c r="D255" s="60"/>
      <c r="E255" s="60"/>
      <c r="F255" s="60"/>
      <c r="G255" s="60"/>
      <c r="H255" s="60"/>
      <c r="I255" s="60"/>
      <c r="K255" s="31"/>
      <c r="L255" s="31"/>
      <c r="M255" s="31"/>
      <c r="N255" s="3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3" customFormat="1" ht="14.25" hidden="1" customHeight="1" x14ac:dyDescent="0.25">
      <c r="A256" s="1"/>
      <c r="B256" s="59"/>
      <c r="C256" s="60"/>
      <c r="D256" s="60"/>
      <c r="E256" s="60"/>
      <c r="F256" s="60"/>
      <c r="G256" s="60"/>
      <c r="H256" s="60"/>
      <c r="I256" s="60"/>
      <c r="K256" s="31"/>
      <c r="L256" s="31"/>
      <c r="M256" s="31"/>
      <c r="N256" s="3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3" customFormat="1" ht="14.25" hidden="1" customHeight="1" x14ac:dyDescent="0.25">
      <c r="A257" s="1"/>
      <c r="B257" s="59"/>
      <c r="C257" s="60"/>
      <c r="D257" s="60"/>
      <c r="E257" s="60"/>
      <c r="F257" s="60"/>
      <c r="G257" s="60"/>
      <c r="H257" s="60"/>
      <c r="I257" s="60"/>
      <c r="K257" s="31"/>
      <c r="L257" s="31"/>
      <c r="M257" s="31"/>
      <c r="N257" s="3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3" customFormat="1" ht="14.25" hidden="1" customHeight="1" x14ac:dyDescent="0.25">
      <c r="A258" s="1"/>
      <c r="B258" s="59"/>
      <c r="C258" s="60"/>
      <c r="D258" s="60"/>
      <c r="E258" s="60"/>
      <c r="F258" s="60"/>
      <c r="G258" s="60"/>
      <c r="H258" s="60"/>
      <c r="I258" s="60"/>
      <c r="K258" s="31"/>
      <c r="L258" s="31"/>
      <c r="M258" s="31"/>
      <c r="N258" s="3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3" customFormat="1" ht="14.25" hidden="1" customHeight="1" x14ac:dyDescent="0.25">
      <c r="A259" s="1"/>
      <c r="B259" s="59"/>
      <c r="C259" s="60"/>
      <c r="D259" s="60"/>
      <c r="E259" s="60"/>
      <c r="F259" s="60"/>
      <c r="G259" s="60"/>
      <c r="H259" s="60"/>
      <c r="I259" s="60"/>
      <c r="K259" s="31"/>
      <c r="L259" s="31"/>
      <c r="M259" s="31"/>
      <c r="N259" s="3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3" customFormat="1" ht="14.25" hidden="1" customHeight="1" x14ac:dyDescent="0.25">
      <c r="A260" s="1"/>
      <c r="B260" s="59"/>
      <c r="C260" s="60"/>
      <c r="D260" s="60"/>
      <c r="E260" s="60"/>
      <c r="F260" s="60"/>
      <c r="G260" s="60"/>
      <c r="H260" s="60"/>
      <c r="I260" s="60"/>
      <c r="K260" s="31"/>
      <c r="L260" s="31"/>
      <c r="M260" s="31"/>
      <c r="N260" s="3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3" customFormat="1" ht="14.25" hidden="1" customHeight="1" x14ac:dyDescent="0.25">
      <c r="A261" s="1"/>
      <c r="B261" s="59"/>
      <c r="C261" s="60"/>
      <c r="D261" s="60"/>
      <c r="E261" s="60"/>
      <c r="F261" s="60"/>
      <c r="G261" s="60"/>
      <c r="H261" s="60"/>
      <c r="I261" s="60"/>
      <c r="K261" s="31"/>
      <c r="L261" s="31"/>
      <c r="M261" s="31"/>
      <c r="N261" s="3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3" customFormat="1" ht="14.25" hidden="1" customHeight="1" x14ac:dyDescent="0.25">
      <c r="A262" s="1"/>
      <c r="B262" s="59"/>
      <c r="C262" s="60"/>
      <c r="D262" s="60"/>
      <c r="E262" s="60"/>
      <c r="F262" s="60"/>
      <c r="G262" s="60"/>
      <c r="H262" s="60"/>
      <c r="I262" s="60"/>
      <c r="K262" s="31"/>
      <c r="L262" s="31"/>
      <c r="M262" s="31"/>
      <c r="N262" s="3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3" customFormat="1" ht="14.25" hidden="1" customHeight="1" x14ac:dyDescent="0.25">
      <c r="A263" s="1"/>
      <c r="B263" s="59"/>
      <c r="C263" s="60"/>
      <c r="D263" s="60"/>
      <c r="E263" s="60"/>
      <c r="F263" s="60"/>
      <c r="G263" s="60"/>
      <c r="H263" s="60"/>
      <c r="I263" s="60"/>
      <c r="K263" s="31"/>
      <c r="L263" s="31"/>
      <c r="M263" s="31"/>
      <c r="N263" s="3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3" customFormat="1" ht="14.25" hidden="1" customHeight="1" x14ac:dyDescent="0.25">
      <c r="A264" s="1"/>
      <c r="B264" s="61"/>
      <c r="C264" s="62"/>
      <c r="D264" s="62"/>
      <c r="E264" s="62"/>
      <c r="F264" s="62"/>
      <c r="G264" s="62"/>
      <c r="H264" s="62"/>
      <c r="I264" s="60"/>
      <c r="K264" s="31"/>
      <c r="L264" s="31"/>
      <c r="M264" s="31"/>
      <c r="N264" s="3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3" customFormat="1" ht="14.25" hidden="1" customHeight="1" x14ac:dyDescent="0.25">
      <c r="A265" s="1"/>
      <c r="B265" s="25"/>
      <c r="C265" s="25"/>
      <c r="D265" s="63"/>
      <c r="E265" s="64"/>
      <c r="F265" s="63"/>
      <c r="G265" s="63"/>
      <c r="H265" s="63"/>
      <c r="I265" s="28"/>
      <c r="K265" s="31"/>
      <c r="L265" s="31"/>
      <c r="M265" s="31"/>
      <c r="N265" s="3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3" customFormat="1" ht="14.25" hidden="1" customHeight="1" x14ac:dyDescent="0.25">
      <c r="A266" s="1"/>
      <c r="B266" s="27"/>
      <c r="C266" s="27"/>
      <c r="D266" s="28"/>
      <c r="E266" s="29"/>
      <c r="F266" s="28"/>
      <c r="G266" s="28"/>
      <c r="H266" s="28"/>
      <c r="I266" s="28"/>
      <c r="K266" s="31"/>
      <c r="L266" s="31"/>
      <c r="M266" s="31"/>
      <c r="N266" s="3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3" customFormat="1" ht="14.25" hidden="1" customHeight="1" x14ac:dyDescent="0.25">
      <c r="A267" s="1"/>
      <c r="B267" s="2"/>
      <c r="C267" s="2"/>
      <c r="E267" s="4"/>
      <c r="K267" s="31"/>
      <c r="L267" s="31"/>
      <c r="M267" s="31"/>
      <c r="N267" s="3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3" customFormat="1" ht="14.25" hidden="1" customHeight="1" x14ac:dyDescent="0.25">
      <c r="A268" s="1"/>
      <c r="B268" s="2"/>
      <c r="C268" s="2"/>
      <c r="E268" s="4"/>
      <c r="K268" s="31"/>
      <c r="L268" s="31"/>
      <c r="M268" s="31"/>
      <c r="N268" s="3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3" customFormat="1" ht="14.25" hidden="1" customHeight="1" x14ac:dyDescent="0.25">
      <c r="A269" s="1"/>
      <c r="B269" s="2"/>
      <c r="C269" s="2"/>
      <c r="E269" s="4"/>
      <c r="K269" s="31"/>
      <c r="L269" s="31"/>
      <c r="M269" s="31"/>
      <c r="N269" s="3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3" customFormat="1" ht="14.25" hidden="1" customHeight="1" x14ac:dyDescent="0.25">
      <c r="A270" s="1"/>
      <c r="B270" s="2"/>
      <c r="C270" s="2"/>
      <c r="E270" s="4"/>
      <c r="K270" s="31"/>
      <c r="L270" s="31"/>
      <c r="M270" s="31"/>
      <c r="N270" s="3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3" customFormat="1" ht="14.25" hidden="1" customHeight="1" x14ac:dyDescent="0.25">
      <c r="A271" s="1"/>
      <c r="B271" s="2"/>
      <c r="C271" s="2"/>
      <c r="E271" s="4"/>
      <c r="K271" s="31"/>
      <c r="L271" s="31"/>
      <c r="M271" s="31"/>
      <c r="N271" s="3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3" customFormat="1" ht="14.25" hidden="1" customHeight="1" x14ac:dyDescent="0.25">
      <c r="A272" s="1"/>
      <c r="B272" s="2"/>
      <c r="C272" s="2"/>
      <c r="E272" s="4"/>
      <c r="K272" s="31"/>
      <c r="L272" s="31"/>
      <c r="M272" s="31"/>
      <c r="N272" s="3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3" customFormat="1" ht="14.25" hidden="1" customHeight="1" x14ac:dyDescent="0.25">
      <c r="A273" s="1"/>
      <c r="B273" s="2"/>
      <c r="C273" s="2"/>
      <c r="E273" s="4"/>
      <c r="K273" s="31"/>
      <c r="L273" s="31"/>
      <c r="M273" s="31"/>
      <c r="N273" s="3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3" customFormat="1" ht="14.25" hidden="1" customHeight="1" x14ac:dyDescent="0.25">
      <c r="A274" s="1"/>
      <c r="B274" s="2"/>
      <c r="C274" s="2"/>
      <c r="E274" s="4"/>
      <c r="K274" s="31"/>
      <c r="L274" s="31"/>
      <c r="M274" s="31"/>
      <c r="N274" s="3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3" customFormat="1" ht="14.25" hidden="1" customHeight="1" x14ac:dyDescent="0.25">
      <c r="A275" s="1"/>
      <c r="B275" s="2"/>
      <c r="C275" s="2"/>
      <c r="E275" s="4"/>
      <c r="K275" s="31"/>
      <c r="L275" s="31"/>
      <c r="M275" s="31"/>
      <c r="N275" s="3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3" customFormat="1" ht="14.25" hidden="1" customHeight="1" x14ac:dyDescent="0.25">
      <c r="A276" s="1"/>
      <c r="B276" s="2"/>
      <c r="C276" s="2"/>
      <c r="E276" s="4"/>
      <c r="K276" s="31"/>
      <c r="L276" s="31"/>
      <c r="M276" s="31"/>
      <c r="N276" s="3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3" customFormat="1" ht="14.25" hidden="1" customHeight="1" x14ac:dyDescent="0.25">
      <c r="A277" s="1"/>
      <c r="B277" s="2"/>
      <c r="C277" s="2"/>
      <c r="E277" s="4"/>
      <c r="K277" s="31"/>
      <c r="L277" s="31"/>
      <c r="M277" s="31"/>
      <c r="N277" s="3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3" customFormat="1" ht="14.25" hidden="1" customHeight="1" x14ac:dyDescent="0.25">
      <c r="A278" s="1"/>
      <c r="B278" s="2"/>
      <c r="C278" s="2"/>
      <c r="E278" s="4"/>
      <c r="K278" s="31"/>
      <c r="L278" s="31"/>
      <c r="M278" s="31"/>
      <c r="N278" s="3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3" customFormat="1" ht="14.25" hidden="1" customHeight="1" x14ac:dyDescent="0.25">
      <c r="A279" s="1"/>
      <c r="B279" s="2"/>
      <c r="C279" s="2"/>
      <c r="E279" s="4"/>
      <c r="K279" s="31"/>
      <c r="L279" s="31"/>
      <c r="M279" s="31"/>
      <c r="N279" s="3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3" customFormat="1" ht="14.25" hidden="1" customHeight="1" x14ac:dyDescent="0.25">
      <c r="A280" s="1"/>
      <c r="B280" s="2"/>
      <c r="C280" s="2"/>
      <c r="E280" s="4"/>
      <c r="K280" s="31"/>
      <c r="L280" s="31"/>
      <c r="M280" s="31"/>
      <c r="N280" s="3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3" customFormat="1" ht="14.25" hidden="1" customHeight="1" x14ac:dyDescent="0.25">
      <c r="A281" s="1"/>
      <c r="B281" s="2"/>
      <c r="C281" s="2"/>
      <c r="E281" s="4"/>
      <c r="K281" s="31"/>
      <c r="L281" s="31"/>
      <c r="M281" s="31"/>
      <c r="N281" s="3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hidden="1" customHeight="1" x14ac:dyDescent="0.25"/>
    <row r="283" spans="1:25" ht="14.25" hidden="1" customHeight="1" x14ac:dyDescent="0.25"/>
    <row r="284" spans="1:25" ht="14.25" hidden="1" customHeight="1" x14ac:dyDescent="0.25"/>
    <row r="285" spans="1:25" ht="14.25" hidden="1" customHeight="1" x14ac:dyDescent="0.25"/>
    <row r="286" spans="1:25" ht="14.25" hidden="1" customHeight="1" x14ac:dyDescent="0.25"/>
    <row r="287" spans="1:25" ht="14.25" hidden="1" customHeight="1" x14ac:dyDescent="0.25"/>
    <row r="288" spans="1:25" ht="14.25" hidden="1" customHeight="1" x14ac:dyDescent="0.25"/>
    <row r="289" ht="14.25" hidden="1" customHeight="1" x14ac:dyDescent="0.25"/>
    <row r="290" ht="14.25" hidden="1" customHeight="1" x14ac:dyDescent="0.25"/>
    <row r="291" ht="14.25" hidden="1" customHeight="1" x14ac:dyDescent="0.25"/>
    <row r="292" ht="14.25" hidden="1" customHeight="1" x14ac:dyDescent="0.25"/>
    <row r="293" ht="14.25" hidden="1" customHeight="1" x14ac:dyDescent="0.25"/>
    <row r="294" ht="14.25" hidden="1" customHeight="1" x14ac:dyDescent="0.25"/>
    <row r="295" ht="14.25" hidden="1" customHeight="1" x14ac:dyDescent="0.25"/>
    <row r="296" ht="14.25" hidden="1" customHeight="1" x14ac:dyDescent="0.25"/>
    <row r="297" ht="14.25" hidden="1" customHeight="1" x14ac:dyDescent="0.25"/>
    <row r="298" ht="14.25" hidden="1" customHeight="1" x14ac:dyDescent="0.25"/>
    <row r="299" ht="14.25" hidden="1" customHeight="1" x14ac:dyDescent="0.25"/>
    <row r="300" ht="14.25" hidden="1" customHeight="1" x14ac:dyDescent="0.25"/>
    <row r="301" ht="14.25" hidden="1" customHeight="1" x14ac:dyDescent="0.25"/>
    <row r="302" ht="14.25" hidden="1" customHeight="1" x14ac:dyDescent="0.25"/>
    <row r="303" ht="14.25" hidden="1" customHeight="1" x14ac:dyDescent="0.25"/>
    <row r="304" ht="14.25" hidden="1" customHeight="1" x14ac:dyDescent="0.25"/>
    <row r="305" ht="14.25" hidden="1" customHeight="1" x14ac:dyDescent="0.25"/>
    <row r="306" ht="14.25" hidden="1" customHeight="1" x14ac:dyDescent="0.25"/>
    <row r="307" ht="14.25" hidden="1" customHeight="1" x14ac:dyDescent="0.25"/>
    <row r="308" ht="14.25" hidden="1" customHeight="1" x14ac:dyDescent="0.25"/>
    <row r="309" ht="14.25" hidden="1" customHeight="1" x14ac:dyDescent="0.25"/>
    <row r="310" ht="14.25" hidden="1" customHeight="1" x14ac:dyDescent="0.25"/>
    <row r="311" ht="14.25" hidden="1" customHeight="1" x14ac:dyDescent="0.25"/>
    <row r="312" ht="14.25" hidden="1" customHeight="1" x14ac:dyDescent="0.25"/>
    <row r="313" ht="14.25" hidden="1" customHeight="1" x14ac:dyDescent="0.25"/>
    <row r="314" ht="14.25" hidden="1" customHeight="1" x14ac:dyDescent="0.25"/>
    <row r="315" ht="14.25" hidden="1" customHeight="1" x14ac:dyDescent="0.25"/>
    <row r="316" ht="14.25" hidden="1" customHeight="1" x14ac:dyDescent="0.25"/>
    <row r="317" ht="14.25" hidden="1" customHeight="1" x14ac:dyDescent="0.25"/>
    <row r="318" ht="14.25" hidden="1" customHeight="1" x14ac:dyDescent="0.25"/>
    <row r="319" ht="14.25" hidden="1" customHeight="1" x14ac:dyDescent="0.25"/>
    <row r="320" ht="14.25" hidden="1" customHeight="1" x14ac:dyDescent="0.25"/>
    <row r="321" ht="14.25" hidden="1" customHeight="1" x14ac:dyDescent="0.25"/>
    <row r="322" ht="14.25" hidden="1" customHeight="1" x14ac:dyDescent="0.25"/>
    <row r="323" ht="14.25" hidden="1" customHeight="1" x14ac:dyDescent="0.25"/>
    <row r="324" ht="14.25" hidden="1" customHeight="1" x14ac:dyDescent="0.25"/>
    <row r="325" ht="14.25" hidden="1" customHeight="1" x14ac:dyDescent="0.25"/>
    <row r="326" ht="14.25" hidden="1" customHeight="1" x14ac:dyDescent="0.25"/>
    <row r="327" ht="14.25" hidden="1" customHeight="1" x14ac:dyDescent="0.25"/>
    <row r="328" ht="14.25" hidden="1" customHeight="1" x14ac:dyDescent="0.25"/>
    <row r="329" ht="14.25" hidden="1" customHeight="1" x14ac:dyDescent="0.25"/>
    <row r="330" ht="14.25" hidden="1" customHeight="1" x14ac:dyDescent="0.25"/>
    <row r="331" ht="14.25" hidden="1" customHeight="1" x14ac:dyDescent="0.25"/>
    <row r="332" ht="14.25" hidden="1" customHeight="1" x14ac:dyDescent="0.25"/>
    <row r="333" ht="14.25" hidden="1" customHeight="1" x14ac:dyDescent="0.25"/>
    <row r="334" ht="14.25" hidden="1" customHeight="1" x14ac:dyDescent="0.25"/>
    <row r="335" ht="14.25" hidden="1" customHeight="1" x14ac:dyDescent="0.25"/>
    <row r="336" ht="14.25" hidden="1" customHeight="1" x14ac:dyDescent="0.25"/>
    <row r="337" ht="14.25" hidden="1" customHeight="1" x14ac:dyDescent="0.25"/>
    <row r="338" ht="14.25" hidden="1" customHeight="1" x14ac:dyDescent="0.25"/>
    <row r="339" ht="14.25" hidden="1" customHeight="1" x14ac:dyDescent="0.25"/>
    <row r="340" ht="14.25" hidden="1" customHeight="1" x14ac:dyDescent="0.25"/>
    <row r="341" ht="14.25" hidden="1" customHeight="1" x14ac:dyDescent="0.25"/>
    <row r="342" ht="14.25" hidden="1" customHeight="1" x14ac:dyDescent="0.25"/>
    <row r="343" ht="14.25" hidden="1" customHeight="1" x14ac:dyDescent="0.25"/>
    <row r="344" ht="14.25" hidden="1" customHeight="1" x14ac:dyDescent="0.25"/>
    <row r="345" ht="14.25" hidden="1" customHeight="1" x14ac:dyDescent="0.25"/>
    <row r="346" ht="14.25" hidden="1" customHeight="1" x14ac:dyDescent="0.25"/>
    <row r="347" ht="14.25" hidden="1" customHeight="1" x14ac:dyDescent="0.25"/>
    <row r="348" ht="14.25" hidden="1" customHeight="1" x14ac:dyDescent="0.25"/>
    <row r="349" ht="14.25" hidden="1" customHeight="1" x14ac:dyDescent="0.25"/>
    <row r="350" ht="14.25" hidden="1" customHeight="1" x14ac:dyDescent="0.25"/>
    <row r="351" ht="14.25" hidden="1" customHeight="1" x14ac:dyDescent="0.25"/>
    <row r="352" ht="14.25" hidden="1" customHeight="1" x14ac:dyDescent="0.25"/>
    <row r="353" ht="14.25" hidden="1" customHeight="1" x14ac:dyDescent="0.25"/>
    <row r="354" ht="14.25" hidden="1" customHeight="1" x14ac:dyDescent="0.25"/>
    <row r="355" ht="14.25" hidden="1" customHeight="1" x14ac:dyDescent="0.25"/>
    <row r="356" ht="14.25" hidden="1" customHeight="1" x14ac:dyDescent="0.25"/>
    <row r="357" ht="14.25" hidden="1" customHeight="1" x14ac:dyDescent="0.25"/>
    <row r="358" ht="14.25" hidden="1" customHeight="1" x14ac:dyDescent="0.25"/>
    <row r="359" ht="14.25" hidden="1" customHeight="1" x14ac:dyDescent="0.25"/>
    <row r="360" ht="14.25" hidden="1" customHeight="1" x14ac:dyDescent="0.25"/>
    <row r="361" ht="14.25" hidden="1" customHeight="1" x14ac:dyDescent="0.25"/>
    <row r="362" ht="14.25" hidden="1" customHeight="1" x14ac:dyDescent="0.25"/>
    <row r="363" ht="14.25" hidden="1" customHeight="1" x14ac:dyDescent="0.25"/>
    <row r="364" ht="14.25" hidden="1" customHeight="1" x14ac:dyDescent="0.25"/>
    <row r="365" ht="14.25" hidden="1" customHeight="1" x14ac:dyDescent="0.25"/>
    <row r="366" ht="14.25" hidden="1" customHeight="1" x14ac:dyDescent="0.25"/>
    <row r="367" ht="14.25" hidden="1" customHeight="1" x14ac:dyDescent="0.25"/>
    <row r="368" ht="14.25" hidden="1" customHeight="1" x14ac:dyDescent="0.25"/>
    <row r="369" ht="14.25" hidden="1" customHeight="1" x14ac:dyDescent="0.25"/>
    <row r="370" ht="14.25" hidden="1" customHeight="1" x14ac:dyDescent="0.25"/>
    <row r="371" ht="14.25" hidden="1" customHeight="1" x14ac:dyDescent="0.25"/>
    <row r="372" ht="14.25" hidden="1" customHeight="1" x14ac:dyDescent="0.25"/>
    <row r="373" ht="14.25" hidden="1" customHeight="1" x14ac:dyDescent="0.25"/>
    <row r="374" ht="14.25" hidden="1" customHeight="1" x14ac:dyDescent="0.25"/>
    <row r="375" ht="14.25" hidden="1" customHeight="1" x14ac:dyDescent="0.25"/>
    <row r="376" ht="14.25" hidden="1" customHeight="1" x14ac:dyDescent="0.25"/>
    <row r="377" ht="14.25" hidden="1" customHeight="1" x14ac:dyDescent="0.25"/>
    <row r="378" ht="14.25" hidden="1" customHeight="1" x14ac:dyDescent="0.25"/>
    <row r="379" ht="14.25" hidden="1" customHeight="1" x14ac:dyDescent="0.25"/>
    <row r="380" ht="14.25" hidden="1" customHeight="1" x14ac:dyDescent="0.25"/>
    <row r="381" ht="14.25" hidden="1" customHeight="1" x14ac:dyDescent="0.25"/>
    <row r="382" ht="14.25" hidden="1" customHeight="1" x14ac:dyDescent="0.25"/>
    <row r="383" ht="14.25" hidden="1" customHeight="1" x14ac:dyDescent="0.25"/>
    <row r="384" ht="14.25" hidden="1" customHeight="1" x14ac:dyDescent="0.25"/>
    <row r="385" ht="14.25" hidden="1" customHeight="1" x14ac:dyDescent="0.25"/>
    <row r="386" ht="14.25" hidden="1" customHeight="1" x14ac:dyDescent="0.25"/>
    <row r="387" ht="14.25" hidden="1" customHeight="1" x14ac:dyDescent="0.25"/>
    <row r="388" ht="14.25" hidden="1" customHeight="1" x14ac:dyDescent="0.25"/>
    <row r="389" ht="14.25" hidden="1" customHeight="1" x14ac:dyDescent="0.25"/>
    <row r="390" ht="14.25" hidden="1" customHeight="1" x14ac:dyDescent="0.25"/>
    <row r="391" ht="14.25" hidden="1" customHeight="1" x14ac:dyDescent="0.25"/>
    <row r="392" ht="14.25" hidden="1" customHeight="1" x14ac:dyDescent="0.25"/>
    <row r="393" ht="14.25" hidden="1" customHeight="1" x14ac:dyDescent="0.25"/>
    <row r="394" ht="14.25" hidden="1" customHeight="1" x14ac:dyDescent="0.25"/>
    <row r="395" ht="14.25" hidden="1" customHeight="1" x14ac:dyDescent="0.25"/>
    <row r="396" ht="14.25" hidden="1" customHeight="1" x14ac:dyDescent="0.25"/>
    <row r="397" ht="14.25" hidden="1" customHeight="1" x14ac:dyDescent="0.25"/>
    <row r="398" ht="14.25" hidden="1" customHeight="1" x14ac:dyDescent="0.25"/>
    <row r="399" ht="14.25" hidden="1" customHeight="1" x14ac:dyDescent="0.25"/>
    <row r="400" ht="14.25" hidden="1" customHeight="1" x14ac:dyDescent="0.25"/>
    <row r="401" ht="14.25" hidden="1" customHeight="1" x14ac:dyDescent="0.25"/>
    <row r="402" ht="14.25" hidden="1" customHeight="1" x14ac:dyDescent="0.25"/>
    <row r="403" ht="14.25" hidden="1" customHeight="1" x14ac:dyDescent="0.25"/>
    <row r="404" ht="14.25" hidden="1" customHeight="1" x14ac:dyDescent="0.25"/>
    <row r="405" ht="14.25" hidden="1" customHeight="1" x14ac:dyDescent="0.25"/>
    <row r="406" ht="14.25" hidden="1" customHeight="1" x14ac:dyDescent="0.25"/>
    <row r="407" ht="14.25" hidden="1" customHeight="1" x14ac:dyDescent="0.25"/>
    <row r="408" ht="14.25" hidden="1" customHeight="1" x14ac:dyDescent="0.25"/>
    <row r="409" ht="14.25" hidden="1" customHeight="1" x14ac:dyDescent="0.25"/>
    <row r="410" ht="14.25" hidden="1" customHeight="1" x14ac:dyDescent="0.25"/>
    <row r="411" ht="14.25" hidden="1" customHeight="1" x14ac:dyDescent="0.25"/>
    <row r="412" ht="14.25" hidden="1" customHeight="1" x14ac:dyDescent="0.25"/>
    <row r="413" ht="14.25" hidden="1" customHeight="1" x14ac:dyDescent="0.25"/>
    <row r="414" ht="14.25" hidden="1" customHeight="1" x14ac:dyDescent="0.25"/>
    <row r="415" ht="14.25" hidden="1" customHeight="1" x14ac:dyDescent="0.25"/>
    <row r="416" ht="14.25" hidden="1" customHeight="1" x14ac:dyDescent="0.25"/>
    <row r="417" ht="14.25" hidden="1" customHeight="1" x14ac:dyDescent="0.25"/>
    <row r="418" ht="14.25" hidden="1" customHeight="1" x14ac:dyDescent="0.25"/>
    <row r="419" ht="14.25" hidden="1" customHeight="1" x14ac:dyDescent="0.25"/>
    <row r="420" ht="14.25" hidden="1" customHeight="1" x14ac:dyDescent="0.25"/>
    <row r="421" ht="14.25" hidden="1" customHeight="1" x14ac:dyDescent="0.25"/>
    <row r="422" ht="14.25" hidden="1" customHeight="1" x14ac:dyDescent="0.25"/>
    <row r="423" ht="14.25" hidden="1" customHeight="1" x14ac:dyDescent="0.25"/>
    <row r="424" ht="14.25" hidden="1" customHeight="1" x14ac:dyDescent="0.25"/>
    <row r="425" ht="14.25" hidden="1" customHeight="1" x14ac:dyDescent="0.25"/>
    <row r="426" ht="14.25" hidden="1" customHeight="1" x14ac:dyDescent="0.25"/>
    <row r="427" ht="14.25" hidden="1" customHeight="1" x14ac:dyDescent="0.25"/>
    <row r="428" ht="14.25" hidden="1" customHeight="1" x14ac:dyDescent="0.25"/>
    <row r="429" ht="14.25" hidden="1" customHeight="1" x14ac:dyDescent="0.25"/>
    <row r="430" ht="14.25" hidden="1" customHeight="1" x14ac:dyDescent="0.25"/>
    <row r="431" ht="14.25" hidden="1" customHeight="1" x14ac:dyDescent="0.25"/>
    <row r="432" ht="14.25" hidden="1" customHeight="1" x14ac:dyDescent="0.25"/>
    <row r="433" ht="14.25" hidden="1" customHeight="1" x14ac:dyDescent="0.25"/>
    <row r="434" ht="14.25" hidden="1" customHeight="1" x14ac:dyDescent="0.25"/>
    <row r="435" ht="14.25" hidden="1" customHeight="1" x14ac:dyDescent="0.25"/>
    <row r="436" ht="14.25" hidden="1" customHeight="1" x14ac:dyDescent="0.25"/>
    <row r="437" ht="14.25" hidden="1" customHeight="1" x14ac:dyDescent="0.25"/>
    <row r="438" ht="14.25" hidden="1" customHeight="1" x14ac:dyDescent="0.25"/>
    <row r="439" ht="14.25" hidden="1" customHeight="1" x14ac:dyDescent="0.25"/>
    <row r="440" ht="14.25" hidden="1" customHeight="1" x14ac:dyDescent="0.25"/>
    <row r="441" ht="14.25" hidden="1" customHeight="1" x14ac:dyDescent="0.25"/>
    <row r="442" ht="14.25" hidden="1" customHeight="1" x14ac:dyDescent="0.25"/>
    <row r="443" ht="14.25" hidden="1" customHeight="1" x14ac:dyDescent="0.25"/>
    <row r="444" ht="14.25" hidden="1" customHeight="1" x14ac:dyDescent="0.25"/>
    <row r="445" ht="14.25" hidden="1" customHeight="1" x14ac:dyDescent="0.25"/>
    <row r="446" ht="14.25" hidden="1" customHeight="1" x14ac:dyDescent="0.25"/>
    <row r="447" ht="14.25" hidden="1" customHeight="1" x14ac:dyDescent="0.25"/>
    <row r="448" ht="14.25" hidden="1" customHeight="1" x14ac:dyDescent="0.25"/>
    <row r="449" ht="14.25" hidden="1" customHeight="1" x14ac:dyDescent="0.25"/>
    <row r="450" ht="14.25" hidden="1" customHeight="1" x14ac:dyDescent="0.25"/>
    <row r="451" ht="14.25" hidden="1" customHeight="1" x14ac:dyDescent="0.25"/>
    <row r="452" ht="14.25" hidden="1" customHeight="1" x14ac:dyDescent="0.25"/>
    <row r="453" ht="14.25" hidden="1" customHeight="1" x14ac:dyDescent="0.25"/>
    <row r="454" ht="14.25" hidden="1" customHeight="1" x14ac:dyDescent="0.25"/>
    <row r="455" ht="14.25" hidden="1" customHeight="1" x14ac:dyDescent="0.25"/>
    <row r="456" ht="14.25" hidden="1" customHeight="1" x14ac:dyDescent="0.25"/>
    <row r="457" ht="14.25" hidden="1" customHeight="1" x14ac:dyDescent="0.25"/>
    <row r="458" ht="14.25" hidden="1" customHeight="1" x14ac:dyDescent="0.25"/>
    <row r="459" ht="14.25" hidden="1" customHeight="1" x14ac:dyDescent="0.25"/>
    <row r="460" ht="14.25" hidden="1" customHeight="1" x14ac:dyDescent="0.25"/>
    <row r="461" ht="14.25" hidden="1" customHeight="1" x14ac:dyDescent="0.25"/>
    <row r="462" ht="14.25" hidden="1" customHeight="1" x14ac:dyDescent="0.25"/>
    <row r="463" ht="14.25" hidden="1" customHeight="1" x14ac:dyDescent="0.25"/>
    <row r="464" ht="14.25" hidden="1" customHeight="1" x14ac:dyDescent="0.25"/>
    <row r="465" ht="14.25" hidden="1" customHeight="1" x14ac:dyDescent="0.25"/>
    <row r="466" ht="14.25" hidden="1" customHeight="1" x14ac:dyDescent="0.25"/>
    <row r="467" ht="14.25" hidden="1" customHeight="1" x14ac:dyDescent="0.25"/>
    <row r="468" ht="14.25" hidden="1" customHeight="1" x14ac:dyDescent="0.25"/>
    <row r="469" ht="14.25" hidden="1" customHeight="1" x14ac:dyDescent="0.25"/>
    <row r="470" ht="14.25" hidden="1" customHeight="1" x14ac:dyDescent="0.25"/>
    <row r="471" ht="14.25" hidden="1" customHeight="1" x14ac:dyDescent="0.25"/>
    <row r="472" ht="14.25" hidden="1" customHeight="1" x14ac:dyDescent="0.25"/>
    <row r="473" ht="14.25" hidden="1" customHeight="1" x14ac:dyDescent="0.25"/>
    <row r="474" ht="14.25" hidden="1" customHeight="1" x14ac:dyDescent="0.25"/>
    <row r="475" ht="14.25" hidden="1" customHeight="1" x14ac:dyDescent="0.25"/>
    <row r="476" ht="14.25" hidden="1" customHeight="1" x14ac:dyDescent="0.25"/>
    <row r="477" ht="14.25" hidden="1" customHeight="1" x14ac:dyDescent="0.25"/>
    <row r="478" ht="14.25" hidden="1" customHeight="1" x14ac:dyDescent="0.25"/>
    <row r="479" ht="14.25" hidden="1" customHeight="1" x14ac:dyDescent="0.25"/>
    <row r="480" ht="14.25" hidden="1" customHeight="1" x14ac:dyDescent="0.25"/>
    <row r="481" ht="14.25" hidden="1" customHeight="1" x14ac:dyDescent="0.25"/>
    <row r="482" ht="14.25" hidden="1" customHeight="1" x14ac:dyDescent="0.25"/>
    <row r="483" ht="14.25" hidden="1" customHeight="1" x14ac:dyDescent="0.25"/>
    <row r="484" ht="14.25" hidden="1" customHeight="1" x14ac:dyDescent="0.25"/>
    <row r="485" ht="14.25" hidden="1" customHeight="1" x14ac:dyDescent="0.25"/>
    <row r="486" ht="14.25" hidden="1" customHeight="1" x14ac:dyDescent="0.25"/>
    <row r="487" ht="14.25" hidden="1" customHeight="1" x14ac:dyDescent="0.25"/>
    <row r="488" ht="14.25" hidden="1" customHeight="1" x14ac:dyDescent="0.25"/>
    <row r="489" ht="14.25" hidden="1" customHeight="1" x14ac:dyDescent="0.25"/>
    <row r="490" ht="14.25" hidden="1" customHeight="1" x14ac:dyDescent="0.25"/>
    <row r="491" ht="14.25" hidden="1" customHeight="1" x14ac:dyDescent="0.25"/>
    <row r="492" ht="14.25" hidden="1" customHeight="1" x14ac:dyDescent="0.25"/>
    <row r="493" ht="14.25" hidden="1" customHeight="1" x14ac:dyDescent="0.25"/>
    <row r="494" ht="14.25" hidden="1" customHeight="1" x14ac:dyDescent="0.25"/>
    <row r="495" ht="14.25" hidden="1" customHeight="1" x14ac:dyDescent="0.25"/>
    <row r="496" ht="14.25" hidden="1" customHeight="1" x14ac:dyDescent="0.25"/>
    <row r="497" ht="14.25" hidden="1" customHeight="1" x14ac:dyDescent="0.25"/>
    <row r="498" ht="14.25" hidden="1" customHeight="1" x14ac:dyDescent="0.25"/>
    <row r="499" ht="14.25" hidden="1" customHeight="1" x14ac:dyDescent="0.25"/>
    <row r="500" ht="14.25" hidden="1" customHeight="1" x14ac:dyDescent="0.25"/>
    <row r="501" ht="14.25" hidden="1" customHeight="1" x14ac:dyDescent="0.25"/>
    <row r="502" ht="14.25" hidden="1" customHeight="1" x14ac:dyDescent="0.25"/>
    <row r="503" ht="14.25" hidden="1" customHeight="1" x14ac:dyDescent="0.25"/>
    <row r="504" ht="14.25" hidden="1" customHeight="1" x14ac:dyDescent="0.25"/>
    <row r="505" ht="14.25" hidden="1" customHeight="1" x14ac:dyDescent="0.25"/>
    <row r="506" ht="14.25" hidden="1" customHeight="1" x14ac:dyDescent="0.25"/>
    <row r="507" ht="14.25" hidden="1" customHeight="1" x14ac:dyDescent="0.25"/>
    <row r="508" ht="14.25" hidden="1" customHeight="1" x14ac:dyDescent="0.25"/>
    <row r="509" ht="14.25" hidden="1" customHeight="1" x14ac:dyDescent="0.25"/>
    <row r="510" ht="14.25" hidden="1" customHeight="1" x14ac:dyDescent="0.25"/>
    <row r="511" ht="14.25" hidden="1" customHeight="1" x14ac:dyDescent="0.25"/>
    <row r="512" ht="14.25" hidden="1" customHeight="1" x14ac:dyDescent="0.25"/>
    <row r="513" ht="14.25" hidden="1" customHeight="1" x14ac:dyDescent="0.25"/>
    <row r="514" ht="14.25" hidden="1" customHeight="1" x14ac:dyDescent="0.25"/>
    <row r="515" ht="14.25" hidden="1" customHeight="1" x14ac:dyDescent="0.25"/>
    <row r="516" ht="14.25" hidden="1" customHeight="1" x14ac:dyDescent="0.25"/>
    <row r="517" ht="14.25" hidden="1" customHeight="1" x14ac:dyDescent="0.25"/>
    <row r="518" ht="14.25" hidden="1" customHeight="1" x14ac:dyDescent="0.25"/>
    <row r="519" ht="14.25" hidden="1" customHeight="1" x14ac:dyDescent="0.25"/>
    <row r="520" ht="14.25" hidden="1" customHeight="1" x14ac:dyDescent="0.25"/>
    <row r="521" ht="14.25" hidden="1" customHeight="1" x14ac:dyDescent="0.25"/>
    <row r="522" ht="14.25" hidden="1" customHeight="1" x14ac:dyDescent="0.25"/>
    <row r="523" ht="14.25" hidden="1" customHeight="1" x14ac:dyDescent="0.25"/>
    <row r="524" ht="14.25" hidden="1" customHeight="1" x14ac:dyDescent="0.25"/>
    <row r="525" ht="14.25" hidden="1" customHeight="1" x14ac:dyDescent="0.25"/>
    <row r="526" ht="14.25" hidden="1" customHeight="1" x14ac:dyDescent="0.25"/>
    <row r="527" ht="14.25" hidden="1" customHeight="1" x14ac:dyDescent="0.25"/>
    <row r="528" ht="14.25" hidden="1" customHeight="1" x14ac:dyDescent="0.25"/>
    <row r="529" ht="14.25" hidden="1" customHeight="1" x14ac:dyDescent="0.25"/>
    <row r="530" ht="14.25" hidden="1" customHeight="1" x14ac:dyDescent="0.25"/>
    <row r="531" ht="14.25" hidden="1" customHeight="1" x14ac:dyDescent="0.25"/>
    <row r="532" ht="14.25" hidden="1" customHeight="1" x14ac:dyDescent="0.25"/>
    <row r="533" ht="14.25" hidden="1" customHeight="1" x14ac:dyDescent="0.25"/>
    <row r="534" ht="14.25" hidden="1" customHeight="1" x14ac:dyDescent="0.25"/>
    <row r="535" ht="14.25" hidden="1" customHeight="1" x14ac:dyDescent="0.25"/>
    <row r="536" ht="14.25" hidden="1" customHeight="1" x14ac:dyDescent="0.25"/>
    <row r="537" ht="14.25" hidden="1" customHeight="1" x14ac:dyDescent="0.25"/>
    <row r="538" ht="14.25" hidden="1" customHeight="1" x14ac:dyDescent="0.25"/>
    <row r="539" ht="14.25" hidden="1" customHeight="1" x14ac:dyDescent="0.25"/>
    <row r="540" ht="14.25" hidden="1" customHeight="1" x14ac:dyDescent="0.25"/>
    <row r="541" ht="14.25" hidden="1" customHeight="1" x14ac:dyDescent="0.25"/>
    <row r="542" ht="14.25" hidden="1" customHeight="1" x14ac:dyDescent="0.25"/>
    <row r="543" ht="14.25" hidden="1" customHeight="1" x14ac:dyDescent="0.25"/>
    <row r="544" ht="14.25" hidden="1" customHeight="1" x14ac:dyDescent="0.25"/>
    <row r="545" ht="14.25" hidden="1" customHeight="1" x14ac:dyDescent="0.25"/>
    <row r="546" ht="14.25" hidden="1" customHeight="1" x14ac:dyDescent="0.25"/>
    <row r="547" ht="14.25" hidden="1" customHeight="1" x14ac:dyDescent="0.25"/>
    <row r="548" ht="14.25" hidden="1" customHeight="1" x14ac:dyDescent="0.25"/>
    <row r="549" ht="14.25" hidden="1" customHeight="1" x14ac:dyDescent="0.25"/>
    <row r="550" ht="14.25" hidden="1" customHeight="1" x14ac:dyDescent="0.25"/>
    <row r="551" ht="14.25" hidden="1" customHeight="1" x14ac:dyDescent="0.25"/>
    <row r="552" ht="14.25" hidden="1" customHeight="1" x14ac:dyDescent="0.25"/>
    <row r="553" ht="14.25" hidden="1" customHeight="1" x14ac:dyDescent="0.25"/>
    <row r="554" ht="14.25" hidden="1" customHeight="1" x14ac:dyDescent="0.25"/>
    <row r="555" ht="14.25" hidden="1" customHeight="1" x14ac:dyDescent="0.25"/>
    <row r="556" ht="14.25" hidden="1" customHeight="1" x14ac:dyDescent="0.25"/>
    <row r="557" ht="14.25" hidden="1" customHeight="1" x14ac:dyDescent="0.25"/>
    <row r="558" ht="14.25" hidden="1" customHeight="1" x14ac:dyDescent="0.25"/>
    <row r="559" ht="14.25" hidden="1" customHeight="1" x14ac:dyDescent="0.25"/>
    <row r="560" ht="14.25" hidden="1" customHeight="1" x14ac:dyDescent="0.25"/>
    <row r="561" ht="14.25" hidden="1" customHeight="1" x14ac:dyDescent="0.25"/>
    <row r="562" ht="14.25" hidden="1" customHeight="1" x14ac:dyDescent="0.25"/>
    <row r="563" ht="14.25" hidden="1" customHeight="1" x14ac:dyDescent="0.25"/>
    <row r="564" ht="14.25" hidden="1" customHeight="1" x14ac:dyDescent="0.25"/>
    <row r="565" ht="14.25" hidden="1" customHeight="1" x14ac:dyDescent="0.25"/>
    <row r="566" ht="14.25" hidden="1" customHeight="1" x14ac:dyDescent="0.25"/>
    <row r="567" ht="14.25" hidden="1" customHeight="1" x14ac:dyDescent="0.25"/>
    <row r="568" ht="14.25" hidden="1" customHeight="1" x14ac:dyDescent="0.25"/>
    <row r="569" ht="14.25" hidden="1" customHeight="1" x14ac:dyDescent="0.25"/>
    <row r="570" ht="14.25" hidden="1" customHeight="1" x14ac:dyDescent="0.25"/>
    <row r="571" ht="14.25" hidden="1" customHeight="1" x14ac:dyDescent="0.25"/>
    <row r="572" ht="14.25" hidden="1" customHeight="1" x14ac:dyDescent="0.25"/>
    <row r="573" ht="14.25" hidden="1" customHeight="1" x14ac:dyDescent="0.25"/>
    <row r="574" ht="14.25" hidden="1" customHeight="1" x14ac:dyDescent="0.25"/>
    <row r="575" ht="14.25" hidden="1" customHeight="1" x14ac:dyDescent="0.25"/>
    <row r="576" ht="14.25" hidden="1" customHeight="1" x14ac:dyDescent="0.25"/>
    <row r="577" ht="14.25" hidden="1" customHeight="1" x14ac:dyDescent="0.25"/>
    <row r="578" ht="14.25" hidden="1" customHeight="1" x14ac:dyDescent="0.25"/>
    <row r="579" ht="14.25" hidden="1" customHeight="1" x14ac:dyDescent="0.25"/>
    <row r="580" ht="14.25" hidden="1" customHeight="1" x14ac:dyDescent="0.25"/>
    <row r="581" ht="14.25" hidden="1" customHeight="1" x14ac:dyDescent="0.25"/>
    <row r="582" ht="14.25" hidden="1" customHeight="1" x14ac:dyDescent="0.25"/>
    <row r="583" ht="14.25" hidden="1" customHeight="1" x14ac:dyDescent="0.25"/>
    <row r="584" ht="14.25" hidden="1" customHeight="1" x14ac:dyDescent="0.25"/>
    <row r="585" ht="14.25" hidden="1" customHeight="1" x14ac:dyDescent="0.25"/>
    <row r="586" ht="14.25" hidden="1" customHeight="1" x14ac:dyDescent="0.25"/>
    <row r="587" ht="14.25" hidden="1" customHeight="1" x14ac:dyDescent="0.25"/>
    <row r="588" ht="14.25" hidden="1" customHeight="1" x14ac:dyDescent="0.25"/>
    <row r="589" ht="14.25" hidden="1" customHeight="1" x14ac:dyDescent="0.25"/>
    <row r="590" ht="14.25" hidden="1" customHeight="1" x14ac:dyDescent="0.25"/>
    <row r="591" ht="14.25" hidden="1" customHeight="1" x14ac:dyDescent="0.25"/>
    <row r="592" ht="14.25" hidden="1" customHeight="1" x14ac:dyDescent="0.25"/>
    <row r="593" ht="14.25" hidden="1" customHeight="1" x14ac:dyDescent="0.25"/>
    <row r="594" ht="14.25" hidden="1" customHeight="1" x14ac:dyDescent="0.25"/>
    <row r="595" ht="14.25" hidden="1" customHeight="1" x14ac:dyDescent="0.25"/>
    <row r="596" ht="14.25" hidden="1" customHeight="1" x14ac:dyDescent="0.25"/>
    <row r="597" ht="14.25" hidden="1" customHeight="1" x14ac:dyDescent="0.25"/>
    <row r="598" ht="14.25" hidden="1" customHeight="1" x14ac:dyDescent="0.25"/>
    <row r="599" ht="14.25" hidden="1" customHeight="1" x14ac:dyDescent="0.25"/>
    <row r="600" ht="14.25" hidden="1" customHeight="1" x14ac:dyDescent="0.25"/>
    <row r="601" ht="14.25" hidden="1" customHeight="1" x14ac:dyDescent="0.25"/>
    <row r="602" ht="14.25" hidden="1" customHeight="1" x14ac:dyDescent="0.25"/>
    <row r="603" ht="14.25" hidden="1" customHeight="1" x14ac:dyDescent="0.25"/>
    <row r="604" ht="14.25" hidden="1" customHeight="1" x14ac:dyDescent="0.25"/>
    <row r="605" ht="14.25" hidden="1" customHeight="1" x14ac:dyDescent="0.25"/>
    <row r="606" ht="14.25" hidden="1" customHeight="1" x14ac:dyDescent="0.25"/>
    <row r="607" ht="14.25" hidden="1" customHeight="1" x14ac:dyDescent="0.25"/>
    <row r="608" ht="14.25" hidden="1" customHeight="1" x14ac:dyDescent="0.25"/>
    <row r="609" ht="14.25" hidden="1" customHeight="1" x14ac:dyDescent="0.25"/>
    <row r="610" ht="14.25" hidden="1" customHeight="1" x14ac:dyDescent="0.25"/>
    <row r="611" ht="14.25" hidden="1" customHeight="1" x14ac:dyDescent="0.25"/>
    <row r="612" ht="14.25" hidden="1" customHeight="1" x14ac:dyDescent="0.25"/>
    <row r="613" ht="14.25" hidden="1" customHeight="1" x14ac:dyDescent="0.25"/>
    <row r="614" ht="14.25" hidden="1" customHeight="1" x14ac:dyDescent="0.25"/>
    <row r="615" ht="14.25" hidden="1" customHeight="1" x14ac:dyDescent="0.25"/>
    <row r="616" ht="14.25" hidden="1" customHeight="1" x14ac:dyDescent="0.25"/>
    <row r="617" ht="14.25" hidden="1" customHeight="1" x14ac:dyDescent="0.25"/>
    <row r="618" ht="14.25" hidden="1" customHeight="1" x14ac:dyDescent="0.25"/>
    <row r="619" ht="14.25" hidden="1" customHeight="1" x14ac:dyDescent="0.25"/>
    <row r="620" ht="14.25" hidden="1" customHeight="1" x14ac:dyDescent="0.25"/>
    <row r="621" ht="14.25" hidden="1" customHeight="1" x14ac:dyDescent="0.25"/>
    <row r="622" ht="14.25" hidden="1" customHeight="1" x14ac:dyDescent="0.25"/>
    <row r="623" ht="14.25" hidden="1" customHeight="1" x14ac:dyDescent="0.25"/>
    <row r="624" ht="14.25" hidden="1" customHeight="1" x14ac:dyDescent="0.25"/>
    <row r="625" ht="14.25" hidden="1" customHeight="1" x14ac:dyDescent="0.25"/>
    <row r="626" ht="14.25" hidden="1" customHeight="1" x14ac:dyDescent="0.25"/>
    <row r="627" ht="14.25" hidden="1" customHeight="1" x14ac:dyDescent="0.25"/>
    <row r="628" ht="14.25" hidden="1" customHeight="1" x14ac:dyDescent="0.25"/>
    <row r="629" ht="14.25" hidden="1" customHeight="1" x14ac:dyDescent="0.25"/>
    <row r="630" ht="14.25" hidden="1" customHeight="1" x14ac:dyDescent="0.25"/>
    <row r="631" ht="14.25" hidden="1" customHeight="1" x14ac:dyDescent="0.25"/>
    <row r="632" ht="14.25" hidden="1" customHeight="1" x14ac:dyDescent="0.25"/>
    <row r="633" ht="14.25" hidden="1" customHeight="1" x14ac:dyDescent="0.25"/>
    <row r="634" ht="14.25" hidden="1" customHeight="1" x14ac:dyDescent="0.25"/>
    <row r="635" ht="14.25" hidden="1" customHeight="1" x14ac:dyDescent="0.25"/>
    <row r="636" ht="14.25" hidden="1" customHeight="1" x14ac:dyDescent="0.25"/>
    <row r="637" ht="14.25" hidden="1" customHeight="1" x14ac:dyDescent="0.25"/>
    <row r="638" ht="14.25" hidden="1" customHeight="1" x14ac:dyDescent="0.25"/>
    <row r="639" ht="14.25" hidden="1" customHeight="1" x14ac:dyDescent="0.25"/>
    <row r="640" ht="14.25" hidden="1" customHeight="1" x14ac:dyDescent="0.25"/>
    <row r="641" ht="14.25" hidden="1" customHeight="1" x14ac:dyDescent="0.25"/>
    <row r="642" ht="14.25" hidden="1" customHeight="1" x14ac:dyDescent="0.25"/>
    <row r="643" ht="14.25" hidden="1" customHeight="1" x14ac:dyDescent="0.25"/>
    <row r="644" ht="14.25" hidden="1" customHeight="1" x14ac:dyDescent="0.25"/>
    <row r="645" ht="14.25" hidden="1" customHeight="1" x14ac:dyDescent="0.25"/>
    <row r="646" ht="14.25" hidden="1" customHeight="1" x14ac:dyDescent="0.25"/>
    <row r="647" ht="14.25" hidden="1" customHeight="1" x14ac:dyDescent="0.25"/>
    <row r="648" ht="14.25" hidden="1" customHeight="1" x14ac:dyDescent="0.25"/>
    <row r="649" ht="14.25" hidden="1" customHeight="1" x14ac:dyDescent="0.25"/>
    <row r="650" ht="14.25" hidden="1" customHeight="1" x14ac:dyDescent="0.25"/>
    <row r="651" ht="14.25" hidden="1" customHeight="1" x14ac:dyDescent="0.25"/>
    <row r="652" ht="14.25" hidden="1" customHeight="1" x14ac:dyDescent="0.25"/>
    <row r="653" ht="14.25" hidden="1" customHeight="1" x14ac:dyDescent="0.25"/>
    <row r="654" ht="14.25" hidden="1" customHeight="1" x14ac:dyDescent="0.25"/>
    <row r="655" ht="14.25" hidden="1" customHeight="1" x14ac:dyDescent="0.25"/>
    <row r="656" ht="14.25" hidden="1" customHeight="1" x14ac:dyDescent="0.25"/>
    <row r="657" ht="14.25" hidden="1" customHeight="1" x14ac:dyDescent="0.25"/>
    <row r="658" ht="14.25" hidden="1" customHeight="1" x14ac:dyDescent="0.25"/>
    <row r="659" ht="14.25" hidden="1" customHeight="1" x14ac:dyDescent="0.25"/>
    <row r="660" ht="14.25" hidden="1" customHeight="1" x14ac:dyDescent="0.25"/>
    <row r="661" ht="14.25" hidden="1" customHeight="1" x14ac:dyDescent="0.25"/>
    <row r="662" ht="14.25" hidden="1" customHeight="1" x14ac:dyDescent="0.25"/>
    <row r="663" ht="14.25" hidden="1" customHeight="1" x14ac:dyDescent="0.25"/>
    <row r="664" ht="14.25" hidden="1" customHeight="1" x14ac:dyDescent="0.25"/>
    <row r="665" ht="14.25" hidden="1" customHeight="1" x14ac:dyDescent="0.25"/>
    <row r="666" ht="14.25" hidden="1" customHeight="1" x14ac:dyDescent="0.25"/>
    <row r="667" ht="14.25" hidden="1" customHeight="1" x14ac:dyDescent="0.25"/>
    <row r="668" ht="14.25" hidden="1" customHeight="1" x14ac:dyDescent="0.25"/>
    <row r="669" ht="14.25" hidden="1" customHeight="1" x14ac:dyDescent="0.25"/>
    <row r="670" ht="14.25" hidden="1" customHeight="1" x14ac:dyDescent="0.25"/>
    <row r="671" ht="14.25" hidden="1" customHeight="1" x14ac:dyDescent="0.25"/>
    <row r="672" ht="14.25" hidden="1" customHeight="1" x14ac:dyDescent="0.25"/>
    <row r="673" ht="14.25" hidden="1" customHeight="1" x14ac:dyDescent="0.25"/>
    <row r="674" ht="14.25" hidden="1" customHeight="1" x14ac:dyDescent="0.25"/>
    <row r="675" ht="14.25" hidden="1" customHeight="1" x14ac:dyDescent="0.25"/>
    <row r="676" ht="14.25" hidden="1" customHeight="1" x14ac:dyDescent="0.25"/>
    <row r="677" ht="14.25" hidden="1" customHeight="1" x14ac:dyDescent="0.25"/>
    <row r="678" ht="14.25" hidden="1" customHeight="1" x14ac:dyDescent="0.25"/>
    <row r="679" ht="14.25" hidden="1" customHeight="1" x14ac:dyDescent="0.25"/>
    <row r="680" ht="14.25" hidden="1" customHeight="1" x14ac:dyDescent="0.25"/>
    <row r="681" ht="14.25" hidden="1" customHeight="1" x14ac:dyDescent="0.25"/>
    <row r="682" ht="14.25" hidden="1" customHeight="1" x14ac:dyDescent="0.25"/>
    <row r="683" ht="14.25" hidden="1" customHeight="1" x14ac:dyDescent="0.25"/>
    <row r="684" ht="14.25" hidden="1" customHeight="1" x14ac:dyDescent="0.25"/>
    <row r="685" ht="14.25" hidden="1" customHeight="1" x14ac:dyDescent="0.25"/>
    <row r="686" ht="14.25" hidden="1" customHeight="1" x14ac:dyDescent="0.25"/>
    <row r="687" ht="14.25" hidden="1" customHeight="1" x14ac:dyDescent="0.25"/>
    <row r="688" ht="14.25" hidden="1" customHeight="1" x14ac:dyDescent="0.25"/>
    <row r="689" ht="14.25" hidden="1" customHeight="1" x14ac:dyDescent="0.25"/>
    <row r="690" ht="14.25" hidden="1" customHeight="1" x14ac:dyDescent="0.25"/>
    <row r="691" ht="14.25" hidden="1" customHeight="1" x14ac:dyDescent="0.25"/>
    <row r="692" ht="14.25" hidden="1" customHeight="1" x14ac:dyDescent="0.25"/>
    <row r="693" ht="14.25" hidden="1" customHeight="1" x14ac:dyDescent="0.25"/>
    <row r="694" ht="14.25" hidden="1" customHeight="1" x14ac:dyDescent="0.25"/>
    <row r="695" ht="14.25" hidden="1" customHeight="1" x14ac:dyDescent="0.25"/>
    <row r="696" ht="14.25" hidden="1" customHeight="1" x14ac:dyDescent="0.25"/>
    <row r="697" ht="14.25" hidden="1" customHeight="1" x14ac:dyDescent="0.25"/>
    <row r="698" ht="14.25" hidden="1" customHeight="1" x14ac:dyDescent="0.25"/>
    <row r="699" ht="14.25" hidden="1" customHeight="1" x14ac:dyDescent="0.25"/>
    <row r="700" ht="14.25" hidden="1" customHeight="1" x14ac:dyDescent="0.25"/>
    <row r="701" ht="14.25" hidden="1" customHeight="1" x14ac:dyDescent="0.25"/>
    <row r="702" ht="14.25" hidden="1" customHeight="1" x14ac:dyDescent="0.25"/>
    <row r="703" ht="14.25" hidden="1" customHeight="1" x14ac:dyDescent="0.25"/>
    <row r="704" ht="14.25" hidden="1" customHeight="1" x14ac:dyDescent="0.25"/>
    <row r="705" ht="14.25" hidden="1" customHeight="1" x14ac:dyDescent="0.25"/>
    <row r="706" ht="14.25" hidden="1" customHeight="1" x14ac:dyDescent="0.25"/>
    <row r="707" ht="14.25" hidden="1" customHeight="1" x14ac:dyDescent="0.25"/>
    <row r="708" ht="14.25" hidden="1" customHeight="1" x14ac:dyDescent="0.25"/>
    <row r="709" ht="14.25" hidden="1" customHeight="1" x14ac:dyDescent="0.25"/>
    <row r="710" ht="14.25" hidden="1" customHeight="1" x14ac:dyDescent="0.25"/>
    <row r="711" ht="14.25" hidden="1" customHeight="1" x14ac:dyDescent="0.25"/>
    <row r="712" ht="14.25" hidden="1" customHeight="1" x14ac:dyDescent="0.25"/>
    <row r="713" ht="14.25" hidden="1" customHeight="1" x14ac:dyDescent="0.25"/>
    <row r="714" ht="14.25" hidden="1" customHeight="1" x14ac:dyDescent="0.25"/>
    <row r="715" ht="14.25" hidden="1" customHeight="1" x14ac:dyDescent="0.25"/>
    <row r="716" ht="14.25" hidden="1" customHeight="1" x14ac:dyDescent="0.25"/>
    <row r="717" ht="14.25" hidden="1" customHeight="1" x14ac:dyDescent="0.25"/>
    <row r="718" ht="14.25" hidden="1" customHeight="1" x14ac:dyDescent="0.25"/>
    <row r="719" ht="14.25" hidden="1" customHeight="1" x14ac:dyDescent="0.25"/>
    <row r="720" ht="14.25" hidden="1" customHeight="1" x14ac:dyDescent="0.25"/>
    <row r="721" ht="14.25" hidden="1" customHeight="1" x14ac:dyDescent="0.25"/>
    <row r="722" ht="14.25" hidden="1" customHeight="1" x14ac:dyDescent="0.25"/>
    <row r="723" ht="14.25" hidden="1" customHeight="1" x14ac:dyDescent="0.25"/>
    <row r="724" ht="14.25" hidden="1" customHeight="1" x14ac:dyDescent="0.25"/>
    <row r="725" ht="14.25" hidden="1" customHeight="1" x14ac:dyDescent="0.25"/>
    <row r="726" ht="14.25" hidden="1" customHeight="1" x14ac:dyDescent="0.25"/>
    <row r="727" ht="14.25" hidden="1" customHeight="1" x14ac:dyDescent="0.25"/>
    <row r="728" ht="14.25" hidden="1" customHeight="1" x14ac:dyDescent="0.25"/>
    <row r="729" ht="14.25" hidden="1" customHeight="1" x14ac:dyDescent="0.25"/>
    <row r="730" ht="14.25" hidden="1" customHeight="1" x14ac:dyDescent="0.25"/>
    <row r="731" ht="14.25" hidden="1" customHeight="1" x14ac:dyDescent="0.25"/>
    <row r="732" ht="14.25" hidden="1" customHeight="1" x14ac:dyDescent="0.25"/>
    <row r="733" ht="14.25" hidden="1" customHeight="1" x14ac:dyDescent="0.25"/>
    <row r="734" ht="14.25" hidden="1" customHeight="1" x14ac:dyDescent="0.25"/>
    <row r="735" ht="14.25" hidden="1" customHeight="1" x14ac:dyDescent="0.25"/>
    <row r="736" ht="14.25" hidden="1" customHeight="1" x14ac:dyDescent="0.25"/>
    <row r="737" ht="14.25" hidden="1" customHeight="1" x14ac:dyDescent="0.25"/>
    <row r="738" ht="14.25" hidden="1" customHeight="1" x14ac:dyDescent="0.25"/>
    <row r="739" ht="14.25" hidden="1" customHeight="1" x14ac:dyDescent="0.25"/>
    <row r="740" ht="14.25" hidden="1" customHeight="1" x14ac:dyDescent="0.25"/>
    <row r="741" ht="14.25" hidden="1" customHeight="1" x14ac:dyDescent="0.25"/>
    <row r="742" ht="14.25" hidden="1" customHeight="1" x14ac:dyDescent="0.25"/>
    <row r="743" ht="14.25" hidden="1" customHeight="1" x14ac:dyDescent="0.25"/>
    <row r="744" ht="14.25" hidden="1" customHeight="1" x14ac:dyDescent="0.25"/>
    <row r="745" ht="14.25" hidden="1" customHeight="1" x14ac:dyDescent="0.25"/>
    <row r="746" ht="14.25" hidden="1" customHeight="1" x14ac:dyDescent="0.25"/>
    <row r="747" ht="14.25" hidden="1" customHeight="1" x14ac:dyDescent="0.25"/>
    <row r="748" ht="14.25" hidden="1" customHeight="1" x14ac:dyDescent="0.25"/>
    <row r="749" ht="14.25" hidden="1" customHeight="1" x14ac:dyDescent="0.25"/>
    <row r="750" ht="14.25" hidden="1" customHeight="1" x14ac:dyDescent="0.25"/>
    <row r="751" ht="14.25" hidden="1" customHeight="1" x14ac:dyDescent="0.25"/>
    <row r="752" ht="14.25" hidden="1" customHeight="1" x14ac:dyDescent="0.25"/>
    <row r="753" ht="14.25" hidden="1" customHeight="1" x14ac:dyDescent="0.25"/>
    <row r="754" ht="14.25" hidden="1" customHeight="1" x14ac:dyDescent="0.25"/>
    <row r="755" ht="14.25" hidden="1" customHeight="1" x14ac:dyDescent="0.25"/>
    <row r="756" ht="14.25" hidden="1" customHeight="1" x14ac:dyDescent="0.25"/>
    <row r="757" ht="14.25" hidden="1" customHeight="1" x14ac:dyDescent="0.25"/>
    <row r="758" ht="14.25" hidden="1" customHeight="1" x14ac:dyDescent="0.25"/>
    <row r="759" ht="14.25" hidden="1" customHeight="1" x14ac:dyDescent="0.25"/>
    <row r="760" ht="14.25" hidden="1" customHeight="1" x14ac:dyDescent="0.25"/>
    <row r="761" ht="14.25" hidden="1" customHeight="1" x14ac:dyDescent="0.25"/>
    <row r="762" ht="14.25" hidden="1" customHeight="1" x14ac:dyDescent="0.25"/>
    <row r="763" ht="14.25" hidden="1" customHeight="1" x14ac:dyDescent="0.25"/>
    <row r="764" ht="14.25" hidden="1" customHeight="1" x14ac:dyDescent="0.25"/>
    <row r="765" ht="14.25" hidden="1" customHeight="1" x14ac:dyDescent="0.25"/>
    <row r="766" ht="14.25" hidden="1" customHeight="1" x14ac:dyDescent="0.25"/>
    <row r="767" ht="14.25" hidden="1" customHeight="1" x14ac:dyDescent="0.25"/>
    <row r="768" ht="14.25" hidden="1" customHeight="1" x14ac:dyDescent="0.25"/>
    <row r="769" ht="14.25" hidden="1" customHeight="1" x14ac:dyDescent="0.25"/>
    <row r="770" ht="14.25" hidden="1" customHeight="1" x14ac:dyDescent="0.25"/>
    <row r="771" ht="14.25" hidden="1" customHeight="1" x14ac:dyDescent="0.25"/>
    <row r="772" ht="14.25" hidden="1" customHeight="1" x14ac:dyDescent="0.25"/>
    <row r="773" ht="14.25" hidden="1" customHeight="1" x14ac:dyDescent="0.25"/>
    <row r="774" ht="14.25" hidden="1" customHeight="1" x14ac:dyDescent="0.25"/>
    <row r="775" ht="14.25" hidden="1" customHeight="1" x14ac:dyDescent="0.25"/>
    <row r="776" ht="14.25" hidden="1" customHeight="1" x14ac:dyDescent="0.25"/>
    <row r="777" ht="14.25" hidden="1" customHeight="1" x14ac:dyDescent="0.25"/>
    <row r="778" ht="14.25" hidden="1" customHeight="1" x14ac:dyDescent="0.25"/>
    <row r="779" ht="14.25" hidden="1" customHeight="1" x14ac:dyDescent="0.25"/>
    <row r="780" ht="14.25" hidden="1" customHeight="1" x14ac:dyDescent="0.25"/>
    <row r="781" ht="14.25" hidden="1" customHeight="1" x14ac:dyDescent="0.25"/>
    <row r="782" ht="14.25" hidden="1" customHeight="1" x14ac:dyDescent="0.25"/>
    <row r="783" ht="14.25" hidden="1" customHeight="1" x14ac:dyDescent="0.25"/>
    <row r="784" ht="14.25" hidden="1" customHeight="1" x14ac:dyDescent="0.25"/>
    <row r="785" ht="14.25" hidden="1" customHeight="1" x14ac:dyDescent="0.25"/>
    <row r="786" ht="14.25" hidden="1" customHeight="1" x14ac:dyDescent="0.25"/>
    <row r="787" ht="14.25" hidden="1" customHeight="1" x14ac:dyDescent="0.25"/>
    <row r="788" ht="14.25" hidden="1" customHeight="1" x14ac:dyDescent="0.25"/>
    <row r="789" ht="14.25" hidden="1" customHeight="1" x14ac:dyDescent="0.25"/>
    <row r="790" ht="14.25" hidden="1" customHeight="1" x14ac:dyDescent="0.25"/>
    <row r="791" ht="14.25" hidden="1" customHeight="1" x14ac:dyDescent="0.25"/>
    <row r="792" ht="14.25" hidden="1" customHeight="1" x14ac:dyDescent="0.25"/>
    <row r="793" ht="14.25" hidden="1" customHeight="1" x14ac:dyDescent="0.25"/>
    <row r="794" ht="14.25" hidden="1" customHeight="1" x14ac:dyDescent="0.25"/>
    <row r="795" ht="14.25" hidden="1" customHeight="1" x14ac:dyDescent="0.25"/>
    <row r="796" ht="14.25" hidden="1" customHeight="1" x14ac:dyDescent="0.25"/>
    <row r="797" ht="14.25" hidden="1" customHeight="1" x14ac:dyDescent="0.25"/>
    <row r="798" ht="14.25" hidden="1" customHeight="1" x14ac:dyDescent="0.25"/>
    <row r="799" ht="14.25" hidden="1" customHeight="1" x14ac:dyDescent="0.25"/>
    <row r="800" ht="14.25" hidden="1" customHeight="1" x14ac:dyDescent="0.25"/>
    <row r="801" ht="14.25" hidden="1" customHeight="1" x14ac:dyDescent="0.25"/>
    <row r="802" ht="14.25" hidden="1" customHeight="1" x14ac:dyDescent="0.25"/>
    <row r="803" ht="14.25" hidden="1" customHeight="1" x14ac:dyDescent="0.25"/>
    <row r="804" ht="14.25" hidden="1" customHeight="1" x14ac:dyDescent="0.25"/>
    <row r="805" ht="14.25" hidden="1" customHeight="1" x14ac:dyDescent="0.25"/>
    <row r="806" ht="14.25" hidden="1" customHeight="1" x14ac:dyDescent="0.25"/>
    <row r="807" ht="14.25" hidden="1" customHeight="1" x14ac:dyDescent="0.25"/>
    <row r="808" ht="14.25" hidden="1" customHeight="1" x14ac:dyDescent="0.25"/>
    <row r="809" ht="14.25" hidden="1" customHeight="1" x14ac:dyDescent="0.25"/>
    <row r="810" ht="14.25" hidden="1" customHeight="1" x14ac:dyDescent="0.25"/>
    <row r="811" ht="14.25" hidden="1" customHeight="1" x14ac:dyDescent="0.25"/>
    <row r="812" ht="14.25" hidden="1" customHeight="1" x14ac:dyDescent="0.25"/>
    <row r="813" ht="14.25" hidden="1" customHeight="1" x14ac:dyDescent="0.25"/>
    <row r="814" ht="14.25" hidden="1" customHeight="1" x14ac:dyDescent="0.25"/>
    <row r="815" ht="14.25" hidden="1" customHeight="1" x14ac:dyDescent="0.25"/>
    <row r="816" ht="14.25" hidden="1" customHeight="1" x14ac:dyDescent="0.25"/>
    <row r="817" ht="14.25" hidden="1" customHeight="1" x14ac:dyDescent="0.25"/>
    <row r="818" ht="14.25" hidden="1" customHeight="1" x14ac:dyDescent="0.25"/>
    <row r="819" ht="14.25" hidden="1" customHeight="1" x14ac:dyDescent="0.25"/>
    <row r="820" ht="14.25" hidden="1" customHeight="1" x14ac:dyDescent="0.25"/>
    <row r="821" ht="14.25" hidden="1" customHeight="1" x14ac:dyDescent="0.25"/>
    <row r="822" ht="14.25" hidden="1" customHeight="1" x14ac:dyDescent="0.25"/>
    <row r="823" ht="14.25" hidden="1" customHeight="1" x14ac:dyDescent="0.25"/>
    <row r="824" ht="14.25" hidden="1" customHeight="1" x14ac:dyDescent="0.25"/>
    <row r="825" ht="14.25" hidden="1" customHeight="1" x14ac:dyDescent="0.25"/>
    <row r="826" ht="14.25" hidden="1" customHeight="1" x14ac:dyDescent="0.25"/>
    <row r="827" ht="14.25" hidden="1" customHeight="1" x14ac:dyDescent="0.25"/>
    <row r="828" ht="14.25" hidden="1" customHeight="1" x14ac:dyDescent="0.25"/>
    <row r="829" ht="14.25" hidden="1" customHeight="1" x14ac:dyDescent="0.25"/>
    <row r="830" ht="14.25" hidden="1" customHeight="1" x14ac:dyDescent="0.25"/>
    <row r="831" ht="14.25" hidden="1" customHeight="1" x14ac:dyDescent="0.25"/>
    <row r="832" ht="14.25" hidden="1" customHeight="1" x14ac:dyDescent="0.25"/>
    <row r="833" ht="14.25" hidden="1" customHeight="1" x14ac:dyDescent="0.25"/>
    <row r="834" ht="14.25" hidden="1" customHeight="1" x14ac:dyDescent="0.25"/>
  </sheetData>
  <pageMargins left="0.25" right="0.25" top="0.75" bottom="0.75" header="0.3" footer="0.3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P1 Prijzen Belastingdienst</vt:lpstr>
      <vt:lpstr>P2 Prijzen DICTU</vt:lpstr>
    </vt:vector>
  </TitlesOfParts>
  <Company>Ministerie van Financien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Yvo Y. Bakker</dc:creator>
  <cp:lastModifiedBy>Danique D.A. ten Have</cp:lastModifiedBy>
  <cp:lastPrinted>2025-04-23T14:38:07Z</cp:lastPrinted>
  <dcterms:created xsi:type="dcterms:W3CDTF">2024-11-26T13:58:31Z</dcterms:created>
  <dcterms:modified xsi:type="dcterms:W3CDTF">2025-06-11T12:12:04Z</dcterms:modified>
</cp:coreProperties>
</file>