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0"/>
  <workbookPr filterPrivacy="1" codeName="ThisWorkbook" autoCompressPictures="0"/>
  <xr:revisionPtr revIDLastSave="193" documentId="13_ncr:1_{A9647A79-6F3D-A94B-A5DB-3FDF780A62D2}" xr6:coauthVersionLast="47" xr6:coauthVersionMax="47" xr10:uidLastSave="{006248AD-4632-1144-8A81-8DBBB90B78C3}"/>
  <bookViews>
    <workbookView xWindow="0" yWindow="500" windowWidth="51200" windowHeight="19400" activeTab="4" xr2:uid="{00000000-000D-0000-FFFF-FFFF00000000}"/>
  </bookViews>
  <sheets>
    <sheet name="Beoordelen wiskundeles" sheetId="6" r:id="rId1"/>
    <sheet name="Docent VMBO" sheetId="7" r:id="rId2"/>
    <sheet name="Docent HBO 1" sheetId="15" r:id="rId3"/>
    <sheet name="Docent HBO 2" sheetId="16" r:id="rId4"/>
    <sheet name="Eindscores" sheetId="9" r:id="rId5"/>
  </sheets>
  <definedNames>
    <definedName name="SCORE">'Beoordelen wiskundeles'!$A$12:$A$16</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J27" i="9" l="1"/>
  <c r="G27" i="9"/>
  <c r="D27" i="9"/>
  <c r="D22" i="9"/>
  <c r="G22" i="9"/>
  <c r="J22" i="9"/>
  <c r="J17" i="9"/>
  <c r="G17" i="9"/>
  <c r="D17" i="9"/>
  <c r="D12" i="9"/>
  <c r="G12" i="9"/>
  <c r="J12" i="9"/>
  <c r="J7" i="9"/>
  <c r="G7" i="9"/>
  <c r="D7" i="9"/>
  <c r="D2" i="9" l="1"/>
  <c r="G2" i="9"/>
  <c r="J2" i="9"/>
  <c r="D28" i="9" l="1"/>
  <c r="G28" i="9"/>
  <c r="J28" i="9"/>
  <c r="D8" i="9"/>
  <c r="I1" i="16"/>
  <c r="F1" i="16"/>
  <c r="C1" i="16"/>
  <c r="D23" i="9"/>
  <c r="J25" i="9"/>
  <c r="G25" i="9"/>
  <c r="D25" i="9"/>
  <c r="J24" i="9"/>
  <c r="G24" i="9"/>
  <c r="D24" i="9"/>
  <c r="J23" i="9"/>
  <c r="G23" i="9"/>
  <c r="D18" i="9"/>
  <c r="J18" i="9"/>
  <c r="G18" i="9"/>
  <c r="J13" i="9"/>
  <c r="G13" i="9"/>
  <c r="D13" i="9"/>
  <c r="J8" i="9"/>
  <c r="G8" i="9"/>
  <c r="J3" i="9"/>
  <c r="G3" i="9"/>
  <c r="D3" i="9"/>
  <c r="D4" i="9"/>
  <c r="A23" i="9"/>
  <c r="A18" i="9"/>
  <c r="A13" i="9"/>
  <c r="A8" i="9"/>
  <c r="A3" i="9"/>
  <c r="A11" i="16"/>
  <c r="A9" i="16"/>
  <c r="A7" i="16"/>
  <c r="A5" i="16"/>
  <c r="A3" i="16"/>
  <c r="A2" i="16"/>
  <c r="I1" i="15"/>
  <c r="F1" i="15"/>
  <c r="C1" i="15"/>
  <c r="A11" i="15"/>
  <c r="A9" i="15"/>
  <c r="A7" i="15"/>
  <c r="A5" i="15"/>
  <c r="A3" i="15"/>
  <c r="A2" i="15"/>
  <c r="A2" i="7"/>
  <c r="A11" i="7"/>
  <c r="A9" i="7"/>
  <c r="A7" i="7"/>
  <c r="A5" i="7"/>
  <c r="A3" i="7"/>
  <c r="J15" i="9"/>
  <c r="J10" i="9"/>
  <c r="G20" i="9"/>
  <c r="G15" i="9"/>
  <c r="G10" i="9"/>
  <c r="D20" i="9"/>
  <c r="D15" i="9"/>
  <c r="D10" i="9"/>
  <c r="D5" i="9"/>
  <c r="J20" i="9"/>
  <c r="J19" i="9"/>
  <c r="J14" i="9"/>
  <c r="J9" i="9"/>
  <c r="J5" i="9"/>
  <c r="J4" i="9"/>
  <c r="G19" i="9"/>
  <c r="G14" i="9"/>
  <c r="G9" i="9"/>
  <c r="G5" i="9"/>
  <c r="G4" i="9"/>
  <c r="D19" i="9"/>
  <c r="D14" i="9"/>
  <c r="D9" i="9"/>
</calcChain>
</file>

<file path=xl/sharedStrings.xml><?xml version="1.0" encoding="utf-8"?>
<sst xmlns="http://schemas.openxmlformats.org/spreadsheetml/2006/main" count="179" uniqueCount="34">
  <si>
    <t>Beoordelaar 1: &lt;&lt;&gt;&gt;</t>
  </si>
  <si>
    <t>Beoordelaar 2: &lt;&lt;&gt;&gt;</t>
  </si>
  <si>
    <t>Beoordelaar 3: &lt;&lt;&gt;&gt;</t>
  </si>
  <si>
    <t>&lt;MOTIVATIE&gt;</t>
  </si>
  <si>
    <t>Consensus</t>
  </si>
  <si>
    <t>SCORE</t>
  </si>
  <si>
    <t>Beoordelaar 1</t>
  </si>
  <si>
    <t>Beoordelaar 2</t>
  </si>
  <si>
    <t>Beoordelaar 3</t>
  </si>
  <si>
    <t>Score:</t>
  </si>
  <si>
    <t>Totaalscore van de bovenstaande items (verkregen o.b.v. consensus)</t>
  </si>
  <si>
    <t>De afzonderlijke items zullen worden beoordeeld met:</t>
  </si>
  <si>
    <t>SCORE:</t>
  </si>
  <si>
    <t>Inschrijver 1</t>
  </si>
  <si>
    <t>Inschrijver 2</t>
  </si>
  <si>
    <t>Inschrijver 3</t>
  </si>
  <si>
    <t>Motivatie consensus</t>
  </si>
  <si>
    <t>&lt;&lt;MOTIVATIE&gt;&gt;</t>
  </si>
  <si>
    <t>Totaal behaalde waarde geboden oplossing:</t>
  </si>
  <si>
    <t>Beter</t>
  </si>
  <si>
    <t>dan de huidige oplossing</t>
  </si>
  <si>
    <t>Vergelijkbaar</t>
  </si>
  <si>
    <t>met de huidige oplossing</t>
  </si>
  <si>
    <t>Acceptabel verbeterpunt</t>
  </si>
  <si>
    <t>Onacceptabel verbeterpunt</t>
  </si>
  <si>
    <t xml:space="preserve">1. Eenvoud van opstarten van de video uit de link ('bissectrice construeren'). </t>
  </si>
  <si>
    <t xml:space="preserve">2. Eenvoud van openen van de drie bijlagen. </t>
  </si>
  <si>
    <t>4. Mate van gebruiksvriendelijkheid GeoGebra</t>
  </si>
  <si>
    <t xml:space="preserve">5. De mate van gebruiksvriendelijkheid van de bediening van de grafische rekenmachine op het smartboard. </t>
  </si>
  <si>
    <t>Beoordeling kwaliteit GEBODEN DIGIBORDEN wiskundeles</t>
  </si>
  <si>
    <t>Beoordelingskader geboden oplossing Wiskundeles</t>
  </si>
  <si>
    <t>Totaalwaardes GEBODEN AUDIOVISUELE OPLOSSING wiskundeles</t>
  </si>
  <si>
    <t xml:space="preserve">De werking ten behoeve van een wiskundeles waaronder de tools voor het trekken van lijnen op het scherm gekoppeld aan het device van de docent worden door een andere beoordelingscommissie getest. Deze docenten zullen met de eigen de device en software met het aangeboden digibord een proefles geven. </t>
  </si>
  <si>
    <t>3. Gebruiksvriendelijkheid constructiegereedschap (geodriehoek, passer, liniaal).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</si>
</sst>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_-;&quot;€&quot;\ #,##0.00\-"/>
    <numFmt numFmtId="165" formatCode="&quot;€&quot;\ #,##0_-"/>
  </numFmts>
  <fonts count="16"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sz val="11"/>
      <color theme="0"/>
      <name val="Calibri"/>
      <family val="2"/>
      <scheme val="minor"/>
    </font>
    <font>
      <sz val="10"/>
      <color theme="0"/>
      <name val="Verdana"/>
      <family val="2"/>
    </font>
    <font>
      <b/>
      <sz val="8"/>
      <color theme="0"/>
      <name val="Verdana"/>
      <family val="2"/>
    </font>
    <font>
      <b/>
      <sz val="9"/>
      <color theme="0"/>
      <name val="Verdana"/>
      <family val="2"/>
    </font>
  </fonts>
  <fills count="10">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bgColor indexed="64"/>
      </patternFill>
    </fill>
    <fill>
      <patternFill patternType="solid">
        <fgColor theme="2"/>
        <bgColor indexed="64"/>
      </patternFill>
    </fill>
    <fill>
      <patternFill patternType="solid">
        <fgColor theme="6" tint="-0.49998474074526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71">
    <xf numFmtId="0" fontId="0" fillId="0" borderId="0" xfId="0"/>
    <xf numFmtId="0" fontId="2" fillId="0" borderId="0" xfId="0" applyFont="1"/>
    <xf numFmtId="0" fontId="0" fillId="0" borderId="0" xfId="0" applyAlignment="1">
      <alignment wrapText="1"/>
    </xf>
    <xf numFmtId="0" fontId="12" fillId="0" borderId="0" xfId="0" applyFont="1"/>
    <xf numFmtId="165" fontId="3" fillId="2" borderId="4" xfId="0" applyNumberFormat="1" applyFont="1" applyFill="1" applyBorder="1" applyAlignment="1" applyProtection="1">
      <alignment horizontal="center" vertical="center" wrapText="1"/>
      <protection locked="0"/>
    </xf>
    <xf numFmtId="165" fontId="3" fillId="2" borderId="3" xfId="0" applyNumberFormat="1" applyFont="1" applyFill="1" applyBorder="1" applyAlignment="1">
      <alignment horizontal="center" vertical="center" wrapText="1"/>
    </xf>
    <xf numFmtId="0" fontId="2" fillId="2" borderId="8" xfId="0" applyFont="1" applyFill="1" applyBorder="1" applyAlignment="1">
      <alignment horizontal="left" vertical="center" wrapText="1"/>
    </xf>
    <xf numFmtId="0" fontId="11" fillId="2" borderId="8" xfId="0" applyFont="1" applyFill="1" applyBorder="1" applyAlignment="1">
      <alignment horizontal="right" vertical="center" wrapText="1"/>
    </xf>
    <xf numFmtId="0" fontId="4" fillId="2" borderId="8" xfId="0" applyFont="1" applyFill="1" applyBorder="1" applyAlignment="1">
      <alignment horizontal="right" vertical="center" wrapText="1"/>
    </xf>
    <xf numFmtId="0" fontId="4" fillId="2" borderId="10" xfId="0" applyFont="1" applyFill="1" applyBorder="1" applyAlignment="1">
      <alignment horizontal="right"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wrapText="1"/>
    </xf>
    <xf numFmtId="0" fontId="2" fillId="6" borderId="1" xfId="0" applyFont="1" applyFill="1" applyBorder="1" applyAlignment="1">
      <alignment horizontal="left" vertical="center"/>
    </xf>
    <xf numFmtId="0" fontId="9" fillId="7" borderId="1" xfId="0" applyFont="1" applyFill="1" applyBorder="1" applyAlignment="1" applyProtection="1">
      <alignment horizontal="center" vertical="center" wrapText="1"/>
      <protection locked="0"/>
    </xf>
    <xf numFmtId="164" fontId="2" fillId="8" borderId="1" xfId="0" applyNumberFormat="1" applyFont="1" applyFill="1" applyBorder="1" applyAlignment="1">
      <alignment horizontal="center" vertical="center" wrapText="1"/>
    </xf>
    <xf numFmtId="0" fontId="4" fillId="3" borderId="2" xfId="0" applyFont="1" applyFill="1" applyBorder="1" applyAlignment="1" applyProtection="1">
      <alignment horizontal="left" vertical="center" wrapText="1"/>
      <protection locked="0"/>
    </xf>
    <xf numFmtId="0" fontId="4" fillId="2" borderId="8" xfId="0" applyFont="1" applyFill="1" applyBorder="1" applyAlignment="1">
      <alignment horizontal="left" vertical="center" wrapText="1"/>
    </xf>
    <xf numFmtId="0" fontId="1" fillId="0" borderId="0" xfId="0" applyFont="1" applyAlignment="1">
      <alignment wrapText="1"/>
    </xf>
    <xf numFmtId="0" fontId="2" fillId="0" borderId="0" xfId="0" applyFont="1" applyAlignment="1">
      <alignment wrapText="1"/>
    </xf>
    <xf numFmtId="0" fontId="3" fillId="5" borderId="2" xfId="0" applyFont="1" applyFill="1" applyBorder="1" applyAlignment="1">
      <alignment horizontal="left" vertical="center" wrapText="1"/>
    </xf>
    <xf numFmtId="0" fontId="3" fillId="2" borderId="8" xfId="0" applyFont="1" applyFill="1" applyBorder="1" applyAlignment="1">
      <alignment horizontal="left" vertical="center" wrapText="1"/>
    </xf>
    <xf numFmtId="0" fontId="2" fillId="5" borderId="2" xfId="0" applyFont="1" applyFill="1" applyBorder="1" applyAlignment="1">
      <alignment wrapText="1"/>
    </xf>
    <xf numFmtId="0" fontId="2" fillId="2" borderId="8" xfId="0" applyFont="1" applyFill="1" applyBorder="1" applyAlignment="1">
      <alignment wrapText="1"/>
    </xf>
    <xf numFmtId="0" fontId="2" fillId="5" borderId="4" xfId="0" applyFont="1" applyFill="1" applyBorder="1" applyAlignment="1">
      <alignment wrapText="1"/>
    </xf>
    <xf numFmtId="0" fontId="2" fillId="5" borderId="3" xfId="0" applyFont="1" applyFill="1" applyBorder="1" applyAlignment="1">
      <alignment wrapText="1"/>
    </xf>
    <xf numFmtId="0" fontId="2" fillId="2" borderId="0" xfId="0" applyFont="1" applyFill="1" applyAlignment="1">
      <alignment wrapText="1"/>
    </xf>
    <xf numFmtId="165" fontId="2" fillId="0" borderId="0" xfId="0" applyNumberFormat="1" applyFont="1" applyAlignment="1">
      <alignment horizontal="center" wrapText="1"/>
    </xf>
    <xf numFmtId="0" fontId="11" fillId="2" borderId="8"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13" fillId="2" borderId="8" xfId="0" applyFont="1" applyFill="1" applyBorder="1" applyAlignment="1">
      <alignment horizontal="center" vertical="center" wrapText="1"/>
    </xf>
    <xf numFmtId="164" fontId="3" fillId="8" borderId="1" xfId="0" applyNumberFormat="1" applyFont="1" applyFill="1" applyBorder="1" applyAlignment="1">
      <alignment horizontal="center" vertical="center" wrapText="1"/>
    </xf>
    <xf numFmtId="0" fontId="7" fillId="0" borderId="0" xfId="0" applyFont="1" applyAlignment="1">
      <alignment wrapText="1"/>
    </xf>
    <xf numFmtId="0" fontId="12" fillId="2" borderId="0" xfId="0" applyFont="1" applyFill="1" applyAlignment="1">
      <alignment wrapText="1"/>
    </xf>
    <xf numFmtId="0" fontId="14" fillId="9" borderId="1" xfId="0" applyFont="1" applyFill="1" applyBorder="1" applyAlignment="1">
      <alignment horizontal="center" vertical="center" wrapText="1"/>
    </xf>
    <xf numFmtId="0" fontId="2" fillId="6" borderId="1" xfId="0" applyFont="1" applyFill="1" applyBorder="1" applyAlignment="1">
      <alignment horizontal="right" vertical="center" wrapText="1" indent="1"/>
    </xf>
    <xf numFmtId="0" fontId="15" fillId="3" borderId="11" xfId="0" applyFont="1" applyFill="1" applyBorder="1" applyAlignment="1">
      <alignment horizontal="center" vertical="center" wrapText="1"/>
    </xf>
    <xf numFmtId="0" fontId="1" fillId="7" borderId="1" xfId="0" applyFont="1" applyFill="1" applyBorder="1" applyAlignment="1">
      <alignment horizontal="center" vertical="center"/>
    </xf>
    <xf numFmtId="0" fontId="4" fillId="3" borderId="1" xfId="0" applyFont="1" applyFill="1" applyBorder="1" applyAlignment="1">
      <alignment horizontal="center" vertical="center"/>
    </xf>
    <xf numFmtId="0" fontId="3" fillId="5"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165" fontId="3" fillId="6" borderId="4" xfId="0" applyNumberFormat="1" applyFont="1" applyFill="1" applyBorder="1" applyAlignment="1" applyProtection="1">
      <alignment horizontal="center" vertical="center" wrapText="1"/>
      <protection locked="0"/>
    </xf>
    <xf numFmtId="165" fontId="3" fillId="6" borderId="3" xfId="0" applyNumberFormat="1" applyFont="1" applyFill="1" applyBorder="1" applyAlignment="1" applyProtection="1">
      <alignment horizontal="center" vertical="center" wrapText="1"/>
      <protection locked="0"/>
    </xf>
    <xf numFmtId="165" fontId="3" fillId="6" borderId="2" xfId="0" applyNumberFormat="1" applyFont="1" applyFill="1" applyBorder="1" applyAlignment="1" applyProtection="1">
      <alignment horizontal="center" vertical="center" wrapText="1"/>
      <protection locked="0"/>
    </xf>
    <xf numFmtId="165" fontId="3" fillId="2" borderId="2" xfId="0" applyNumberFormat="1" applyFont="1" applyFill="1" applyBorder="1" applyAlignment="1" applyProtection="1">
      <alignment horizontal="center" vertical="center" wrapText="1"/>
      <protection locked="0"/>
    </xf>
    <xf numFmtId="165" fontId="3" fillId="2" borderId="3" xfId="0" applyNumberFormat="1" applyFont="1" applyFill="1" applyBorder="1" applyAlignment="1" applyProtection="1">
      <alignment horizontal="center" vertical="center" wrapText="1"/>
      <protection locked="0"/>
    </xf>
    <xf numFmtId="165" fontId="3" fillId="6" borderId="9" xfId="0" applyNumberFormat="1" applyFont="1" applyFill="1" applyBorder="1" applyAlignment="1" applyProtection="1">
      <alignment horizontal="center" vertical="center" wrapText="1"/>
      <protection locked="0"/>
    </xf>
    <xf numFmtId="165" fontId="3" fillId="6" borderId="5" xfId="0" applyNumberFormat="1" applyFont="1" applyFill="1" applyBorder="1" applyAlignment="1" applyProtection="1">
      <alignment horizontal="center" vertical="center" wrapText="1"/>
      <protection locked="0"/>
    </xf>
    <xf numFmtId="165" fontId="4" fillId="3" borderId="2" xfId="0" applyNumberFormat="1" applyFont="1" applyFill="1" applyBorder="1" applyAlignment="1" applyProtection="1">
      <alignment horizontal="center" vertical="center" wrapText="1"/>
      <protection locked="0"/>
    </xf>
    <xf numFmtId="165" fontId="4" fillId="3" borderId="3" xfId="0" applyNumberFormat="1" applyFont="1" applyFill="1" applyBorder="1" applyAlignment="1" applyProtection="1">
      <alignment horizontal="center" vertical="center" wrapText="1"/>
      <protection locked="0"/>
    </xf>
    <xf numFmtId="165" fontId="3" fillId="5" borderId="4" xfId="0" applyNumberFormat="1" applyFont="1" applyFill="1" applyBorder="1" applyAlignment="1">
      <alignment horizontal="center" vertical="center" wrapText="1"/>
    </xf>
    <xf numFmtId="165" fontId="3" fillId="5" borderId="3" xfId="0" applyNumberFormat="1" applyFont="1" applyFill="1" applyBorder="1" applyAlignment="1">
      <alignment horizontal="center" vertical="center" wrapText="1"/>
    </xf>
    <xf numFmtId="165" fontId="3" fillId="5" borderId="2" xfId="0" applyNumberFormat="1" applyFont="1" applyFill="1" applyBorder="1" applyAlignment="1">
      <alignment horizontal="center" vertical="center" wrapText="1"/>
    </xf>
    <xf numFmtId="165" fontId="4" fillId="3" borderId="4" xfId="0" applyNumberFormat="1" applyFont="1" applyFill="1" applyBorder="1" applyAlignment="1" applyProtection="1">
      <alignment horizontal="center" vertical="center" wrapText="1"/>
      <protection locked="0"/>
    </xf>
    <xf numFmtId="165" fontId="4" fillId="3" borderId="2" xfId="0" applyNumberFormat="1"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165" fontId="4" fillId="3" borderId="4" xfId="0" applyNumberFormat="1" applyFont="1" applyFill="1" applyBorder="1" applyAlignment="1">
      <alignment horizontal="center" vertical="center" wrapText="1"/>
    </xf>
    <xf numFmtId="0" fontId="2" fillId="4" borderId="12" xfId="0" applyFont="1" applyFill="1" applyBorder="1" applyAlignment="1">
      <alignment horizontal="left" vertical="center" wrapText="1"/>
    </xf>
    <xf numFmtId="0" fontId="2" fillId="4" borderId="8" xfId="0" applyFont="1" applyFill="1" applyBorder="1" applyAlignment="1">
      <alignment horizontal="left" vertical="center" wrapText="1"/>
    </xf>
    <xf numFmtId="0" fontId="11" fillId="9" borderId="1" xfId="0" applyFont="1" applyFill="1" applyBorder="1" applyAlignment="1">
      <alignment horizontal="right" vertical="center" wrapText="1"/>
    </xf>
    <xf numFmtId="164" fontId="2" fillId="6" borderId="1" xfId="0" applyNumberFormat="1" applyFont="1" applyFill="1" applyBorder="1" applyAlignment="1" applyProtection="1">
      <alignment horizontal="center" vertical="center" wrapText="1"/>
      <protection locked="0"/>
    </xf>
    <xf numFmtId="0" fontId="10" fillId="7" borderId="1" xfId="0" applyFont="1" applyFill="1" applyBorder="1" applyAlignment="1">
      <alignment horizontal="right" vertical="center" wrapText="1"/>
    </xf>
    <xf numFmtId="0" fontId="1" fillId="7" borderId="1" xfId="0" applyFont="1" applyFill="1" applyBorder="1" applyAlignment="1">
      <alignment horizontal="right" vertical="center" wrapText="1"/>
    </xf>
    <xf numFmtId="0" fontId="1" fillId="4" borderId="2"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8" fillId="3" borderId="11" xfId="0" applyFont="1" applyFill="1" applyBorder="1" applyAlignment="1">
      <alignment horizontal="left" vertical="center" wrapText="1"/>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119401</xdr:colOff>
      <xdr:row>0</xdr:row>
      <xdr:rowOff>162822</xdr:rowOff>
    </xdr:from>
    <xdr:to>
      <xdr:col>5</xdr:col>
      <xdr:colOff>315322</xdr:colOff>
      <xdr:row>1</xdr:row>
      <xdr:rowOff>521026</xdr:rowOff>
    </xdr:to>
    <xdr:pic>
      <xdr:nvPicPr>
        <xdr:cNvPr id="2" name="Afbeelding 1">
          <a:extLst>
            <a:ext uri="{FF2B5EF4-FFF2-40B4-BE49-F238E27FC236}">
              <a16:creationId xmlns:a16="http://schemas.microsoft.com/office/drawing/2014/main" id="{72FCDDC1-D366-C25F-B01C-D58F54881A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89316" y="162822"/>
          <a:ext cx="2214895" cy="73811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268942</xdr:colOff>
      <xdr:row>0</xdr:row>
      <xdr:rowOff>89648</xdr:rowOff>
    </xdr:from>
    <xdr:to>
      <xdr:col>14</xdr:col>
      <xdr:colOff>404152</xdr:colOff>
      <xdr:row>1</xdr:row>
      <xdr:rowOff>463177</xdr:rowOff>
    </xdr:to>
    <xdr:pic>
      <xdr:nvPicPr>
        <xdr:cNvPr id="2" name="Afbeelding 1">
          <a:extLst>
            <a:ext uri="{FF2B5EF4-FFF2-40B4-BE49-F238E27FC236}">
              <a16:creationId xmlns:a16="http://schemas.microsoft.com/office/drawing/2014/main" id="{E12C915D-10E7-D3DF-6B50-431CBF38CA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48236" y="89648"/>
          <a:ext cx="3048740" cy="10160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209177</xdr:colOff>
      <xdr:row>0</xdr:row>
      <xdr:rowOff>149413</xdr:rowOff>
    </xdr:from>
    <xdr:to>
      <xdr:col>14</xdr:col>
      <xdr:colOff>568505</xdr:colOff>
      <xdr:row>2</xdr:row>
      <xdr:rowOff>14942</xdr:rowOff>
    </xdr:to>
    <xdr:pic>
      <xdr:nvPicPr>
        <xdr:cNvPr id="2" name="Afbeelding 1">
          <a:extLst>
            <a:ext uri="{FF2B5EF4-FFF2-40B4-BE49-F238E27FC236}">
              <a16:creationId xmlns:a16="http://schemas.microsoft.com/office/drawing/2014/main" id="{466F0B5A-9DFD-E549-A022-49D62E9B98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8471" y="149413"/>
          <a:ext cx="3048740" cy="10160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283882</xdr:colOff>
      <xdr:row>0</xdr:row>
      <xdr:rowOff>134472</xdr:rowOff>
    </xdr:from>
    <xdr:to>
      <xdr:col>14</xdr:col>
      <xdr:colOff>643210</xdr:colOff>
      <xdr:row>2</xdr:row>
      <xdr:rowOff>1</xdr:rowOff>
    </xdr:to>
    <xdr:pic>
      <xdr:nvPicPr>
        <xdr:cNvPr id="2" name="Afbeelding 1">
          <a:extLst>
            <a:ext uri="{FF2B5EF4-FFF2-40B4-BE49-F238E27FC236}">
              <a16:creationId xmlns:a16="http://schemas.microsoft.com/office/drawing/2014/main" id="{F1DECE93-EB28-5040-9A2D-0AEA9545DF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3176" y="134472"/>
          <a:ext cx="3048740" cy="10160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115454</xdr:colOff>
      <xdr:row>0</xdr:row>
      <xdr:rowOff>103909</xdr:rowOff>
    </xdr:from>
    <xdr:to>
      <xdr:col>15</xdr:col>
      <xdr:colOff>485649</xdr:colOff>
      <xdr:row>3</xdr:row>
      <xdr:rowOff>173182</xdr:rowOff>
    </xdr:to>
    <xdr:pic>
      <xdr:nvPicPr>
        <xdr:cNvPr id="2" name="Afbeelding 1">
          <a:extLst>
            <a:ext uri="{FF2B5EF4-FFF2-40B4-BE49-F238E27FC236}">
              <a16:creationId xmlns:a16="http://schemas.microsoft.com/office/drawing/2014/main" id="{D09941C4-800E-234F-BFBD-60FF4EF356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592636" y="103909"/>
          <a:ext cx="3048740" cy="1016000"/>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6" tint="0.39997558519241921"/>
    <pageSetUpPr fitToPage="1"/>
  </sheetPr>
  <dimension ref="A1:B16"/>
  <sheetViews>
    <sheetView showGridLines="0" zoomScale="117" workbookViewId="0">
      <selection activeCell="A8" sqref="A8:B8"/>
    </sheetView>
  </sheetViews>
  <sheetFormatPr baseColWidth="10" defaultColWidth="8.83203125" defaultRowHeight="15" x14ac:dyDescent="0.2"/>
  <cols>
    <col min="1" max="1" width="60.83203125" customWidth="1"/>
    <col min="2" max="2" width="60.83203125" style="1" customWidth="1"/>
  </cols>
  <sheetData>
    <row r="1" spans="1:2" ht="30" customHeight="1" x14ac:dyDescent="0.2">
      <c r="A1" s="37" t="s">
        <v>29</v>
      </c>
      <c r="B1" s="37"/>
    </row>
    <row r="2" spans="1:2" s="2" customFormat="1" ht="60" customHeight="1" x14ac:dyDescent="0.2">
      <c r="A2" s="38" t="s">
        <v>32</v>
      </c>
      <c r="B2" s="38"/>
    </row>
    <row r="3" spans="1:2" s="2" customFormat="1" ht="30" customHeight="1" x14ac:dyDescent="0.2">
      <c r="A3" s="39" t="s">
        <v>30</v>
      </c>
      <c r="B3" s="40"/>
    </row>
    <row r="4" spans="1:2" ht="35" customHeight="1" x14ac:dyDescent="0.2">
      <c r="A4" s="41" t="s">
        <v>25</v>
      </c>
      <c r="B4" s="42"/>
    </row>
    <row r="5" spans="1:2" ht="35" customHeight="1" x14ac:dyDescent="0.2">
      <c r="A5" s="41" t="s">
        <v>26</v>
      </c>
      <c r="B5" s="42"/>
    </row>
    <row r="6" spans="1:2" ht="35" customHeight="1" x14ac:dyDescent="0.2">
      <c r="A6" s="41" t="s">
        <v>33</v>
      </c>
      <c r="B6" s="42"/>
    </row>
    <row r="7" spans="1:2" ht="35" customHeight="1" x14ac:dyDescent="0.2">
      <c r="A7" s="41" t="s">
        <v>27</v>
      </c>
      <c r="B7" s="42"/>
    </row>
    <row r="8" spans="1:2" ht="35" customHeight="1" x14ac:dyDescent="0.2">
      <c r="A8" s="41" t="s">
        <v>28</v>
      </c>
      <c r="B8" s="42"/>
    </row>
    <row r="9" spans="1:2" s="2" customFormat="1" ht="30" customHeight="1" x14ac:dyDescent="0.2">
      <c r="A9" s="39" t="s">
        <v>10</v>
      </c>
      <c r="B9" s="40"/>
    </row>
    <row r="10" spans="1:2" ht="20" customHeight="1" x14ac:dyDescent="0.2">
      <c r="A10" s="36"/>
      <c r="B10" s="36"/>
    </row>
    <row r="11" spans="1:2" s="2" customFormat="1" ht="30" customHeight="1" x14ac:dyDescent="0.2">
      <c r="A11" s="10" t="s">
        <v>11</v>
      </c>
      <c r="B11" s="11"/>
    </row>
    <row r="12" spans="1:2" ht="28" customHeight="1" x14ac:dyDescent="0.2">
      <c r="A12" s="34" t="s">
        <v>19</v>
      </c>
      <c r="B12" s="12" t="s">
        <v>20</v>
      </c>
    </row>
    <row r="13" spans="1:2" ht="28" customHeight="1" x14ac:dyDescent="0.2">
      <c r="A13" s="34" t="s">
        <v>21</v>
      </c>
      <c r="B13" s="12" t="s">
        <v>22</v>
      </c>
    </row>
    <row r="14" spans="1:2" ht="28" customHeight="1" x14ac:dyDescent="0.2">
      <c r="A14" s="34" t="s">
        <v>23</v>
      </c>
      <c r="B14" s="12" t="s">
        <v>22</v>
      </c>
    </row>
    <row r="15" spans="1:2" ht="28" customHeight="1" x14ac:dyDescent="0.2">
      <c r="A15" s="34" t="s">
        <v>24</v>
      </c>
      <c r="B15" s="12" t="s">
        <v>22</v>
      </c>
    </row>
    <row r="16" spans="1:2" x14ac:dyDescent="0.2">
      <c r="A16" s="3" t="s">
        <v>12</v>
      </c>
    </row>
  </sheetData>
  <sheetProtection algorithmName="SHA-512" hashValue="Jvqidm6w2bWeCBSdYh5MpzShgewvZQyfPKUKDCcNfWQ5Evbm8ZEXM+J3IzoLt8b7t4Ac5dhnlh1nvZVPodDmHg==" saltValue="VjylWK4Q43eHEDYTbVCu5g==" spinCount="100000" sheet="1" objects="1" scenarios="1"/>
  <mergeCells count="10">
    <mergeCell ref="A10:B10"/>
    <mergeCell ref="A1:B1"/>
    <mergeCell ref="A2:B2"/>
    <mergeCell ref="A3:B3"/>
    <mergeCell ref="A4:B4"/>
    <mergeCell ref="A5:B5"/>
    <mergeCell ref="A6:B6"/>
    <mergeCell ref="A7:B7"/>
    <mergeCell ref="A8:B8"/>
    <mergeCell ref="A9:B9"/>
  </mergeCells>
  <pageMargins left="0.31496062992125984" right="0.31496062992125984" top="0.35433070866141736" bottom="0.35433070866141736"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8" tint="0.59999389629810485"/>
    <pageSetUpPr fitToPage="1"/>
  </sheetPr>
  <dimension ref="A1:K13"/>
  <sheetViews>
    <sheetView showGridLines="0" topLeftCell="A2" zoomScale="85" zoomScaleNormal="85" zoomScalePageLayoutView="85" workbookViewId="0">
      <selection activeCell="F12" sqref="F12:G12"/>
    </sheetView>
  </sheetViews>
  <sheetFormatPr baseColWidth="10" defaultColWidth="8.83203125" defaultRowHeight="13" x14ac:dyDescent="0.15"/>
  <cols>
    <col min="1" max="1" width="71.33203125" style="18" customWidth="1"/>
    <col min="2" max="2" width="2.83203125" style="25" customWidth="1"/>
    <col min="3" max="3" width="25.83203125" style="26" customWidth="1"/>
    <col min="4" max="4" width="3.83203125" style="26" customWidth="1"/>
    <col min="5" max="5" width="2.83203125" style="26" customWidth="1"/>
    <col min="6" max="6" width="25.83203125" style="26" customWidth="1"/>
    <col min="7" max="7" width="3.83203125" style="26" customWidth="1"/>
    <col min="8" max="8" width="2.83203125" style="26" customWidth="1"/>
    <col min="9" max="9" width="25.83203125" style="18" customWidth="1"/>
    <col min="10" max="10" width="3.83203125" style="18" customWidth="1"/>
    <col min="11" max="11" width="11.6640625" style="18" bestFit="1" customWidth="1"/>
    <col min="12" max="16384" width="8.83203125" style="18"/>
  </cols>
  <sheetData>
    <row r="1" spans="1:11" ht="50" customHeight="1" x14ac:dyDescent="0.2">
      <c r="A1" s="15" t="s">
        <v>0</v>
      </c>
      <c r="B1" s="16"/>
      <c r="C1" s="57" t="s">
        <v>13</v>
      </c>
      <c r="D1" s="53"/>
      <c r="E1" s="16"/>
      <c r="F1" s="52" t="s">
        <v>14</v>
      </c>
      <c r="G1" s="53"/>
      <c r="H1" s="16"/>
      <c r="I1" s="52" t="s">
        <v>15</v>
      </c>
      <c r="J1" s="53"/>
      <c r="K1" s="17"/>
    </row>
    <row r="2" spans="1:11" ht="40" customHeight="1" x14ac:dyDescent="0.15">
      <c r="A2" s="19" t="str">
        <f>'Beoordelen wiskundeles'!A3</f>
        <v>Beoordelingskader geboden oplossing Wiskundeles</v>
      </c>
      <c r="B2" s="20"/>
      <c r="C2" s="54" t="s">
        <v>9</v>
      </c>
      <c r="D2" s="55"/>
      <c r="E2" s="20"/>
      <c r="F2" s="56" t="s">
        <v>9</v>
      </c>
      <c r="G2" s="55"/>
      <c r="H2" s="20"/>
      <c r="I2" s="56" t="s">
        <v>9</v>
      </c>
      <c r="J2" s="55"/>
    </row>
    <row r="3" spans="1:11" ht="20" customHeight="1" x14ac:dyDescent="0.15">
      <c r="A3" s="43" t="str">
        <f>'Beoordelen wiskundeles'!A4</f>
        <v xml:space="preserve">1. Eenvoud van opstarten van de video uit de link ('bissectrice construeren'). </v>
      </c>
      <c r="B3" s="6"/>
      <c r="C3" s="48" t="s">
        <v>5</v>
      </c>
      <c r="D3" s="49"/>
      <c r="E3" s="6"/>
      <c r="F3" s="48" t="s">
        <v>5</v>
      </c>
      <c r="G3" s="49"/>
      <c r="H3" s="6"/>
      <c r="I3" s="48" t="s">
        <v>5</v>
      </c>
      <c r="J3" s="49"/>
    </row>
    <row r="4" spans="1:11" ht="130" customHeight="1" x14ac:dyDescent="0.15">
      <c r="A4" s="44"/>
      <c r="B4" s="6"/>
      <c r="C4" s="45" t="s">
        <v>3</v>
      </c>
      <c r="D4" s="46"/>
      <c r="E4" s="6"/>
      <c r="F4" s="47" t="s">
        <v>3</v>
      </c>
      <c r="G4" s="46"/>
      <c r="H4" s="6"/>
      <c r="I4" s="47" t="s">
        <v>3</v>
      </c>
      <c r="J4" s="46"/>
    </row>
    <row r="5" spans="1:11" ht="20" customHeight="1" x14ac:dyDescent="0.15">
      <c r="A5" s="43" t="str">
        <f>'Beoordelen wiskundeles'!A5</f>
        <v xml:space="preserve">2. Eenvoud van openen van de drie bijlagen. </v>
      </c>
      <c r="B5" s="6"/>
      <c r="C5" s="48" t="s">
        <v>5</v>
      </c>
      <c r="D5" s="49"/>
      <c r="E5" s="6"/>
      <c r="F5" s="48" t="s">
        <v>5</v>
      </c>
      <c r="G5" s="49"/>
      <c r="H5" s="6"/>
      <c r="I5" s="48" t="s">
        <v>5</v>
      </c>
      <c r="J5" s="49"/>
    </row>
    <row r="6" spans="1:11" ht="130" customHeight="1" x14ac:dyDescent="0.15">
      <c r="A6" s="44"/>
      <c r="B6" s="6"/>
      <c r="C6" s="45" t="s">
        <v>3</v>
      </c>
      <c r="D6" s="46"/>
      <c r="E6" s="6"/>
      <c r="F6" s="47" t="s">
        <v>3</v>
      </c>
      <c r="G6" s="46"/>
      <c r="H6" s="6"/>
      <c r="I6" s="47" t="s">
        <v>3</v>
      </c>
      <c r="J6" s="46"/>
    </row>
    <row r="7" spans="1:11" ht="20" customHeight="1" x14ac:dyDescent="0.15">
      <c r="A7" s="43" t="str">
        <f>'Beoordelen wiskundeles'!A6</f>
        <v>3. Gebruiksvriendelijkheid constructiegereedschap (geodriehoek, passer, liniaal).</v>
      </c>
      <c r="B7" s="6"/>
      <c r="C7" s="48" t="s">
        <v>5</v>
      </c>
      <c r="D7" s="49"/>
      <c r="E7" s="6"/>
      <c r="F7" s="48" t="s">
        <v>5</v>
      </c>
      <c r="G7" s="49"/>
      <c r="H7" s="6"/>
      <c r="I7" s="48" t="s">
        <v>5</v>
      </c>
      <c r="J7" s="49"/>
    </row>
    <row r="8" spans="1:11" ht="130" customHeight="1" x14ac:dyDescent="0.15">
      <c r="A8" s="44"/>
      <c r="B8" s="6"/>
      <c r="C8" s="50" t="s">
        <v>3</v>
      </c>
      <c r="D8" s="51"/>
      <c r="E8" s="6"/>
      <c r="F8" s="47" t="s">
        <v>3</v>
      </c>
      <c r="G8" s="46"/>
      <c r="H8" s="6"/>
      <c r="I8" s="47" t="s">
        <v>3</v>
      </c>
      <c r="J8" s="46"/>
    </row>
    <row r="9" spans="1:11" ht="20" customHeight="1" x14ac:dyDescent="0.15">
      <c r="A9" s="43" t="str">
        <f>'Beoordelen wiskundeles'!A7</f>
        <v>4. Mate van gebruiksvriendelijkheid GeoGebra</v>
      </c>
      <c r="B9" s="6"/>
      <c r="C9" s="48" t="s">
        <v>5</v>
      </c>
      <c r="D9" s="49"/>
      <c r="E9" s="6"/>
      <c r="F9" s="48" t="s">
        <v>5</v>
      </c>
      <c r="G9" s="49"/>
      <c r="H9" s="6"/>
      <c r="I9" s="48" t="s">
        <v>5</v>
      </c>
      <c r="J9" s="49"/>
    </row>
    <row r="10" spans="1:11" ht="130" customHeight="1" x14ac:dyDescent="0.15">
      <c r="A10" s="44"/>
      <c r="B10" s="6"/>
      <c r="C10" s="45" t="s">
        <v>3</v>
      </c>
      <c r="D10" s="46"/>
      <c r="E10" s="6"/>
      <c r="F10" s="47" t="s">
        <v>3</v>
      </c>
      <c r="G10" s="46"/>
      <c r="H10" s="6"/>
      <c r="I10" s="47" t="s">
        <v>3</v>
      </c>
      <c r="J10" s="46"/>
    </row>
    <row r="11" spans="1:11" ht="20" customHeight="1" x14ac:dyDescent="0.15">
      <c r="A11" s="43" t="str">
        <f>'Beoordelen wiskundeles'!A8</f>
        <v xml:space="preserve">5. De mate van gebruiksvriendelijkheid van de bediening van de grafische rekenmachine op het smartboard. </v>
      </c>
      <c r="B11" s="6"/>
      <c r="C11" s="48" t="s">
        <v>5</v>
      </c>
      <c r="D11" s="49"/>
      <c r="E11" s="6"/>
      <c r="F11" s="48" t="s">
        <v>5</v>
      </c>
      <c r="G11" s="49"/>
      <c r="H11" s="6"/>
      <c r="I11" s="4" t="s">
        <v>5</v>
      </c>
      <c r="J11" s="5"/>
    </row>
    <row r="12" spans="1:11" ht="130" customHeight="1" x14ac:dyDescent="0.15">
      <c r="A12" s="44"/>
      <c r="B12" s="6"/>
      <c r="C12" s="45" t="s">
        <v>3</v>
      </c>
      <c r="D12" s="46"/>
      <c r="E12" s="6"/>
      <c r="F12" s="47" t="s">
        <v>3</v>
      </c>
      <c r="G12" s="46"/>
      <c r="H12" s="6"/>
      <c r="I12" s="47" t="s">
        <v>3</v>
      </c>
      <c r="J12" s="46"/>
    </row>
    <row r="13" spans="1:11" ht="20" customHeight="1" x14ac:dyDescent="0.15">
      <c r="A13" s="21"/>
      <c r="B13" s="22"/>
      <c r="C13" s="23"/>
      <c r="D13" s="23"/>
      <c r="E13" s="22"/>
      <c r="F13" s="23"/>
      <c r="G13" s="23"/>
      <c r="H13" s="22"/>
      <c r="I13" s="23"/>
      <c r="J13" s="24"/>
    </row>
  </sheetData>
  <sheetProtection algorithmName="SHA-512" hashValue="V/DONmXqDTFdKfrOtR/joNjRpiIkbmZl3DSfkV0hYdGrfiaJCSJ0zF9JWsOLF6v7xoUTIhjZ8U7TneuZuIqZrQ==" saltValue="fEzH+nQl/ZR48RwPPGgu3w==" spinCount="100000" sheet="1" objects="1" scenarios="1"/>
  <mergeCells count="40">
    <mergeCell ref="F7:G7"/>
    <mergeCell ref="I7:J7"/>
    <mergeCell ref="I9:J9"/>
    <mergeCell ref="F9:G9"/>
    <mergeCell ref="C9:D9"/>
    <mergeCell ref="I1:J1"/>
    <mergeCell ref="I4:J4"/>
    <mergeCell ref="I6:J6"/>
    <mergeCell ref="C2:D2"/>
    <mergeCell ref="I2:J2"/>
    <mergeCell ref="C1:D1"/>
    <mergeCell ref="F1:G1"/>
    <mergeCell ref="F4:G4"/>
    <mergeCell ref="F6:G6"/>
    <mergeCell ref="F2:G2"/>
    <mergeCell ref="C3:D3"/>
    <mergeCell ref="F3:G3"/>
    <mergeCell ref="I3:J3"/>
    <mergeCell ref="I5:J5"/>
    <mergeCell ref="F5:G5"/>
    <mergeCell ref="A3:A4"/>
    <mergeCell ref="A5:A6"/>
    <mergeCell ref="C4:D4"/>
    <mergeCell ref="C6:D6"/>
    <mergeCell ref="A7:A8"/>
    <mergeCell ref="C8:D8"/>
    <mergeCell ref="C5:D5"/>
    <mergeCell ref="C7:D7"/>
    <mergeCell ref="A11:A12"/>
    <mergeCell ref="C12:D12"/>
    <mergeCell ref="F12:G12"/>
    <mergeCell ref="I12:J12"/>
    <mergeCell ref="F8:G8"/>
    <mergeCell ref="I8:J8"/>
    <mergeCell ref="A9:A10"/>
    <mergeCell ref="C10:D10"/>
    <mergeCell ref="F10:G10"/>
    <mergeCell ref="I10:J10"/>
    <mergeCell ref="C11:D11"/>
    <mergeCell ref="F11:G11"/>
  </mergeCells>
  <dataValidations count="1">
    <dataValidation type="list" errorStyle="warning" allowBlank="1" showErrorMessage="1" error="Voer juiste waarde in. " sqref="C3 I7 F3 F5 I5 I3 C9 C11 I11 C5 C7 F7 F9 I9 F11" xr:uid="{00000000-0002-0000-0100-000000000000}">
      <formula1>SCORE</formula1>
    </dataValidation>
  </dataValidations>
  <pageMargins left="0.7" right="0.7" top="0.75" bottom="0.75" header="0.3" footer="0.3"/>
  <pageSetup paperSize="8" scale="4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pageSetUpPr fitToPage="1"/>
  </sheetPr>
  <dimension ref="A1:K13"/>
  <sheetViews>
    <sheetView showGridLines="0" zoomScale="85" zoomScaleNormal="85" zoomScalePageLayoutView="85" workbookViewId="0">
      <selection activeCell="M2" sqref="M2"/>
    </sheetView>
  </sheetViews>
  <sheetFormatPr baseColWidth="10" defaultColWidth="8.83203125" defaultRowHeight="13" x14ac:dyDescent="0.15"/>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 min="11" max="16384" width="8.83203125" style="18"/>
  </cols>
  <sheetData>
    <row r="1" spans="1:11" ht="50" customHeight="1" x14ac:dyDescent="0.2">
      <c r="A1" s="15" t="s">
        <v>1</v>
      </c>
      <c r="B1" s="16"/>
      <c r="C1" s="60" t="str">
        <f>'Docent VMBO'!C1:D1</f>
        <v>Inschrijver 1</v>
      </c>
      <c r="D1" s="59"/>
      <c r="E1" s="16"/>
      <c r="F1" s="58" t="str">
        <f>'Docent VMBO'!F1:G1</f>
        <v>Inschrijver 2</v>
      </c>
      <c r="G1" s="59"/>
      <c r="H1" s="16"/>
      <c r="I1" s="58" t="str">
        <f>'Docent VMBO'!I1:J1</f>
        <v>Inschrijver 3</v>
      </c>
      <c r="J1" s="59"/>
      <c r="K1" s="17"/>
    </row>
    <row r="2" spans="1:11" ht="40" customHeight="1" x14ac:dyDescent="0.15">
      <c r="A2" s="19" t="str">
        <f>'Beoordelen wiskundeles'!A3:A3</f>
        <v>Beoordelingskader geboden oplossing Wiskundeles</v>
      </c>
      <c r="B2" s="20"/>
      <c r="C2" s="54" t="s">
        <v>9</v>
      </c>
      <c r="D2" s="55"/>
      <c r="E2" s="20"/>
      <c r="F2" s="56" t="s">
        <v>9</v>
      </c>
      <c r="G2" s="55"/>
      <c r="H2" s="20"/>
      <c r="I2" s="56" t="s">
        <v>9</v>
      </c>
      <c r="J2" s="55"/>
    </row>
    <row r="3" spans="1:11" ht="20" customHeight="1" x14ac:dyDescent="0.15">
      <c r="A3" s="43" t="str">
        <f>'Beoordelen wiskundeles'!A4:A4</f>
        <v xml:space="preserve">1. Eenvoud van opstarten van de video uit de link ('bissectrice construeren'). </v>
      </c>
      <c r="B3" s="6"/>
      <c r="C3" s="48" t="s">
        <v>5</v>
      </c>
      <c r="D3" s="49"/>
      <c r="E3" s="6"/>
      <c r="F3" s="48" t="s">
        <v>5</v>
      </c>
      <c r="G3" s="49"/>
      <c r="H3" s="6"/>
      <c r="I3" s="48" t="s">
        <v>5</v>
      </c>
      <c r="J3" s="49"/>
    </row>
    <row r="4" spans="1:11" ht="130" customHeight="1" x14ac:dyDescent="0.15">
      <c r="A4" s="44"/>
      <c r="B4" s="6"/>
      <c r="C4" s="45" t="s">
        <v>3</v>
      </c>
      <c r="D4" s="46"/>
      <c r="E4" s="6"/>
      <c r="F4" s="47" t="s">
        <v>3</v>
      </c>
      <c r="G4" s="46"/>
      <c r="H4" s="6"/>
      <c r="I4" s="47" t="s">
        <v>3</v>
      </c>
      <c r="J4" s="46"/>
    </row>
    <row r="5" spans="1:11" ht="20" customHeight="1" x14ac:dyDescent="0.15">
      <c r="A5" s="43" t="str">
        <f>'Beoordelen wiskundeles'!A5:A5</f>
        <v xml:space="preserve">2. Eenvoud van openen van de drie bijlagen. </v>
      </c>
      <c r="B5" s="6"/>
      <c r="C5" s="48" t="s">
        <v>5</v>
      </c>
      <c r="D5" s="49"/>
      <c r="E5" s="6"/>
      <c r="F5" s="48" t="s">
        <v>5</v>
      </c>
      <c r="G5" s="49"/>
      <c r="H5" s="6"/>
      <c r="I5" s="48" t="s">
        <v>5</v>
      </c>
      <c r="J5" s="49"/>
    </row>
    <row r="6" spans="1:11" ht="130" customHeight="1" x14ac:dyDescent="0.15">
      <c r="A6" s="44"/>
      <c r="B6" s="6"/>
      <c r="C6" s="45" t="s">
        <v>3</v>
      </c>
      <c r="D6" s="46"/>
      <c r="E6" s="6"/>
      <c r="F6" s="47" t="s">
        <v>3</v>
      </c>
      <c r="G6" s="46"/>
      <c r="H6" s="6"/>
      <c r="I6" s="47" t="s">
        <v>3</v>
      </c>
      <c r="J6" s="46"/>
    </row>
    <row r="7" spans="1:11" ht="20" customHeight="1" x14ac:dyDescent="0.15">
      <c r="A7" s="43" t="str">
        <f>'Beoordelen wiskundeles'!A6:A6</f>
        <v>3. Gebruiksvriendelijkheid constructiegereedschap (geodriehoek, passer, liniaal).</v>
      </c>
      <c r="B7" s="6"/>
      <c r="C7" s="48" t="s">
        <v>5</v>
      </c>
      <c r="D7" s="49"/>
      <c r="E7" s="6"/>
      <c r="F7" s="48" t="s">
        <v>5</v>
      </c>
      <c r="G7" s="49"/>
      <c r="H7" s="6"/>
      <c r="I7" s="48" t="s">
        <v>5</v>
      </c>
      <c r="J7" s="49"/>
    </row>
    <row r="8" spans="1:11" ht="130" customHeight="1" x14ac:dyDescent="0.15">
      <c r="A8" s="44"/>
      <c r="B8" s="6"/>
      <c r="C8" s="50" t="s">
        <v>3</v>
      </c>
      <c r="D8" s="51"/>
      <c r="E8" s="6"/>
      <c r="F8" s="47" t="s">
        <v>3</v>
      </c>
      <c r="G8" s="46"/>
      <c r="H8" s="6"/>
      <c r="I8" s="47" t="s">
        <v>3</v>
      </c>
      <c r="J8" s="46"/>
    </row>
    <row r="9" spans="1:11" ht="20" customHeight="1" x14ac:dyDescent="0.15">
      <c r="A9" s="43" t="str">
        <f>'Beoordelen wiskundeles'!A7</f>
        <v>4. Mate van gebruiksvriendelijkheid GeoGebra</v>
      </c>
      <c r="B9" s="6"/>
      <c r="C9" s="48" t="s">
        <v>5</v>
      </c>
      <c r="D9" s="49"/>
      <c r="E9" s="6"/>
      <c r="F9" s="48" t="s">
        <v>5</v>
      </c>
      <c r="G9" s="49"/>
      <c r="H9" s="6"/>
      <c r="I9" s="48" t="s">
        <v>5</v>
      </c>
      <c r="J9" s="49"/>
    </row>
    <row r="10" spans="1:11" ht="130" customHeight="1" x14ac:dyDescent="0.15">
      <c r="A10" s="44"/>
      <c r="B10" s="6"/>
      <c r="C10" s="45" t="s">
        <v>3</v>
      </c>
      <c r="D10" s="46"/>
      <c r="E10" s="6"/>
      <c r="F10" s="47" t="s">
        <v>3</v>
      </c>
      <c r="G10" s="46"/>
      <c r="H10" s="6"/>
      <c r="I10" s="47" t="s">
        <v>3</v>
      </c>
      <c r="J10" s="46"/>
    </row>
    <row r="11" spans="1:11" ht="20" customHeight="1" x14ac:dyDescent="0.15">
      <c r="A11" s="43" t="str">
        <f>'Beoordelen wiskundeles'!A8</f>
        <v xml:space="preserve">5. De mate van gebruiksvriendelijkheid van de bediening van de grafische rekenmachine op het smartboard. </v>
      </c>
      <c r="B11" s="6"/>
      <c r="C11" s="48" t="s">
        <v>5</v>
      </c>
      <c r="D11" s="49"/>
      <c r="E11" s="6"/>
      <c r="F11" s="48" t="s">
        <v>5</v>
      </c>
      <c r="G11" s="49"/>
      <c r="H11" s="6"/>
      <c r="I11" s="48" t="s">
        <v>5</v>
      </c>
      <c r="J11" s="49"/>
    </row>
    <row r="12" spans="1:11" ht="130" customHeight="1" x14ac:dyDescent="0.15">
      <c r="A12" s="44"/>
      <c r="B12" s="6"/>
      <c r="C12" s="45" t="s">
        <v>3</v>
      </c>
      <c r="D12" s="46"/>
      <c r="E12" s="6"/>
      <c r="F12" s="47" t="s">
        <v>3</v>
      </c>
      <c r="G12" s="46"/>
      <c r="H12" s="6"/>
      <c r="I12" s="47" t="s">
        <v>3</v>
      </c>
      <c r="J12" s="46"/>
    </row>
    <row r="13" spans="1:11" ht="20" customHeight="1" x14ac:dyDescent="0.15">
      <c r="A13" s="21"/>
      <c r="B13" s="22"/>
      <c r="C13" s="23"/>
      <c r="D13" s="23"/>
      <c r="E13" s="22"/>
      <c r="F13" s="23"/>
      <c r="G13" s="23"/>
      <c r="H13" s="22"/>
      <c r="I13" s="23"/>
      <c r="J13" s="24"/>
    </row>
  </sheetData>
  <sheetProtection algorithmName="SHA-512" hashValue="6gEer5RbRzG76BXmVk/QaaMltITiHVIVqqCfr5Wf2ZvtODpu49lvN6xLldZbkPxqjdOfufjd/1XJ9JdGQqgr9Q==" saltValue="j/GsFt0uDWdOQ8yq/Dgl7A==" spinCount="100000" sheet="1" objects="1" scenarios="1"/>
  <mergeCells count="41">
    <mergeCell ref="I1:J1"/>
    <mergeCell ref="A3:A4"/>
    <mergeCell ref="C4:D4"/>
    <mergeCell ref="F4:G4"/>
    <mergeCell ref="I4:J4"/>
    <mergeCell ref="C1:D1"/>
    <mergeCell ref="F1:G1"/>
    <mergeCell ref="C2:D2"/>
    <mergeCell ref="F2:G2"/>
    <mergeCell ref="I2:J2"/>
    <mergeCell ref="C3:D3"/>
    <mergeCell ref="F3:G3"/>
    <mergeCell ref="I3:J3"/>
    <mergeCell ref="I6:J6"/>
    <mergeCell ref="A7:A8"/>
    <mergeCell ref="C8:D8"/>
    <mergeCell ref="F8:G8"/>
    <mergeCell ref="I8:J8"/>
    <mergeCell ref="A5:A6"/>
    <mergeCell ref="C6:D6"/>
    <mergeCell ref="F6:G6"/>
    <mergeCell ref="I5:J5"/>
    <mergeCell ref="F5:G5"/>
    <mergeCell ref="C5:D5"/>
    <mergeCell ref="C7:D7"/>
    <mergeCell ref="F7:G7"/>
    <mergeCell ref="I7:J7"/>
    <mergeCell ref="A11:A12"/>
    <mergeCell ref="C12:D12"/>
    <mergeCell ref="F12:G12"/>
    <mergeCell ref="I12:J12"/>
    <mergeCell ref="A9:A10"/>
    <mergeCell ref="C10:D10"/>
    <mergeCell ref="F10:G10"/>
    <mergeCell ref="I10:J10"/>
    <mergeCell ref="I9:J9"/>
    <mergeCell ref="F9:G9"/>
    <mergeCell ref="C9:D9"/>
    <mergeCell ref="C11:D11"/>
    <mergeCell ref="F11:G11"/>
    <mergeCell ref="I11:J11"/>
  </mergeCells>
  <dataValidations count="1">
    <dataValidation type="list" errorStyle="warning" allowBlank="1" showErrorMessage="1" error="Voer juiste waarde in. " sqref="I7 C3 F3 F5 I5 I3 C9 C11 F11 C5 C7 F7 F9 I9 I11" xr:uid="{A751256A-610E-E34F-BD24-FC541F7D33DB}">
      <formula1>SCORE</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pageSetUpPr fitToPage="1"/>
  </sheetPr>
  <dimension ref="A1:K13"/>
  <sheetViews>
    <sheetView showGridLines="0" zoomScale="85" zoomScaleNormal="85" zoomScalePageLayoutView="85" workbookViewId="0">
      <selection activeCell="C10" sqref="C10:D10"/>
    </sheetView>
  </sheetViews>
  <sheetFormatPr baseColWidth="10" defaultColWidth="8.83203125" defaultRowHeight="13" x14ac:dyDescent="0.15"/>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 min="11" max="16384" width="8.83203125" style="18"/>
  </cols>
  <sheetData>
    <row r="1" spans="1:11" ht="50" customHeight="1" x14ac:dyDescent="0.2">
      <c r="A1" s="15" t="s">
        <v>2</v>
      </c>
      <c r="B1" s="16"/>
      <c r="C1" s="60" t="str">
        <f>'Docent VMBO'!C1:D1</f>
        <v>Inschrijver 1</v>
      </c>
      <c r="D1" s="59"/>
      <c r="E1" s="16"/>
      <c r="F1" s="60" t="str">
        <f>'Docent VMBO'!F1:G1</f>
        <v>Inschrijver 2</v>
      </c>
      <c r="G1" s="59"/>
      <c r="H1" s="16"/>
      <c r="I1" s="60" t="str">
        <f>'Docent VMBO'!I1:J1</f>
        <v>Inschrijver 3</v>
      </c>
      <c r="J1" s="59"/>
      <c r="K1" s="17"/>
    </row>
    <row r="2" spans="1:11" ht="40" customHeight="1" x14ac:dyDescent="0.15">
      <c r="A2" s="19" t="str">
        <f>'Beoordelen wiskundeles'!A3:A3</f>
        <v>Beoordelingskader geboden oplossing Wiskundeles</v>
      </c>
      <c r="B2" s="20"/>
      <c r="C2" s="54" t="s">
        <v>9</v>
      </c>
      <c r="D2" s="55"/>
      <c r="E2" s="20"/>
      <c r="F2" s="56" t="s">
        <v>9</v>
      </c>
      <c r="G2" s="55"/>
      <c r="H2" s="20"/>
      <c r="I2" s="56" t="s">
        <v>9</v>
      </c>
      <c r="J2" s="55"/>
    </row>
    <row r="3" spans="1:11" ht="20" customHeight="1" x14ac:dyDescent="0.15">
      <c r="A3" s="43" t="str">
        <f>'Beoordelen wiskundeles'!A4:A4</f>
        <v xml:space="preserve">1. Eenvoud van opstarten van de video uit de link ('bissectrice construeren'). </v>
      </c>
      <c r="B3" s="6"/>
      <c r="C3" s="48" t="s">
        <v>5</v>
      </c>
      <c r="D3" s="49"/>
      <c r="E3" s="6"/>
      <c r="F3" s="48" t="s">
        <v>5</v>
      </c>
      <c r="G3" s="49"/>
      <c r="H3" s="6"/>
      <c r="I3" s="48" t="s">
        <v>5</v>
      </c>
      <c r="J3" s="49"/>
    </row>
    <row r="4" spans="1:11" ht="130" customHeight="1" x14ac:dyDescent="0.15">
      <c r="A4" s="44"/>
      <c r="B4" s="6"/>
      <c r="C4" s="45" t="s">
        <v>3</v>
      </c>
      <c r="D4" s="46"/>
      <c r="E4" s="6"/>
      <c r="F4" s="47" t="s">
        <v>3</v>
      </c>
      <c r="G4" s="46"/>
      <c r="H4" s="6"/>
      <c r="I4" s="47" t="s">
        <v>3</v>
      </c>
      <c r="J4" s="46"/>
    </row>
    <row r="5" spans="1:11" ht="20" customHeight="1" x14ac:dyDescent="0.15">
      <c r="A5" s="43" t="str">
        <f>'Beoordelen wiskundeles'!A5:A5</f>
        <v xml:space="preserve">2. Eenvoud van openen van de drie bijlagen. </v>
      </c>
      <c r="B5" s="6"/>
      <c r="C5" s="48" t="s">
        <v>5</v>
      </c>
      <c r="D5" s="49"/>
      <c r="E5" s="6"/>
      <c r="F5" s="48" t="s">
        <v>5</v>
      </c>
      <c r="G5" s="49"/>
      <c r="H5" s="6"/>
      <c r="I5" s="48" t="s">
        <v>5</v>
      </c>
      <c r="J5" s="49"/>
    </row>
    <row r="6" spans="1:11" ht="130" customHeight="1" x14ac:dyDescent="0.15">
      <c r="A6" s="44"/>
      <c r="B6" s="6"/>
      <c r="C6" s="45" t="s">
        <v>3</v>
      </c>
      <c r="D6" s="46"/>
      <c r="E6" s="6"/>
      <c r="F6" s="47" t="s">
        <v>3</v>
      </c>
      <c r="G6" s="46"/>
      <c r="H6" s="6"/>
      <c r="I6" s="47" t="s">
        <v>3</v>
      </c>
      <c r="J6" s="46"/>
    </row>
    <row r="7" spans="1:11" ht="20" customHeight="1" x14ac:dyDescent="0.15">
      <c r="A7" s="43" t="str">
        <f>'Beoordelen wiskundeles'!A6:A6</f>
        <v>3. Gebruiksvriendelijkheid constructiegereedschap (geodriehoek, passer, liniaal).</v>
      </c>
      <c r="B7" s="6"/>
      <c r="C7" s="48" t="s">
        <v>5</v>
      </c>
      <c r="D7" s="49"/>
      <c r="E7" s="6"/>
      <c r="F7" s="48" t="s">
        <v>5</v>
      </c>
      <c r="G7" s="49"/>
      <c r="H7" s="6"/>
      <c r="I7" s="48" t="s">
        <v>5</v>
      </c>
      <c r="J7" s="49"/>
    </row>
    <row r="8" spans="1:11" ht="130" customHeight="1" x14ac:dyDescent="0.15">
      <c r="A8" s="44"/>
      <c r="B8" s="6"/>
      <c r="C8" s="50" t="s">
        <v>3</v>
      </c>
      <c r="D8" s="51"/>
      <c r="E8" s="6"/>
      <c r="F8" s="47" t="s">
        <v>3</v>
      </c>
      <c r="G8" s="46"/>
      <c r="H8" s="6"/>
      <c r="I8" s="47" t="s">
        <v>3</v>
      </c>
      <c r="J8" s="46"/>
    </row>
    <row r="9" spans="1:11" ht="20" customHeight="1" x14ac:dyDescent="0.15">
      <c r="A9" s="43" t="str">
        <f>'Beoordelen wiskundeles'!A7</f>
        <v>4. Mate van gebruiksvriendelijkheid GeoGebra</v>
      </c>
      <c r="B9" s="6"/>
      <c r="C9" s="48" t="s">
        <v>5</v>
      </c>
      <c r="D9" s="49"/>
      <c r="E9" s="6"/>
      <c r="F9" s="48" t="s">
        <v>5</v>
      </c>
      <c r="G9" s="49"/>
      <c r="H9" s="6"/>
      <c r="I9" s="48" t="s">
        <v>5</v>
      </c>
      <c r="J9" s="49"/>
    </row>
    <row r="10" spans="1:11" ht="130" customHeight="1" x14ac:dyDescent="0.15">
      <c r="A10" s="44"/>
      <c r="B10" s="6"/>
      <c r="C10" s="45" t="s">
        <v>3</v>
      </c>
      <c r="D10" s="46"/>
      <c r="E10" s="6"/>
      <c r="F10" s="47" t="s">
        <v>3</v>
      </c>
      <c r="G10" s="46"/>
      <c r="H10" s="6"/>
      <c r="I10" s="47" t="s">
        <v>3</v>
      </c>
      <c r="J10" s="46"/>
    </row>
    <row r="11" spans="1:11" ht="20" customHeight="1" x14ac:dyDescent="0.15">
      <c r="A11" s="43" t="str">
        <f>'Beoordelen wiskundeles'!A8</f>
        <v xml:space="preserve">5. De mate van gebruiksvriendelijkheid van de bediening van de grafische rekenmachine op het smartboard. </v>
      </c>
      <c r="B11" s="6"/>
      <c r="C11" s="48" t="s">
        <v>5</v>
      </c>
      <c r="D11" s="49"/>
      <c r="E11" s="6"/>
      <c r="F11" s="48" t="s">
        <v>5</v>
      </c>
      <c r="G11" s="49"/>
      <c r="H11" s="6"/>
      <c r="I11" s="48" t="s">
        <v>5</v>
      </c>
      <c r="J11" s="49"/>
    </row>
    <row r="12" spans="1:11" ht="130" customHeight="1" x14ac:dyDescent="0.15">
      <c r="A12" s="44"/>
      <c r="B12" s="6"/>
      <c r="C12" s="45" t="s">
        <v>3</v>
      </c>
      <c r="D12" s="46"/>
      <c r="E12" s="6"/>
      <c r="F12" s="47" t="s">
        <v>3</v>
      </c>
      <c r="G12" s="46"/>
      <c r="H12" s="6"/>
      <c r="I12" s="47" t="s">
        <v>3</v>
      </c>
      <c r="J12" s="46"/>
    </row>
    <row r="13" spans="1:11" ht="20" customHeight="1" x14ac:dyDescent="0.15">
      <c r="A13" s="21"/>
      <c r="B13" s="22"/>
      <c r="C13" s="23"/>
      <c r="D13" s="23"/>
      <c r="E13" s="22"/>
      <c r="F13" s="23"/>
      <c r="G13" s="23"/>
      <c r="H13" s="22"/>
      <c r="I13" s="23"/>
      <c r="J13" s="24"/>
    </row>
  </sheetData>
  <sheetProtection algorithmName="SHA-512" hashValue="2qNVEmktyyBOlwrKhFSR7njR6FkC0HXlRRZH+Yxag8Vnk+krA8UERRrn8PY4URc03nV/XP6L3i30+5ONcveHVQ==" saltValue="DgdfDJqzpzArFc/rjLvVrw==" spinCount="100000" sheet="1" objects="1" scenarios="1"/>
  <mergeCells count="41">
    <mergeCell ref="I1:J1"/>
    <mergeCell ref="A3:A4"/>
    <mergeCell ref="C4:D4"/>
    <mergeCell ref="F4:G4"/>
    <mergeCell ref="I4:J4"/>
    <mergeCell ref="C1:D1"/>
    <mergeCell ref="F1:G1"/>
    <mergeCell ref="C2:D2"/>
    <mergeCell ref="F2:G2"/>
    <mergeCell ref="I2:J2"/>
    <mergeCell ref="F3:G3"/>
    <mergeCell ref="C3:D3"/>
    <mergeCell ref="I3:J3"/>
    <mergeCell ref="I6:J6"/>
    <mergeCell ref="A7:A8"/>
    <mergeCell ref="C8:D8"/>
    <mergeCell ref="F8:G8"/>
    <mergeCell ref="I8:J8"/>
    <mergeCell ref="A5:A6"/>
    <mergeCell ref="C6:D6"/>
    <mergeCell ref="F6:G6"/>
    <mergeCell ref="I5:J5"/>
    <mergeCell ref="F5:G5"/>
    <mergeCell ref="C5:D5"/>
    <mergeCell ref="C7:D7"/>
    <mergeCell ref="F7:G7"/>
    <mergeCell ref="I7:J7"/>
    <mergeCell ref="A11:A12"/>
    <mergeCell ref="C12:D12"/>
    <mergeCell ref="F12:G12"/>
    <mergeCell ref="I12:J12"/>
    <mergeCell ref="A9:A10"/>
    <mergeCell ref="C10:D10"/>
    <mergeCell ref="F10:G10"/>
    <mergeCell ref="I10:J10"/>
    <mergeCell ref="I9:J9"/>
    <mergeCell ref="F9:G9"/>
    <mergeCell ref="C9:D9"/>
    <mergeCell ref="C11:D11"/>
    <mergeCell ref="F11:G11"/>
    <mergeCell ref="I11:J11"/>
  </mergeCells>
  <dataValidations count="1">
    <dataValidation type="list" errorStyle="warning" allowBlank="1" showErrorMessage="1" error="Voer juiste waarde in. " sqref="I7 F3 C3 F5 I5 I3 C9 C11 F11 C5 C7 F7 F9 I9 I11" xr:uid="{4C251D15-AC9A-9F41-86D8-2C5DE6433FF1}">
      <formula1>SCORE</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6" tint="0.39997558519241921"/>
    <pageSetUpPr fitToPage="1"/>
  </sheetPr>
  <dimension ref="A1:K28"/>
  <sheetViews>
    <sheetView showGridLines="0" tabSelected="1" zoomScale="92" zoomScaleNormal="92" workbookViewId="0">
      <selection activeCell="N19" sqref="N19"/>
    </sheetView>
  </sheetViews>
  <sheetFormatPr baseColWidth="10" defaultColWidth="8.83203125" defaultRowHeight="15" x14ac:dyDescent="0.2"/>
  <cols>
    <col min="1" max="1" width="75.83203125" style="2" customWidth="1"/>
    <col min="2" max="2" width="15.6640625" style="2" customWidth="1"/>
    <col min="3" max="3" width="2.83203125" style="32" customWidth="1"/>
    <col min="4" max="5" width="25.83203125" style="2" customWidth="1"/>
    <col min="6" max="6" width="2.83203125" style="2" customWidth="1"/>
    <col min="7" max="8" width="25.83203125" style="2" customWidth="1"/>
    <col min="9" max="9" width="2.83203125" style="2" customWidth="1"/>
    <col min="10" max="11" width="25.83203125" style="2" customWidth="1"/>
    <col min="12" max="16384" width="8.83203125" style="2"/>
  </cols>
  <sheetData>
    <row r="1" spans="1:11" ht="28" customHeight="1" x14ac:dyDescent="0.2">
      <c r="A1" s="67" t="s">
        <v>31</v>
      </c>
      <c r="B1" s="68"/>
      <c r="C1" s="68"/>
      <c r="D1" s="68"/>
      <c r="E1" s="68"/>
      <c r="F1" s="68"/>
      <c r="G1" s="68"/>
      <c r="H1" s="68"/>
      <c r="I1" s="68"/>
      <c r="J1" s="68"/>
      <c r="K1" s="69"/>
    </row>
    <row r="2" spans="1:11" ht="28" customHeight="1" x14ac:dyDescent="0.2">
      <c r="A2" s="70"/>
      <c r="B2" s="70"/>
      <c r="C2" s="27"/>
      <c r="D2" s="35" t="str">
        <f>'Docent VMBO'!C1</f>
        <v>Inschrijver 1</v>
      </c>
      <c r="E2" s="35" t="s">
        <v>16</v>
      </c>
      <c r="F2" s="27"/>
      <c r="G2" s="35" t="str">
        <f>'Docent VMBO'!F1</f>
        <v>Inschrijver 2</v>
      </c>
      <c r="H2" s="35" t="s">
        <v>16</v>
      </c>
      <c r="I2" s="27"/>
      <c r="J2" s="35" t="str">
        <f>'Docent VMBO'!I1</f>
        <v>Inschrijver 3</v>
      </c>
      <c r="K2" s="35" t="s">
        <v>16</v>
      </c>
    </row>
    <row r="3" spans="1:11" ht="18" customHeight="1" x14ac:dyDescent="0.2">
      <c r="A3" s="61" t="str">
        <f>'Beoordelen wiskundeles'!A4</f>
        <v xml:space="preserve">1. Eenvoud van opstarten van de video uit de link ('bissectrice construeren'). </v>
      </c>
      <c r="B3" s="28" t="s">
        <v>6</v>
      </c>
      <c r="C3" s="29"/>
      <c r="D3" s="14" t="str">
        <f>'Docent VMBO'!C3</f>
        <v>SCORE</v>
      </c>
      <c r="E3" s="64" t="s">
        <v>17</v>
      </c>
      <c r="F3" s="29"/>
      <c r="G3" s="14" t="str">
        <f>'Docent VMBO'!F3</f>
        <v>SCORE</v>
      </c>
      <c r="H3" s="64" t="s">
        <v>17</v>
      </c>
      <c r="I3" s="29"/>
      <c r="J3" s="14" t="str">
        <f>'Docent VMBO'!I3</f>
        <v>SCORE</v>
      </c>
      <c r="K3" s="64" t="s">
        <v>17</v>
      </c>
    </row>
    <row r="4" spans="1:11" ht="18" customHeight="1" x14ac:dyDescent="0.2">
      <c r="A4" s="62"/>
      <c r="B4" s="28" t="s">
        <v>7</v>
      </c>
      <c r="C4" s="29"/>
      <c r="D4" s="14" t="str">
        <f>'Docent HBO 1'!C3</f>
        <v>SCORE</v>
      </c>
      <c r="E4" s="64"/>
      <c r="F4" s="29"/>
      <c r="G4" s="14" t="str">
        <f>'Docent HBO 1'!F3</f>
        <v>SCORE</v>
      </c>
      <c r="H4" s="64"/>
      <c r="I4" s="29"/>
      <c r="J4" s="14" t="str">
        <f>'Docent HBO 1'!I3</f>
        <v>SCORE</v>
      </c>
      <c r="K4" s="64"/>
    </row>
    <row r="5" spans="1:11" ht="18" customHeight="1" x14ac:dyDescent="0.2">
      <c r="A5" s="62"/>
      <c r="B5" s="28" t="s">
        <v>8</v>
      </c>
      <c r="C5" s="29"/>
      <c r="D5" s="14" t="str">
        <f>'Docent HBO 2'!C3</f>
        <v>SCORE</v>
      </c>
      <c r="E5" s="64"/>
      <c r="F5" s="29"/>
      <c r="G5" s="14" t="str">
        <f>'Docent HBO 2'!F3</f>
        <v>SCORE</v>
      </c>
      <c r="H5" s="64"/>
      <c r="I5" s="29"/>
      <c r="J5" s="14" t="str">
        <f>'Docent HBO 2'!I3</f>
        <v>SCORE</v>
      </c>
      <c r="K5" s="64"/>
    </row>
    <row r="6" spans="1:11" ht="20" customHeight="1" x14ac:dyDescent="0.2">
      <c r="A6" s="65" t="s">
        <v>4</v>
      </c>
      <c r="B6" s="65"/>
      <c r="C6" s="7"/>
      <c r="D6" s="13" t="s">
        <v>12</v>
      </c>
      <c r="E6" s="64"/>
      <c r="F6" s="7"/>
      <c r="G6" s="13" t="s">
        <v>12</v>
      </c>
      <c r="H6" s="64"/>
      <c r="I6" s="7"/>
      <c r="J6" s="13" t="s">
        <v>12</v>
      </c>
      <c r="K6" s="64"/>
    </row>
    <row r="7" spans="1:11" ht="20" customHeight="1" x14ac:dyDescent="0.2">
      <c r="A7" s="63"/>
      <c r="B7" s="63"/>
      <c r="C7" s="7"/>
      <c r="D7" s="33" t="str">
        <f>IF(D6="Beter","€ 5.000",IF(D6="Vergelijkbaar","€ 0",IF(D6="Acceptabel verbeterpunt","-€ 5.000",IF(D6="Onacceptabel verbeterpunt","KNOCK OUT"," "))))</f>
        <v xml:space="preserve"> </v>
      </c>
      <c r="E7" s="64"/>
      <c r="F7" s="7"/>
      <c r="G7" s="33" t="str">
        <f>IF(G6="Beter","€ 5.000",IF(G6="Vergelijkbaar","€ 0",IF(G6="Acceptabel verbeterpunt","-€ 5.000",IF(G6="Onacceptabel verbeterpunt","KNOCK OUT"," "))))</f>
        <v xml:space="preserve"> </v>
      </c>
      <c r="H7" s="64"/>
      <c r="I7" s="7"/>
      <c r="J7" s="33" t="str">
        <f>IF(J6="Beter","€ 5.000",IF(J6="Vergelijkbaar","€ 0",IF(J6="Acceptabel verbeterpunt","-€ 5.000",IF(J6="Onacceptabel verbeterpunt","KNOCK OUT"," "))))</f>
        <v xml:space="preserve"> </v>
      </c>
      <c r="K7" s="64"/>
    </row>
    <row r="8" spans="1:11" ht="18" customHeight="1" x14ac:dyDescent="0.2">
      <c r="A8" s="61" t="str">
        <f>'Beoordelen wiskundeles'!A5</f>
        <v xml:space="preserve">2. Eenvoud van openen van de drie bijlagen. </v>
      </c>
      <c r="B8" s="28" t="s">
        <v>6</v>
      </c>
      <c r="C8" s="29"/>
      <c r="D8" s="14" t="str">
        <f>'Docent VMBO'!C5</f>
        <v>SCORE</v>
      </c>
      <c r="E8" s="64" t="s">
        <v>17</v>
      </c>
      <c r="F8" s="29"/>
      <c r="G8" s="14" t="str">
        <f>'Docent VMBO'!F5</f>
        <v>SCORE</v>
      </c>
      <c r="H8" s="64" t="s">
        <v>17</v>
      </c>
      <c r="I8" s="29"/>
      <c r="J8" s="14" t="str">
        <f>'Docent VMBO'!I5</f>
        <v>SCORE</v>
      </c>
      <c r="K8" s="64" t="s">
        <v>17</v>
      </c>
    </row>
    <row r="9" spans="1:11" ht="18" customHeight="1" x14ac:dyDescent="0.2">
      <c r="A9" s="62"/>
      <c r="B9" s="28" t="s">
        <v>7</v>
      </c>
      <c r="C9" s="29"/>
      <c r="D9" s="14" t="str">
        <f>'Docent HBO 1'!C5</f>
        <v>SCORE</v>
      </c>
      <c r="E9" s="64"/>
      <c r="F9" s="29"/>
      <c r="G9" s="14" t="str">
        <f>'Docent HBO 1'!F5</f>
        <v>SCORE</v>
      </c>
      <c r="H9" s="64"/>
      <c r="I9" s="29"/>
      <c r="J9" s="14" t="str">
        <f>'Docent HBO 1'!I5</f>
        <v>SCORE</v>
      </c>
      <c r="K9" s="64"/>
    </row>
    <row r="10" spans="1:11" ht="18" customHeight="1" x14ac:dyDescent="0.2">
      <c r="A10" s="62"/>
      <c r="B10" s="28" t="s">
        <v>8</v>
      </c>
      <c r="C10" s="29"/>
      <c r="D10" s="14" t="str">
        <f>'Docent HBO 2'!C5</f>
        <v>SCORE</v>
      </c>
      <c r="E10" s="64"/>
      <c r="F10" s="29"/>
      <c r="G10" s="14" t="str">
        <f>'Docent HBO 2'!F5</f>
        <v>SCORE</v>
      </c>
      <c r="H10" s="64"/>
      <c r="I10" s="29"/>
      <c r="J10" s="14" t="str">
        <f>'Docent HBO 2'!I5</f>
        <v>SCORE</v>
      </c>
      <c r="K10" s="64"/>
    </row>
    <row r="11" spans="1:11" ht="20" customHeight="1" x14ac:dyDescent="0.2">
      <c r="A11" s="65" t="s">
        <v>4</v>
      </c>
      <c r="B11" s="65"/>
      <c r="C11" s="7"/>
      <c r="D11" s="13" t="s">
        <v>12</v>
      </c>
      <c r="E11" s="64"/>
      <c r="F11" s="7"/>
      <c r="G11" s="13" t="s">
        <v>12</v>
      </c>
      <c r="H11" s="64"/>
      <c r="I11" s="7"/>
      <c r="J11" s="13" t="s">
        <v>12</v>
      </c>
      <c r="K11" s="64"/>
    </row>
    <row r="12" spans="1:11" ht="20" customHeight="1" x14ac:dyDescent="0.2">
      <c r="A12" s="63"/>
      <c r="B12" s="63"/>
      <c r="C12" s="7"/>
      <c r="D12" s="33" t="str">
        <f>IF(D11="Beter","€ 5.000",IF(D11="Vergelijkbaar","€ 0",IF(D11="Acceptabel verbeterpunt","-€ 5.000",IF(D11="Onacceptabel verbeterpunt","KNOCK OUT"," "))))</f>
        <v xml:space="preserve"> </v>
      </c>
      <c r="E12" s="64"/>
      <c r="F12" s="7"/>
      <c r="G12" s="33" t="str">
        <f>IF(G11="Beter","€ 5.000",IF(G11="Vergelijkbaar","€ 0",IF(G11="Acceptabel verbeterpunt","-€ 5.000",IF(G11="Onacceptabel verbeterpunt","KNOCK OUT"," "))))</f>
        <v xml:space="preserve"> </v>
      </c>
      <c r="H12" s="64"/>
      <c r="I12" s="7"/>
      <c r="J12" s="33" t="str">
        <f>IF(J11="Beter","€ 5.000",IF(J11="Vergelijkbaar","€ 0",IF(J11="Acceptabel verbeterpunt","-€ 5.000",IF(J11="Onacceptabel verbeterpunt","KNOCK OUT"," "))))</f>
        <v xml:space="preserve"> </v>
      </c>
      <c r="K12" s="64"/>
    </row>
    <row r="13" spans="1:11" ht="18" customHeight="1" x14ac:dyDescent="0.2">
      <c r="A13" s="61" t="str">
        <f>'Beoordelen wiskundeles'!A6</f>
        <v>3. Gebruiksvriendelijkheid constructiegereedschap (geodriehoek, passer, liniaal).</v>
      </c>
      <c r="B13" s="28" t="s">
        <v>6</v>
      </c>
      <c r="C13" s="29"/>
      <c r="D13" s="14" t="str">
        <f>'Docent VMBO'!C7</f>
        <v>SCORE</v>
      </c>
      <c r="E13" s="64" t="s">
        <v>17</v>
      </c>
      <c r="F13" s="29"/>
      <c r="G13" s="14" t="str">
        <f>'Docent VMBO'!F7</f>
        <v>SCORE</v>
      </c>
      <c r="H13" s="64" t="s">
        <v>17</v>
      </c>
      <c r="I13" s="29"/>
      <c r="J13" s="14" t="str">
        <f>'Docent VMBO'!I7</f>
        <v>SCORE</v>
      </c>
      <c r="K13" s="64" t="s">
        <v>17</v>
      </c>
    </row>
    <row r="14" spans="1:11" ht="18" customHeight="1" x14ac:dyDescent="0.2">
      <c r="A14" s="62"/>
      <c r="B14" s="28" t="s">
        <v>7</v>
      </c>
      <c r="C14" s="29"/>
      <c r="D14" s="14" t="str">
        <f>'Docent HBO 1'!C7</f>
        <v>SCORE</v>
      </c>
      <c r="E14" s="64"/>
      <c r="F14" s="29"/>
      <c r="G14" s="14" t="str">
        <f>'Docent HBO 1'!F7</f>
        <v>SCORE</v>
      </c>
      <c r="H14" s="64"/>
      <c r="I14" s="29"/>
      <c r="J14" s="14" t="str">
        <f>'Docent HBO 1'!I7</f>
        <v>SCORE</v>
      </c>
      <c r="K14" s="64"/>
    </row>
    <row r="15" spans="1:11" ht="18" customHeight="1" x14ac:dyDescent="0.2">
      <c r="A15" s="62"/>
      <c r="B15" s="28" t="s">
        <v>8</v>
      </c>
      <c r="C15" s="29"/>
      <c r="D15" s="14" t="str">
        <f>'Docent HBO 2'!C7</f>
        <v>SCORE</v>
      </c>
      <c r="E15" s="64"/>
      <c r="F15" s="29"/>
      <c r="G15" s="14" t="str">
        <f>'Docent HBO 2'!F7</f>
        <v>SCORE</v>
      </c>
      <c r="H15" s="64"/>
      <c r="I15" s="29"/>
      <c r="J15" s="14" t="str">
        <f>'Docent HBO 2'!I7</f>
        <v>SCORE</v>
      </c>
      <c r="K15" s="64"/>
    </row>
    <row r="16" spans="1:11" ht="20" customHeight="1" x14ac:dyDescent="0.2">
      <c r="A16" s="65" t="s">
        <v>4</v>
      </c>
      <c r="B16" s="65"/>
      <c r="C16" s="7"/>
      <c r="D16" s="13" t="s">
        <v>12</v>
      </c>
      <c r="E16" s="64"/>
      <c r="F16" s="7"/>
      <c r="G16" s="13" t="s">
        <v>12</v>
      </c>
      <c r="H16" s="64"/>
      <c r="I16" s="7"/>
      <c r="J16" s="13" t="s">
        <v>12</v>
      </c>
      <c r="K16" s="64"/>
    </row>
    <row r="17" spans="1:11" ht="20" customHeight="1" x14ac:dyDescent="0.2">
      <c r="A17" s="63"/>
      <c r="B17" s="63"/>
      <c r="C17" s="7"/>
      <c r="D17" s="33" t="str">
        <f>IF(D16="Beter","€ 5.000",IF(D16="Vergelijkbaar","€ 0",IF(D16="Acceptabel verbeterpunt","-€ 5.000",IF(D16="Onacceptabel verbeterpunt","KNOCK OUT"," "))))</f>
        <v xml:space="preserve"> </v>
      </c>
      <c r="E17" s="64"/>
      <c r="F17" s="7"/>
      <c r="G17" s="33" t="str">
        <f>IF(G16="Beter","€ 5.000",IF(G16="Vergelijkbaar","€ 0",IF(G16="Acceptabel verbeterpunt","-€ 5.000",IF(G16="Onacceptabel verbeterpunt","KNOCK OUT"," "))))</f>
        <v xml:space="preserve"> </v>
      </c>
      <c r="H17" s="64"/>
      <c r="I17" s="7"/>
      <c r="J17" s="33" t="str">
        <f>IF(J16="Beter","€ 5.000",IF(J16="Vergelijkbaar","€ 0",IF(J16="Acceptabel verbeterpunt","-€ 5.000",IF(J16="Onacceptabel verbeterpunt","KNOCK OUT"," "))))</f>
        <v xml:space="preserve"> </v>
      </c>
      <c r="K17" s="64"/>
    </row>
    <row r="18" spans="1:11" ht="18" customHeight="1" x14ac:dyDescent="0.2">
      <c r="A18" s="61" t="str">
        <f>'Beoordelen wiskundeles'!A7</f>
        <v>4. Mate van gebruiksvriendelijkheid GeoGebra</v>
      </c>
      <c r="B18" s="28" t="s">
        <v>6</v>
      </c>
      <c r="C18" s="29"/>
      <c r="D18" s="14" t="str">
        <f>'Docent VMBO'!C9</f>
        <v>SCORE</v>
      </c>
      <c r="E18" s="64" t="s">
        <v>17</v>
      </c>
      <c r="F18" s="29"/>
      <c r="G18" s="14" t="str">
        <f>'Docent VMBO'!F9</f>
        <v>SCORE</v>
      </c>
      <c r="H18" s="64" t="s">
        <v>17</v>
      </c>
      <c r="I18" s="29"/>
      <c r="J18" s="14" t="str">
        <f>'Docent VMBO'!I9</f>
        <v>SCORE</v>
      </c>
      <c r="K18" s="64" t="s">
        <v>17</v>
      </c>
    </row>
    <row r="19" spans="1:11" ht="18" customHeight="1" x14ac:dyDescent="0.2">
      <c r="A19" s="62"/>
      <c r="B19" s="28" t="s">
        <v>7</v>
      </c>
      <c r="C19" s="29"/>
      <c r="D19" s="14" t="str">
        <f>'Docent HBO 1'!C9</f>
        <v>SCORE</v>
      </c>
      <c r="E19" s="64"/>
      <c r="F19" s="29"/>
      <c r="G19" s="14" t="str">
        <f>'Docent HBO 1'!F9</f>
        <v>SCORE</v>
      </c>
      <c r="H19" s="64"/>
      <c r="I19" s="29"/>
      <c r="J19" s="14" t="str">
        <f>'Docent HBO 1'!I9</f>
        <v>SCORE</v>
      </c>
      <c r="K19" s="64"/>
    </row>
    <row r="20" spans="1:11" ht="18" customHeight="1" x14ac:dyDescent="0.2">
      <c r="A20" s="62"/>
      <c r="B20" s="28" t="s">
        <v>8</v>
      </c>
      <c r="C20" s="29"/>
      <c r="D20" s="14" t="str">
        <f>'Docent HBO 2'!C9</f>
        <v>SCORE</v>
      </c>
      <c r="E20" s="64"/>
      <c r="F20" s="29"/>
      <c r="G20" s="14" t="str">
        <f>'Docent HBO 2'!F9</f>
        <v>SCORE</v>
      </c>
      <c r="H20" s="64"/>
      <c r="I20" s="29"/>
      <c r="J20" s="14" t="str">
        <f>'Docent HBO 2'!I9</f>
        <v>SCORE</v>
      </c>
      <c r="K20" s="64"/>
    </row>
    <row r="21" spans="1:11" ht="20" customHeight="1" x14ac:dyDescent="0.2">
      <c r="A21" s="65" t="s">
        <v>4</v>
      </c>
      <c r="B21" s="65"/>
      <c r="C21" s="7"/>
      <c r="D21" s="13" t="s">
        <v>12</v>
      </c>
      <c r="E21" s="64"/>
      <c r="F21" s="7"/>
      <c r="G21" s="13" t="s">
        <v>12</v>
      </c>
      <c r="H21" s="64"/>
      <c r="I21" s="7"/>
      <c r="J21" s="13" t="s">
        <v>12</v>
      </c>
      <c r="K21" s="64"/>
    </row>
    <row r="22" spans="1:11" ht="20" customHeight="1" x14ac:dyDescent="0.2">
      <c r="A22" s="63"/>
      <c r="B22" s="63"/>
      <c r="C22" s="7"/>
      <c r="D22" s="33" t="str">
        <f>IF(D21="Beter","€ 5.000",IF(D21="Vergelijkbaar","€ 0",IF(D21="Acceptabel verbeterpunt","-€ 5.000",IF(D21="Onacceptabel verbeterpunt","KNOCK OUT"," "))))</f>
        <v xml:space="preserve"> </v>
      </c>
      <c r="E22" s="64"/>
      <c r="F22" s="7"/>
      <c r="G22" s="33" t="str">
        <f>IF(G21="Beter","€ 5.000",IF(G21="Vergelijkbaar","€ 0",IF(G21="Acceptabel verbeterpunt","-€ 5.000",IF(G21="Onacceptabel verbeterpunt","KNOCK OUT"," "))))</f>
        <v xml:space="preserve"> </v>
      </c>
      <c r="H22" s="64"/>
      <c r="I22" s="7"/>
      <c r="J22" s="33" t="str">
        <f>IF(J21="Beter","€ 5.000",IF(J21="Vergelijkbaar","€ 0",IF(J21="Acceptabel verbeterpunt","-€ 5.000",IF(J21="Onacceptabel verbeterpunt","KNOCK OUT"," "))))</f>
        <v xml:space="preserve"> </v>
      </c>
      <c r="K22" s="64"/>
    </row>
    <row r="23" spans="1:11" ht="18" customHeight="1" x14ac:dyDescent="0.2">
      <c r="A23" s="61" t="str">
        <f>'Beoordelen wiskundeles'!A8</f>
        <v xml:space="preserve">5. De mate van gebruiksvriendelijkheid van de bediening van de grafische rekenmachine op het smartboard. </v>
      </c>
      <c r="B23" s="28" t="s">
        <v>6</v>
      </c>
      <c r="C23" s="29"/>
      <c r="D23" s="14" t="str">
        <f>'Docent VMBO'!C11</f>
        <v>SCORE</v>
      </c>
      <c r="E23" s="64" t="s">
        <v>17</v>
      </c>
      <c r="F23" s="29"/>
      <c r="G23" s="14" t="str">
        <f>'Docent VMBO'!F11</f>
        <v>SCORE</v>
      </c>
      <c r="H23" s="64" t="s">
        <v>17</v>
      </c>
      <c r="I23" s="29"/>
      <c r="J23" s="14" t="str">
        <f>'Docent VMBO'!I11</f>
        <v>SCORE</v>
      </c>
      <c r="K23" s="64" t="s">
        <v>17</v>
      </c>
    </row>
    <row r="24" spans="1:11" ht="18" customHeight="1" x14ac:dyDescent="0.2">
      <c r="A24" s="62"/>
      <c r="B24" s="28" t="s">
        <v>7</v>
      </c>
      <c r="C24" s="29"/>
      <c r="D24" s="14" t="str">
        <f>'Docent HBO 1'!C11</f>
        <v>SCORE</v>
      </c>
      <c r="E24" s="64"/>
      <c r="F24" s="29"/>
      <c r="G24" s="14" t="str">
        <f>'Docent HBO 1'!F11</f>
        <v>SCORE</v>
      </c>
      <c r="H24" s="64"/>
      <c r="I24" s="29"/>
      <c r="J24" s="14" t="str">
        <f>'Docent HBO 1'!I11</f>
        <v>SCORE</v>
      </c>
      <c r="K24" s="64"/>
    </row>
    <row r="25" spans="1:11" ht="18" customHeight="1" x14ac:dyDescent="0.2">
      <c r="A25" s="62"/>
      <c r="B25" s="28" t="s">
        <v>8</v>
      </c>
      <c r="C25" s="29"/>
      <c r="D25" s="14" t="str">
        <f>'Docent HBO 2'!C11</f>
        <v>SCORE</v>
      </c>
      <c r="E25" s="64"/>
      <c r="F25" s="29"/>
      <c r="G25" s="14" t="str">
        <f>'Docent HBO 2'!F11</f>
        <v>SCORE</v>
      </c>
      <c r="H25" s="64"/>
      <c r="I25" s="29"/>
      <c r="J25" s="14" t="str">
        <f>'Docent HBO 2'!I11</f>
        <v>SCORE</v>
      </c>
      <c r="K25" s="64"/>
    </row>
    <row r="26" spans="1:11" ht="20" customHeight="1" x14ac:dyDescent="0.2">
      <c r="A26" s="65" t="s">
        <v>4</v>
      </c>
      <c r="B26" s="65"/>
      <c r="C26" s="7"/>
      <c r="D26" s="13" t="s">
        <v>12</v>
      </c>
      <c r="E26" s="64"/>
      <c r="F26" s="7"/>
      <c r="G26" s="13" t="s">
        <v>12</v>
      </c>
      <c r="H26" s="64"/>
      <c r="I26" s="7"/>
      <c r="J26" s="13" t="s">
        <v>12</v>
      </c>
      <c r="K26" s="64"/>
    </row>
    <row r="27" spans="1:11" ht="20" customHeight="1" x14ac:dyDescent="0.2">
      <c r="A27" s="63"/>
      <c r="B27" s="63"/>
      <c r="C27" s="7"/>
      <c r="D27" s="33" t="str">
        <f>IF(D26="Beter","€ 5.000",IF(D26="Vergelijkbaar","€ 0",IF(D26="Acceptabel verbeterpunt","-€ 5.000",IF(D26="Onacceptabel verbeterpunt","KNOCK OUT"," "))))</f>
        <v xml:space="preserve"> </v>
      </c>
      <c r="E27" s="64"/>
      <c r="F27" s="7"/>
      <c r="G27" s="33" t="str">
        <f>IF(G26="Beter","€ 5.000",IF(G26="Vergelijkbaar","€ 0",IF(G26="Acceptabel verbeterpunt","-€ 5.000",IF(G26="Onacceptabel verbeterpunt","KNOCK OUT"," "))))</f>
        <v xml:space="preserve"> </v>
      </c>
      <c r="H27" s="64"/>
      <c r="I27" s="7"/>
      <c r="J27" s="33" t="str">
        <f>IF(J26="Beter","€ 5.000",IF(J26="Vergelijkbaar","€ 0",IF(J26="Acceptabel verbeterpunt","-€ 5.000",IF(J26="Onacceptabel verbeterpunt","KNOCK OUT"," "))))</f>
        <v xml:space="preserve"> </v>
      </c>
      <c r="K27" s="64"/>
    </row>
    <row r="28" spans="1:11" s="31" customFormat="1" ht="28" customHeight="1" x14ac:dyDescent="0.2">
      <c r="A28" s="66" t="s">
        <v>18</v>
      </c>
      <c r="B28" s="66"/>
      <c r="C28" s="8"/>
      <c r="D28" s="30" t="e">
        <f>D7+D12+D17+D22+D27</f>
        <v>#VALUE!</v>
      </c>
      <c r="E28" s="30"/>
      <c r="F28" s="9"/>
      <c r="G28" s="30" t="e">
        <f>G7+G12+G17+G22+G27</f>
        <v>#VALUE!</v>
      </c>
      <c r="H28" s="30"/>
      <c r="I28" s="9"/>
      <c r="J28" s="30" t="e">
        <f>J7+J12+J17+J22+J27</f>
        <v>#VALUE!</v>
      </c>
      <c r="K28" s="30"/>
    </row>
  </sheetData>
  <sheetProtection algorithmName="SHA-512" hashValue="JdngfDqY92sQLpnZqqNZ6Xx2Hq8ZMhuDZUfhu0K/igxhFHznDBj3Y0Q8rtzgo7KkECEspt3XhuFsFJz4s+0nUg==" saltValue="9yAjJx7z2u9xvwLXis5o8w==" spinCount="100000" sheet="1" objects="1" scenarios="1"/>
  <mergeCells count="33">
    <mergeCell ref="E3:E7"/>
    <mergeCell ref="E8:E12"/>
    <mergeCell ref="E13:E17"/>
    <mergeCell ref="A1:K1"/>
    <mergeCell ref="K3:K7"/>
    <mergeCell ref="K8:K12"/>
    <mergeCell ref="K13:K17"/>
    <mergeCell ref="A2:B2"/>
    <mergeCell ref="A6:B6"/>
    <mergeCell ref="A11:B11"/>
    <mergeCell ref="A12:B12"/>
    <mergeCell ref="A7:B7"/>
    <mergeCell ref="A16:B16"/>
    <mergeCell ref="A17:B17"/>
    <mergeCell ref="H3:H7"/>
    <mergeCell ref="H8:H12"/>
    <mergeCell ref="H13:H17"/>
    <mergeCell ref="H18:H22"/>
    <mergeCell ref="H23:H27"/>
    <mergeCell ref="A28:B28"/>
    <mergeCell ref="A26:B26"/>
    <mergeCell ref="A27:B27"/>
    <mergeCell ref="K23:K27"/>
    <mergeCell ref="E18:E22"/>
    <mergeCell ref="E23:E27"/>
    <mergeCell ref="K18:K22"/>
    <mergeCell ref="A21:B21"/>
    <mergeCell ref="A3:A5"/>
    <mergeCell ref="A8:A10"/>
    <mergeCell ref="A13:A15"/>
    <mergeCell ref="A18:A20"/>
    <mergeCell ref="A23:A25"/>
    <mergeCell ref="A22:B22"/>
  </mergeCells>
  <dataValidations count="1">
    <dataValidation type="list" errorStyle="warning" allowBlank="1" showErrorMessage="1" sqref="I26:J26 F6:G6 I6:J6 I11:J11 I16:J16 D6 I21:J21 D26 D21 D16 D11 F21:G21 F16:G16 F11:G11 F26:G26" xr:uid="{00000000-0002-0000-0400-000000000000}">
      <formula1>SCORE</formula1>
    </dataValidation>
  </dataValidation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4" ma:contentTypeDescription="Een nieuw document maken." ma:contentTypeScope="" ma:versionID="3964b3e97eed59d4853bd82781d2fd6c">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5949da5f1733bfa4c68f9f548d1c0cfe"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601746-CE70-44F1-964E-41E711A5FF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441FB6-26D5-41FA-AB09-B159E3A52065}">
  <ds:schemaRefs>
    <ds:schemaRef ds:uri="http://www.w3.org/XML/1998/namespace"/>
    <ds:schemaRef ds:uri="http://schemas.microsoft.com/office/2006/documentManagement/types"/>
    <ds:schemaRef ds:uri="cdfd6af9-2027-427e-aee7-f2f3dc2ea940"/>
    <ds:schemaRef ds:uri="http://schemas.microsoft.com/office/infopath/2007/PartnerControls"/>
    <ds:schemaRef ds:uri="http://purl.org/dc/elements/1.1/"/>
    <ds:schemaRef ds:uri="http://schemas.openxmlformats.org/package/2006/metadata/core-properties"/>
    <ds:schemaRef ds:uri="04d4ff2e-cf62-40b0-a5cf-f8c6524922a9"/>
    <ds:schemaRef ds:uri="http://schemas.microsoft.com/office/2006/metadata/properties"/>
    <ds:schemaRef ds:uri="http://purl.org/dc/terms/"/>
    <ds:schemaRef ds:uri="http://purl.org/dc/dcmitype/"/>
  </ds:schemaRefs>
</ds:datastoreItem>
</file>

<file path=customXml/itemProps3.xml><?xml version="1.0" encoding="utf-8"?>
<ds:datastoreItem xmlns:ds="http://schemas.openxmlformats.org/officeDocument/2006/customXml" ds:itemID="{6F736198-07B1-42F5-85B2-C375B21072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Beoordelen wiskundeles</vt:lpstr>
      <vt:lpstr>Docent VMBO</vt:lpstr>
      <vt:lpstr>Docent HBO 1</vt:lpstr>
      <vt:lpstr>Docent HBO 2</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dcterms:created xsi:type="dcterms:W3CDTF">2006-09-16T00:00:00Z</dcterms:created>
  <dcterms:modified xsi:type="dcterms:W3CDTF">2024-11-14T10:46:53Z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