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corphhnk-my.sharepoint.com/personal/r_jupijn_hhnk_nl/Documents/Diversen/"/>
    </mc:Choice>
  </mc:AlternateContent>
  <xr:revisionPtr revIDLastSave="0" documentId="8_{44CDC50D-D62C-4F8F-9E34-E61F9A03CA5C}" xr6:coauthVersionLast="47" xr6:coauthVersionMax="47" xr10:uidLastSave="{00000000-0000-0000-0000-000000000000}"/>
  <bookViews>
    <workbookView xWindow="-108" yWindow="-108" windowWidth="23256" windowHeight="12576" xr2:uid="{00000000-000D-0000-FFFF-FFFF00000000}"/>
  </bookViews>
  <sheets>
    <sheet name="Prijzenblad GEO inwin beheerobj"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2" i="1"/>
  <c r="G24" i="1"/>
  <c r="G18" i="1"/>
  <c r="G17" i="1"/>
  <c r="G21" i="1" l="1"/>
  <c r="G31" i="1" l="1"/>
  <c r="G30" i="1"/>
  <c r="G29" i="1"/>
  <c r="G20" i="1" l="1"/>
  <c r="G12" i="1" l="1"/>
  <c r="G11" i="1"/>
  <c r="G10" i="1"/>
  <c r="G9" i="1"/>
  <c r="G19" i="1" l="1"/>
  <c r="G16" i="1"/>
  <c r="G15" i="1"/>
  <c r="G14" i="1"/>
  <c r="G13" i="1"/>
  <c r="G8" i="1"/>
  <c r="G7" i="1"/>
  <c r="G32" i="1"/>
  <c r="G28" i="1"/>
  <c r="G25" i="1" l="1"/>
  <c r="G33" i="1"/>
  <c r="G36" i="1" l="1"/>
</calcChain>
</file>

<file path=xl/sharedStrings.xml><?xml version="1.0" encoding="utf-8"?>
<sst xmlns="http://schemas.openxmlformats.org/spreadsheetml/2006/main" count="104" uniqueCount="82">
  <si>
    <t xml:space="preserve">BIJLAGE 1. Prijzenblad (inschrijvingsbiljet) </t>
  </si>
  <si>
    <t>Europees openbare aanbesteding Raamovereenkomst inwinning geo-informatie beheerobjecten HHNK</t>
  </si>
  <si>
    <t>Ref.</t>
  </si>
  <si>
    <t>Omschrijving Eenheid</t>
  </si>
  <si>
    <t>Eenheidsprijs ex. BTW</t>
  </si>
  <si>
    <t>Aantal per jaar</t>
  </si>
  <si>
    <t>Eenheid</t>
  </si>
  <si>
    <t>Eenh.prijs x Aantal</t>
  </si>
  <si>
    <t>p1</t>
  </si>
  <si>
    <t>Inmeten dwarsprofiel waterloop &lt; 10 meter om de 200 meter inlcusief bagger vaste bodem en waterloop maximaal 2,5 meter diep</t>
  </si>
  <si>
    <t>Stuks</t>
  </si>
  <si>
    <t>p2</t>
  </si>
  <si>
    <t>Inmeten dwarsprofiel waterloop tussen de 10 en de 25 meter om de 200 meter inlcusief bagger vaste bodem en waterloop maximaal 2,5 meter diep</t>
  </si>
  <si>
    <t>p3</t>
  </si>
  <si>
    <t xml:space="preserve">Inmeten dwarsprofiel primaire waterkering om de 100 meter </t>
  </si>
  <si>
    <t>p4</t>
  </si>
  <si>
    <t>Inmeten dwarsprofiel regionale waterkering om de 100 meter</t>
  </si>
  <si>
    <t>p5</t>
  </si>
  <si>
    <t>Inmeten dwarsprofiel regionale waterkering om de 200 meter</t>
  </si>
  <si>
    <t>p6</t>
  </si>
  <si>
    <t>Inmeten dwarsprofiel regionale waterkering om de 500 meter</t>
  </si>
  <si>
    <t>p7</t>
  </si>
  <si>
    <t>Inmeten Gemaal (inclusief onderbemalingspompjes)</t>
  </si>
  <si>
    <t>p8</t>
  </si>
  <si>
    <t>Inmeten Stuw</t>
  </si>
  <si>
    <t>p9</t>
  </si>
  <si>
    <t>Inmeten Brug</t>
  </si>
  <si>
    <t>p10</t>
  </si>
  <si>
    <t>Inmeten Duiker</t>
  </si>
  <si>
    <t>p11</t>
  </si>
  <si>
    <t>Inmeten Coupure</t>
  </si>
  <si>
    <t>p12</t>
  </si>
  <si>
    <t>Inmeten Sluis</t>
  </si>
  <si>
    <t>p13</t>
  </si>
  <si>
    <t>Revisiemeting van een grote RWZI (omvang vergelijkbaar met RWZI Alkmaar, aantal meetpunten: 12929)</t>
  </si>
  <si>
    <t>p14a</t>
  </si>
  <si>
    <t>Inmeten geodata wegen (exclusief inrichtingselementen)</t>
  </si>
  <si>
    <t>Km</t>
  </si>
  <si>
    <t>P14b</t>
  </si>
  <si>
    <t>Inmeten inrichtingselementen zoals bomen, lichtmasten, verkeersborden (karteren inclusief opnemen attribuutgegevens)</t>
  </si>
  <si>
    <t>Stuks/puntobjecten</t>
  </si>
  <si>
    <t xml:space="preserve">Stuks </t>
  </si>
  <si>
    <t>Subtotaal producten</t>
  </si>
  <si>
    <t>Incidentele inzet</t>
  </si>
  <si>
    <t>Uurtarief ex. BTW</t>
  </si>
  <si>
    <t>Uurtarief x Aantal</t>
  </si>
  <si>
    <t>p17</t>
  </si>
  <si>
    <t>Meetspecialist MBO niveau met apparatuur</t>
  </si>
  <si>
    <t>Uur</t>
  </si>
  <si>
    <t>p18</t>
  </si>
  <si>
    <t>Meetspecialist HBO niveau met apparatuur</t>
  </si>
  <si>
    <t>p19</t>
  </si>
  <si>
    <t>CAD/GIS operateur MBO +niveau</t>
  </si>
  <si>
    <t>p20</t>
  </si>
  <si>
    <t>CAD/GIS HBO niveau</t>
  </si>
  <si>
    <t>p21</t>
  </si>
  <si>
    <t>Projectleider</t>
  </si>
  <si>
    <t>Subtotaal incidentele inzet</t>
  </si>
  <si>
    <t>Algemene opmerkingen:</t>
  </si>
  <si>
    <t>1.</t>
  </si>
  <si>
    <t xml:space="preserve">De genoemde aantallen zijn schattingen van de potentiele afzet. Inschrijver dient zich te realiseren dat dit slechts een zeer grove indicatie is. Inschrijver kan aan deze genoemde aantallen geen enkele rechten ontlenen. </t>
  </si>
  <si>
    <t>2.</t>
  </si>
  <si>
    <t xml:space="preserve">HHNK en Opdrachtnemer zullen in goed onderling overleg met behulp van de inwinkalender van HHNK streven naar het efficient clusteren van meetopdrachten zodat bij de uitvoering van opdrachten de reisafstanden tussen de opdrachten zoveel mogelijk worden beperkt. Hierbij valt te denken aan het logisch geografisch bundelen van opdrachten.  </t>
  </si>
  <si>
    <t>3.</t>
  </si>
  <si>
    <t>De tarieven die inschrijver opgeeft zijn tarieven die gebaseerd zijn op de inzet in dagdelen van minimaal 4 uur werk.</t>
  </si>
  <si>
    <t>4.</t>
  </si>
  <si>
    <t xml:space="preserve">Graag bij dit prijsaanbiedingsformulier mede nog een prijslijst van overige (relevante) functies bijvoegen. Deze prijzen maken eveneens onderdeel uit van de Raamovereenkomst maar zullen vanwege de zeer geringe afname niet worden meegenomen in de beoordeling van de prijs. </t>
  </si>
  <si>
    <t>5.</t>
  </si>
  <si>
    <t>Let op! U dient alleen bij de gele velden uw prijs in te vullen.</t>
  </si>
  <si>
    <t>Naam Inschrijver:</t>
  </si>
  <si>
    <t xml:space="preserve">Rechtsgeldig ondertekend door: </t>
  </si>
  <si>
    <t>Datum:</t>
  </si>
  <si>
    <t xml:space="preserve">Handtekening: </t>
  </si>
  <si>
    <t>Totaal inschrijfsom exclusief BTW</t>
  </si>
  <si>
    <t xml:space="preserve">Ondergetekende (zijnde de inschrijver) verklaart dat deze zich volledig conformeert aan het programma van eisen zoals opgenomen in de Uitnodiging tot inschrijving op TenderNed. Tevens accepteert Inschrijver eventuele wijzigingen/aanvullingen, zoals opgenomen in de nota(‘s) van inlichtingen en gaat ermee akkoord dat de hierin opgenomen wijzigingen/aanvullingen prevaleren boven hetgeen bepaald in het eerder genoemde programma van eisen.Ondergetekende verklaart tevens dat de Inschrijving volledig is gebaseerd op en voldoet aan de bepalingen in het eerder genoemde programma van eisen, de nota(‘s) van inlichting en de eigen beantwoording van de vragen. Inschrijver verklaart met het ondertekenen van dit prijsformat dat de door hem geoffreerde prijzen zonder voorbehoud zijn. </t>
  </si>
  <si>
    <t>p15</t>
  </si>
  <si>
    <t>p16</t>
  </si>
  <si>
    <t xml:space="preserve">Landmetingen om de afbakening en oppervlakte van kadastrale percelen te bepalen </t>
  </si>
  <si>
    <t>Inwinnen en karteren/ verwerken geodata DTM, BGT, DAMO primaire waterkering 1 Kilometer in landelijk gebied, 100 meter breed, 10 tot 20 kenmerkende lengte profiellijnen.</t>
  </si>
  <si>
    <t>Inwinnen en karteren / verwerken geodata DTM, BGT, DAMO regionale waterkering 1 Kilometer in landelijk gebied, 50 meter breed, 5 tot 10 kenmerkende lengte profiellijnen.</t>
  </si>
  <si>
    <t>REV3 (13-5-2025)</t>
  </si>
  <si>
    <t>TenderNed kenmerk 526362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</si>
</sst>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quot;€&quot;\ #,##0.00"/>
  </numFmts>
  <fonts count="12" x14ac:knownFonts="1">
    <font>
      <sz val="9"/>
      <color theme="1"/>
      <name val="Verdana"/>
      <family val="2"/>
    </font>
    <font>
      <sz val="10"/>
      <name val="Arial"/>
    </font>
    <font>
      <sz val="10"/>
      <name val="Verdana"/>
      <family val="2"/>
    </font>
    <font>
      <sz val="12"/>
      <name val="Verdana"/>
      <family val="2"/>
    </font>
    <font>
      <b/>
      <sz val="12"/>
      <name val="Verdana"/>
      <family val="2"/>
    </font>
    <font>
      <sz val="10"/>
      <color theme="1"/>
      <name val="Verdana"/>
      <family val="2"/>
    </font>
    <font>
      <sz val="9"/>
      <color rgb="FFFF0000"/>
      <name val="Verdana"/>
      <family val="2"/>
    </font>
    <font>
      <b/>
      <sz val="9"/>
      <color theme="1"/>
      <name val="Verdana"/>
      <family val="2"/>
    </font>
    <font>
      <b/>
      <sz val="9"/>
      <name val="Verdana"/>
      <family val="2"/>
    </font>
    <font>
      <sz val="9"/>
      <name val="Verdana"/>
      <family val="2"/>
    </font>
    <font>
      <u/>
      <sz val="9"/>
      <color theme="1"/>
      <name val="Verdana"/>
      <family val="2"/>
    </font>
    <font>
      <sz val="12"/>
      <color rgb="FFFF0000"/>
      <name val="Verdana"/>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2" borderId="0" xfId="0" applyFont="1" applyFill="1" applyAlignment="1">
      <alignment horizontal="right" vertical="top"/>
    </xf>
    <xf numFmtId="1" fontId="2" fillId="2" borderId="0" xfId="0" applyNumberFormat="1" applyFont="1" applyFill="1" applyAlignment="1">
      <alignment horizontal="right" vertical="top"/>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vertical="top" wrapText="1"/>
    </xf>
    <xf numFmtId="0" fontId="9" fillId="2" borderId="0" xfId="0" applyFont="1" applyFill="1" applyAlignment="1">
      <alignment horizontal="right" vertical="top"/>
    </xf>
    <xf numFmtId="0" fontId="9" fillId="2" borderId="7" xfId="0" applyFont="1" applyFill="1" applyBorder="1" applyAlignment="1">
      <alignment vertical="top" wrapText="1"/>
    </xf>
    <xf numFmtId="0" fontId="0" fillId="2" borderId="0" xfId="0" applyFill="1" applyAlignment="1">
      <alignment vertical="top"/>
    </xf>
    <xf numFmtId="0" fontId="2" fillId="2" borderId="0" xfId="0" applyFont="1" applyFill="1" applyAlignment="1">
      <alignment vertical="top"/>
    </xf>
    <xf numFmtId="0" fontId="5" fillId="2" borderId="0" xfId="0" applyFont="1" applyFill="1" applyAlignment="1">
      <alignment vertical="top"/>
    </xf>
    <xf numFmtId="0" fontId="4" fillId="2" borderId="0" xfId="0" applyFont="1" applyFill="1" applyAlignment="1">
      <alignment vertical="top"/>
    </xf>
    <xf numFmtId="0" fontId="3" fillId="2" borderId="0" xfId="0" applyFont="1" applyFill="1" applyAlignment="1">
      <alignment vertical="top"/>
    </xf>
    <xf numFmtId="1" fontId="3" fillId="2" borderId="0" xfId="0" applyNumberFormat="1" applyFont="1" applyFill="1" applyAlignment="1">
      <alignment vertical="top"/>
    </xf>
    <xf numFmtId="1" fontId="4" fillId="2" borderId="0" xfId="0" applyNumberFormat="1" applyFont="1" applyFill="1" applyAlignment="1">
      <alignment vertical="top"/>
    </xf>
    <xf numFmtId="0" fontId="7" fillId="4" borderId="1" xfId="0" applyFont="1" applyFill="1" applyBorder="1" applyAlignment="1">
      <alignment vertical="top"/>
    </xf>
    <xf numFmtId="0" fontId="8" fillId="4" borderId="1" xfId="0" applyFont="1" applyFill="1" applyBorder="1" applyAlignment="1">
      <alignment vertical="top"/>
    </xf>
    <xf numFmtId="164" fontId="8" fillId="4" borderId="1" xfId="1" applyFont="1" applyFill="1" applyBorder="1" applyAlignment="1" applyProtection="1">
      <alignment vertical="top"/>
    </xf>
    <xf numFmtId="1" fontId="8" fillId="4" borderId="1" xfId="1" applyNumberFormat="1" applyFont="1" applyFill="1" applyBorder="1" applyAlignment="1" applyProtection="1">
      <alignment vertical="top"/>
    </xf>
    <xf numFmtId="164" fontId="9" fillId="2" borderId="0" xfId="1" applyFont="1" applyFill="1" applyBorder="1" applyAlignment="1" applyProtection="1">
      <alignment vertical="top"/>
    </xf>
    <xf numFmtId="0" fontId="0" fillId="2" borderId="1" xfId="0" applyFill="1" applyBorder="1" applyAlignment="1">
      <alignment vertical="top"/>
    </xf>
    <xf numFmtId="165" fontId="9" fillId="3" borderId="1" xfId="1" applyNumberFormat="1" applyFont="1" applyFill="1" applyBorder="1" applyAlignment="1" applyProtection="1">
      <alignment vertical="top"/>
      <protection locked="0"/>
    </xf>
    <xf numFmtId="1" fontId="9" fillId="2" borderId="1" xfId="1" applyNumberFormat="1" applyFont="1" applyFill="1" applyBorder="1" applyAlignment="1" applyProtection="1">
      <alignment vertical="top"/>
      <protection locked="0"/>
    </xf>
    <xf numFmtId="165" fontId="9" fillId="2" borderId="1" xfId="1" applyNumberFormat="1" applyFont="1" applyFill="1" applyBorder="1" applyAlignment="1" applyProtection="1">
      <alignment vertical="top"/>
      <protection locked="0"/>
    </xf>
    <xf numFmtId="44" fontId="0" fillId="2" borderId="1" xfId="0" applyNumberFormat="1" applyFill="1" applyBorder="1" applyAlignment="1">
      <alignment vertical="top"/>
    </xf>
    <xf numFmtId="165" fontId="9" fillId="2" borderId="0" xfId="1" applyNumberFormat="1" applyFont="1" applyFill="1" applyBorder="1" applyAlignment="1" applyProtection="1">
      <alignment vertical="top"/>
      <protection locked="0"/>
    </xf>
    <xf numFmtId="0" fontId="9" fillId="2" borderId="0" xfId="0" applyFont="1" applyFill="1" applyAlignment="1">
      <alignment vertical="top"/>
    </xf>
    <xf numFmtId="1" fontId="9" fillId="2" borderId="0" xfId="1" applyNumberFormat="1" applyFont="1" applyFill="1" applyBorder="1" applyAlignment="1" applyProtection="1">
      <alignment vertical="top"/>
      <protection locked="0"/>
    </xf>
    <xf numFmtId="1" fontId="0" fillId="2" borderId="0" xfId="0" applyNumberFormat="1" applyFill="1" applyAlignment="1">
      <alignment vertical="top"/>
    </xf>
    <xf numFmtId="165" fontId="7" fillId="4" borderId="1" xfId="0" applyNumberFormat="1" applyFont="1" applyFill="1" applyBorder="1" applyAlignment="1">
      <alignment vertical="top"/>
    </xf>
    <xf numFmtId="1" fontId="9" fillId="0" borderId="1" xfId="1" applyNumberFormat="1" applyFont="1" applyFill="1" applyBorder="1" applyAlignment="1" applyProtection="1">
      <alignment vertical="top"/>
      <protection locked="0"/>
    </xf>
    <xf numFmtId="44" fontId="0" fillId="2" borderId="0" xfId="0" applyNumberFormat="1" applyFill="1" applyAlignment="1">
      <alignment vertical="top"/>
    </xf>
    <xf numFmtId="165" fontId="9" fillId="2" borderId="0" xfId="1" applyNumberFormat="1" applyFont="1" applyFill="1" applyBorder="1" applyAlignment="1" applyProtection="1">
      <alignment horizontal="right" vertical="top"/>
    </xf>
    <xf numFmtId="0" fontId="7" fillId="2" borderId="0" xfId="0" applyFont="1" applyFill="1" applyAlignment="1">
      <alignment vertical="top"/>
    </xf>
    <xf numFmtId="0" fontId="0" fillId="2" borderId="0" xfId="0" applyFill="1" applyAlignment="1">
      <alignment vertical="top" wrapText="1"/>
    </xf>
    <xf numFmtId="0" fontId="3" fillId="3" borderId="0" xfId="0" applyFont="1" applyFill="1" applyAlignment="1" applyProtection="1">
      <alignment horizontal="center" vertical="top"/>
      <protection locked="0"/>
    </xf>
    <xf numFmtId="1" fontId="3" fillId="3" borderId="0" xfId="0" applyNumberFormat="1" applyFont="1" applyFill="1" applyAlignment="1" applyProtection="1">
      <alignment horizontal="center" vertical="top"/>
      <protection locked="0"/>
    </xf>
    <xf numFmtId="0" fontId="3" fillId="2" borderId="0" xfId="0" applyFont="1" applyFill="1" applyAlignment="1" applyProtection="1">
      <alignment horizontal="center" vertical="top"/>
      <protection locked="0"/>
    </xf>
    <xf numFmtId="0" fontId="3" fillId="3" borderId="0" xfId="0" applyFont="1" applyFill="1" applyAlignment="1">
      <alignment vertical="top"/>
    </xf>
    <xf numFmtId="165" fontId="0" fillId="3" borderId="1" xfId="0" applyNumberFormat="1" applyFill="1" applyBorder="1" applyAlignment="1">
      <alignment vertical="top"/>
    </xf>
    <xf numFmtId="0" fontId="9" fillId="0" borderId="6" xfId="0" applyFont="1" applyBorder="1" applyAlignment="1">
      <alignment vertical="top" wrapText="1"/>
    </xf>
    <xf numFmtId="165" fontId="9" fillId="3" borderId="4" xfId="1" applyNumberFormat="1" applyFont="1" applyFill="1" applyBorder="1" applyAlignment="1" applyProtection="1">
      <alignment vertical="top"/>
      <protection locked="0"/>
    </xf>
    <xf numFmtId="0" fontId="6" fillId="2" borderId="0" xfId="0" applyFont="1" applyFill="1" applyAlignment="1">
      <alignment vertical="top"/>
    </xf>
    <xf numFmtId="1" fontId="9" fillId="0" borderId="4" xfId="1" applyNumberFormat="1" applyFont="1" applyFill="1" applyBorder="1" applyAlignment="1" applyProtection="1">
      <alignment vertical="top"/>
      <protection locked="0"/>
    </xf>
    <xf numFmtId="165" fontId="9" fillId="2" borderId="4" xfId="1" applyNumberFormat="1" applyFont="1" applyFill="1" applyBorder="1" applyAlignment="1" applyProtection="1">
      <alignment vertical="top"/>
      <protection locked="0"/>
    </xf>
    <xf numFmtId="44" fontId="0" fillId="2" borderId="4" xfId="0" applyNumberFormat="1" applyFill="1" applyBorder="1" applyAlignment="1">
      <alignment vertical="top"/>
    </xf>
    <xf numFmtId="165" fontId="9" fillId="0" borderId="0" xfId="1" applyNumberFormat="1" applyFont="1" applyFill="1" applyBorder="1" applyAlignment="1" applyProtection="1">
      <alignment vertical="top"/>
      <protection locked="0"/>
    </xf>
    <xf numFmtId="0" fontId="0" fillId="0" borderId="0" xfId="0" applyAlignment="1">
      <alignment vertical="top"/>
    </xf>
    <xf numFmtId="0" fontId="0" fillId="2" borderId="0" xfId="0" applyFill="1" applyAlignment="1">
      <alignment horizontal="left" vertical="top" wrapText="1"/>
    </xf>
    <xf numFmtId="0" fontId="10" fillId="2" borderId="0" xfId="0" applyFont="1" applyFill="1" applyAlignment="1">
      <alignment vertical="top"/>
    </xf>
    <xf numFmtId="44" fontId="0" fillId="5" borderId="3" xfId="0" applyNumberFormat="1" applyFill="1" applyBorder="1" applyAlignment="1">
      <alignment vertical="top"/>
    </xf>
    <xf numFmtId="0" fontId="0" fillId="2" borderId="4" xfId="0" applyFill="1" applyBorder="1" applyAlignment="1">
      <alignment vertical="top"/>
    </xf>
    <xf numFmtId="0" fontId="9" fillId="0" borderId="1" xfId="0" applyFont="1" applyBorder="1" applyAlignment="1">
      <alignment vertical="top" wrapText="1"/>
    </xf>
    <xf numFmtId="164" fontId="8" fillId="2" borderId="0" xfId="1" applyFont="1" applyFill="1" applyBorder="1" applyAlignment="1" applyProtection="1">
      <alignment vertical="top"/>
    </xf>
    <xf numFmtId="0" fontId="9" fillId="2" borderId="5" xfId="0" applyFont="1" applyFill="1" applyBorder="1" applyAlignment="1">
      <alignment vertical="top" wrapText="1"/>
    </xf>
    <xf numFmtId="1" fontId="9" fillId="2" borderId="11" xfId="1" applyNumberFormat="1" applyFont="1" applyFill="1" applyBorder="1" applyAlignment="1" applyProtection="1">
      <alignment vertical="top"/>
      <protection locked="0"/>
    </xf>
    <xf numFmtId="1" fontId="11" fillId="2" borderId="0" xfId="0" applyNumberFormat="1" applyFont="1" applyFill="1" applyAlignment="1">
      <alignment vertical="top"/>
    </xf>
    <xf numFmtId="44" fontId="0" fillId="2" borderId="5" xfId="0" applyNumberFormat="1" applyFill="1" applyBorder="1" applyAlignment="1">
      <alignment vertical="top"/>
    </xf>
    <xf numFmtId="165" fontId="9" fillId="3" borderId="12" xfId="1" applyNumberFormat="1" applyFont="1" applyFill="1" applyBorder="1" applyAlignment="1" applyProtection="1">
      <alignment vertical="top"/>
      <protection locked="0"/>
    </xf>
    <xf numFmtId="1" fontId="9" fillId="2" borderId="13" xfId="1" applyNumberFormat="1" applyFont="1" applyFill="1" applyBorder="1" applyAlignment="1" applyProtection="1">
      <alignment vertical="top"/>
      <protection locked="0"/>
    </xf>
    <xf numFmtId="165" fontId="9" fillId="2" borderId="12" xfId="1" applyNumberFormat="1" applyFont="1" applyFill="1" applyBorder="1" applyAlignment="1" applyProtection="1">
      <alignment vertical="top"/>
      <protection locked="0"/>
    </xf>
    <xf numFmtId="0" fontId="0" fillId="2" borderId="1" xfId="0" applyFill="1" applyBorder="1" applyAlignment="1">
      <alignment horizontal="left" vertical="top"/>
    </xf>
    <xf numFmtId="0" fontId="3" fillId="6" borderId="0" xfId="0" applyFont="1" applyFill="1" applyAlignment="1">
      <alignment vertical="top"/>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0" fillId="0" borderId="0" xfId="0" applyAlignment="1">
      <alignment horizontal="left" vertical="top" wrapText="1"/>
    </xf>
  </cellXfs>
  <cellStyles count="2">
    <cellStyle name="Euro" xfId="1" xr:uid="{00000000-0005-0000-0000-000000000000}"/>
    <cellStyle name="Standaard" xfId="0" builtinId="0"/>
  </cellStyles>
  <dxfs count="0"/>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showGridLines="0" tabSelected="1" topLeftCell="B41" zoomScale="112" zoomScaleNormal="112" workbookViewId="0">
      <selection activeCell="C4" sqref="C4"/>
    </sheetView>
  </sheetViews>
  <sheetFormatPr defaultColWidth="9" defaultRowHeight="12.6" x14ac:dyDescent="0.2"/>
  <cols>
    <col min="1" max="1" width="2.3984375" style="8" customWidth="1"/>
    <col min="2" max="2" width="5.69921875" style="8" customWidth="1"/>
    <col min="3" max="3" width="51.8984375" style="8" customWidth="1"/>
    <col min="4" max="4" width="23.3984375" style="8" customWidth="1"/>
    <col min="5" max="5" width="14.19921875" style="28" customWidth="1"/>
    <col min="6" max="6" width="17.5" style="8" customWidth="1"/>
    <col min="7" max="7" width="20.19921875" style="10" customWidth="1"/>
    <col min="8" max="8" width="14.09765625" style="8" customWidth="1"/>
    <col min="9" max="16384" width="9" style="8"/>
  </cols>
  <sheetData>
    <row r="1" spans="2:8" x14ac:dyDescent="0.2">
      <c r="C1" s="9"/>
      <c r="D1" s="9"/>
      <c r="F1" s="9"/>
    </row>
    <row r="2" spans="2:8" ht="16.2" x14ac:dyDescent="0.2">
      <c r="C2" s="11" t="s">
        <v>0</v>
      </c>
      <c r="D2" s="62" t="s">
        <v>80</v>
      </c>
      <c r="E2" s="56"/>
      <c r="F2" s="12"/>
    </row>
    <row r="3" spans="2:8" ht="16.2" x14ac:dyDescent="0.2">
      <c r="C3" s="11" t="s">
        <v>1</v>
      </c>
      <c r="D3" s="11"/>
      <c r="E3" s="14"/>
      <c r="F3" s="11"/>
    </row>
    <row r="4" spans="2:8" x14ac:dyDescent="0.2">
      <c r="C4" s="9" t="s">
        <v>81</v>
      </c>
      <c r="D4" s="1"/>
      <c r="E4" s="2"/>
      <c r="F4" s="1"/>
    </row>
    <row r="5" spans="2:8" ht="11.4" x14ac:dyDescent="0.2">
      <c r="G5" s="8"/>
    </row>
    <row r="6" spans="2:8" ht="11.4" x14ac:dyDescent="0.2">
      <c r="B6" s="15" t="s">
        <v>2</v>
      </c>
      <c r="C6" s="16" t="s">
        <v>3</v>
      </c>
      <c r="D6" s="17" t="s">
        <v>4</v>
      </c>
      <c r="E6" s="18" t="s">
        <v>5</v>
      </c>
      <c r="F6" s="17" t="s">
        <v>6</v>
      </c>
      <c r="G6" s="29" t="s">
        <v>7</v>
      </c>
      <c r="H6" s="53"/>
    </row>
    <row r="7" spans="2:8" ht="34.200000000000003" x14ac:dyDescent="0.2">
      <c r="B7" s="20" t="s">
        <v>8</v>
      </c>
      <c r="C7" s="4" t="s">
        <v>9</v>
      </c>
      <c r="D7" s="21">
        <v>0</v>
      </c>
      <c r="E7" s="22">
        <v>800</v>
      </c>
      <c r="F7" s="23" t="s">
        <v>10</v>
      </c>
      <c r="G7" s="24">
        <f>D7*E7</f>
        <v>0</v>
      </c>
      <c r="H7" s="25"/>
    </row>
    <row r="8" spans="2:8" ht="34.200000000000003" x14ac:dyDescent="0.2">
      <c r="B8" s="20" t="s">
        <v>11</v>
      </c>
      <c r="C8" s="4" t="s">
        <v>12</v>
      </c>
      <c r="D8" s="21">
        <v>0</v>
      </c>
      <c r="E8" s="22">
        <v>800</v>
      </c>
      <c r="F8" s="23" t="s">
        <v>10</v>
      </c>
      <c r="G8" s="24">
        <f t="shared" ref="G8:G12" si="0">D8*E8</f>
        <v>0</v>
      </c>
      <c r="H8" s="25"/>
    </row>
    <row r="9" spans="2:8" ht="11.4" x14ac:dyDescent="0.2">
      <c r="B9" s="20" t="s">
        <v>13</v>
      </c>
      <c r="C9" s="4" t="s">
        <v>14</v>
      </c>
      <c r="D9" s="21">
        <v>0</v>
      </c>
      <c r="E9" s="22">
        <v>100</v>
      </c>
      <c r="F9" s="23" t="s">
        <v>10</v>
      </c>
      <c r="G9" s="24">
        <f t="shared" si="0"/>
        <v>0</v>
      </c>
      <c r="H9" s="25"/>
    </row>
    <row r="10" spans="2:8" ht="11.4" x14ac:dyDescent="0.2">
      <c r="B10" s="20" t="s">
        <v>15</v>
      </c>
      <c r="C10" s="4" t="s">
        <v>16</v>
      </c>
      <c r="D10" s="21">
        <v>0</v>
      </c>
      <c r="E10" s="22">
        <v>100</v>
      </c>
      <c r="F10" s="23" t="s">
        <v>10</v>
      </c>
      <c r="G10" s="24">
        <f t="shared" si="0"/>
        <v>0</v>
      </c>
      <c r="H10" s="25"/>
    </row>
    <row r="11" spans="2:8" ht="11.4" x14ac:dyDescent="0.2">
      <c r="B11" s="20" t="s">
        <v>17</v>
      </c>
      <c r="C11" s="4" t="s">
        <v>18</v>
      </c>
      <c r="D11" s="21">
        <v>0</v>
      </c>
      <c r="E11" s="22">
        <v>100</v>
      </c>
      <c r="F11" s="23" t="s">
        <v>10</v>
      </c>
      <c r="G11" s="24">
        <f t="shared" si="0"/>
        <v>0</v>
      </c>
      <c r="H11" s="25"/>
    </row>
    <row r="12" spans="2:8" ht="11.4" x14ac:dyDescent="0.2">
      <c r="B12" s="20" t="s">
        <v>19</v>
      </c>
      <c r="C12" s="4" t="s">
        <v>20</v>
      </c>
      <c r="D12" s="21">
        <v>0</v>
      </c>
      <c r="E12" s="22">
        <v>100</v>
      </c>
      <c r="F12" s="23" t="s">
        <v>10</v>
      </c>
      <c r="G12" s="24">
        <f t="shared" si="0"/>
        <v>0</v>
      </c>
      <c r="H12" s="25"/>
    </row>
    <row r="13" spans="2:8" ht="11.4" x14ac:dyDescent="0.2">
      <c r="B13" s="20" t="s">
        <v>21</v>
      </c>
      <c r="C13" s="4" t="s">
        <v>22</v>
      </c>
      <c r="D13" s="21">
        <v>0</v>
      </c>
      <c r="E13" s="22">
        <v>150</v>
      </c>
      <c r="F13" s="23" t="s">
        <v>10</v>
      </c>
      <c r="G13" s="24">
        <f t="shared" ref="G13:G21" si="1">D13*E13</f>
        <v>0</v>
      </c>
      <c r="H13" s="25"/>
    </row>
    <row r="14" spans="2:8" ht="11.4" x14ac:dyDescent="0.2">
      <c r="B14" s="20" t="s">
        <v>23</v>
      </c>
      <c r="C14" s="4" t="s">
        <v>24</v>
      </c>
      <c r="D14" s="21">
        <v>0</v>
      </c>
      <c r="E14" s="22">
        <v>150</v>
      </c>
      <c r="F14" s="23" t="s">
        <v>10</v>
      </c>
      <c r="G14" s="24">
        <f t="shared" si="1"/>
        <v>0</v>
      </c>
      <c r="H14" s="25"/>
    </row>
    <row r="15" spans="2:8" ht="11.4" x14ac:dyDescent="0.2">
      <c r="B15" s="20" t="s">
        <v>25</v>
      </c>
      <c r="C15" s="4" t="s">
        <v>26</v>
      </c>
      <c r="D15" s="21">
        <v>0</v>
      </c>
      <c r="E15" s="22">
        <v>200</v>
      </c>
      <c r="F15" s="23" t="s">
        <v>10</v>
      </c>
      <c r="G15" s="24">
        <f t="shared" si="1"/>
        <v>0</v>
      </c>
      <c r="H15" s="25"/>
    </row>
    <row r="16" spans="2:8" ht="11.4" x14ac:dyDescent="0.2">
      <c r="B16" s="20" t="s">
        <v>27</v>
      </c>
      <c r="C16" s="3" t="s">
        <v>28</v>
      </c>
      <c r="D16" s="21">
        <v>0</v>
      </c>
      <c r="E16" s="22">
        <v>200</v>
      </c>
      <c r="F16" s="23" t="s">
        <v>10</v>
      </c>
      <c r="G16" s="24">
        <f t="shared" si="1"/>
        <v>0</v>
      </c>
      <c r="H16" s="25"/>
    </row>
    <row r="17" spans="2:10" ht="11.4" x14ac:dyDescent="0.2">
      <c r="B17" s="20" t="s">
        <v>29</v>
      </c>
      <c r="C17" s="3" t="s">
        <v>30</v>
      </c>
      <c r="D17" s="21">
        <v>0</v>
      </c>
      <c r="E17" s="22">
        <v>10</v>
      </c>
      <c r="F17" s="23" t="s">
        <v>10</v>
      </c>
      <c r="G17" s="24">
        <f t="shared" si="1"/>
        <v>0</v>
      </c>
      <c r="H17" s="25"/>
    </row>
    <row r="18" spans="2:10" ht="11.4" x14ac:dyDescent="0.2">
      <c r="B18" s="20" t="s">
        <v>31</v>
      </c>
      <c r="C18" s="3" t="s">
        <v>32</v>
      </c>
      <c r="D18" s="21">
        <v>0</v>
      </c>
      <c r="E18" s="22">
        <v>5</v>
      </c>
      <c r="F18" s="23" t="s">
        <v>10</v>
      </c>
      <c r="G18" s="24">
        <f t="shared" si="1"/>
        <v>0</v>
      </c>
      <c r="H18" s="25"/>
    </row>
    <row r="19" spans="2:10" ht="22.8" x14ac:dyDescent="0.2">
      <c r="B19" s="20" t="s">
        <v>33</v>
      </c>
      <c r="C19" s="3" t="s">
        <v>34</v>
      </c>
      <c r="D19" s="21">
        <v>0</v>
      </c>
      <c r="E19" s="22">
        <v>1</v>
      </c>
      <c r="F19" s="23" t="s">
        <v>10</v>
      </c>
      <c r="G19" s="24">
        <f t="shared" si="1"/>
        <v>0</v>
      </c>
      <c r="H19" s="46"/>
      <c r="I19" s="47"/>
    </row>
    <row r="20" spans="2:10" ht="11.4" x14ac:dyDescent="0.2">
      <c r="B20" s="20" t="s">
        <v>35</v>
      </c>
      <c r="C20" s="40" t="s">
        <v>36</v>
      </c>
      <c r="D20" s="41">
        <v>0</v>
      </c>
      <c r="E20" s="43">
        <v>1</v>
      </c>
      <c r="F20" s="44" t="s">
        <v>37</v>
      </c>
      <c r="G20" s="45">
        <f t="shared" si="1"/>
        <v>0</v>
      </c>
      <c r="H20" s="25"/>
      <c r="I20" s="42"/>
      <c r="J20" s="42"/>
    </row>
    <row r="21" spans="2:10" ht="25.5" customHeight="1" x14ac:dyDescent="0.2">
      <c r="B21" s="51" t="s">
        <v>38</v>
      </c>
      <c r="C21" s="52" t="s">
        <v>39</v>
      </c>
      <c r="D21" s="21">
        <v>0</v>
      </c>
      <c r="E21" s="30">
        <v>100</v>
      </c>
      <c r="F21" s="23" t="s">
        <v>40</v>
      </c>
      <c r="G21" s="45">
        <f t="shared" si="1"/>
        <v>0</v>
      </c>
      <c r="H21" s="25"/>
      <c r="I21" s="42"/>
      <c r="J21" s="42"/>
    </row>
    <row r="22" spans="2:10" ht="34.200000000000003" x14ac:dyDescent="0.2">
      <c r="B22" s="61" t="s">
        <v>75</v>
      </c>
      <c r="C22" s="3" t="s">
        <v>78</v>
      </c>
      <c r="D22" s="39">
        <v>0</v>
      </c>
      <c r="E22" s="22">
        <v>10</v>
      </c>
      <c r="F22" s="23" t="s">
        <v>37</v>
      </c>
      <c r="G22" s="24">
        <f>D22*E22</f>
        <v>0</v>
      </c>
    </row>
    <row r="23" spans="2:10" ht="34.200000000000003" x14ac:dyDescent="0.2">
      <c r="B23" s="61" t="s">
        <v>76</v>
      </c>
      <c r="C23" s="7" t="s">
        <v>79</v>
      </c>
      <c r="D23" s="39">
        <v>0</v>
      </c>
      <c r="E23" s="55">
        <v>100</v>
      </c>
      <c r="F23" s="44" t="s">
        <v>37</v>
      </c>
      <c r="G23" s="24">
        <f>D23*E23</f>
        <v>0</v>
      </c>
      <c r="H23" s="25"/>
    </row>
    <row r="24" spans="2:10" ht="22.8" x14ac:dyDescent="0.2">
      <c r="B24" s="20" t="s">
        <v>46</v>
      </c>
      <c r="C24" s="4" t="s">
        <v>77</v>
      </c>
      <c r="D24" s="58">
        <v>0</v>
      </c>
      <c r="E24" s="59">
        <v>30</v>
      </c>
      <c r="F24" s="60" t="s">
        <v>41</v>
      </c>
      <c r="G24" s="24">
        <f>D24*E24</f>
        <v>0</v>
      </c>
      <c r="H24" s="25"/>
    </row>
    <row r="25" spans="2:10" ht="11.4" x14ac:dyDescent="0.2">
      <c r="C25" s="54" t="s">
        <v>42</v>
      </c>
      <c r="D25" s="25"/>
      <c r="E25" s="27"/>
      <c r="F25" s="25"/>
      <c r="G25" s="57">
        <f>SUM(G7:G24)</f>
        <v>0</v>
      </c>
      <c r="H25" s="25"/>
    </row>
    <row r="26" spans="2:10" ht="11.4" x14ac:dyDescent="0.2">
      <c r="C26" s="5"/>
      <c r="D26" s="25"/>
      <c r="E26" s="27"/>
      <c r="F26" s="25"/>
      <c r="G26" s="31"/>
      <c r="H26" s="25"/>
    </row>
    <row r="27" spans="2:10" ht="11.4" x14ac:dyDescent="0.2">
      <c r="B27" s="15" t="s">
        <v>2</v>
      </c>
      <c r="C27" s="16" t="s">
        <v>43</v>
      </c>
      <c r="D27" s="17" t="s">
        <v>44</v>
      </c>
      <c r="E27" s="18" t="s">
        <v>5</v>
      </c>
      <c r="F27" s="17" t="s">
        <v>6</v>
      </c>
      <c r="G27" s="15" t="s">
        <v>45</v>
      </c>
      <c r="H27" s="19"/>
    </row>
    <row r="28" spans="2:10" ht="11.4" x14ac:dyDescent="0.2">
      <c r="B28" s="20" t="s">
        <v>46</v>
      </c>
      <c r="C28" s="3" t="s">
        <v>47</v>
      </c>
      <c r="D28" s="21">
        <v>0</v>
      </c>
      <c r="E28" s="22">
        <v>100</v>
      </c>
      <c r="F28" s="23" t="s">
        <v>48</v>
      </c>
      <c r="G28" s="24">
        <f>D28*E28</f>
        <v>0</v>
      </c>
      <c r="H28" s="25"/>
      <c r="I28" s="26"/>
    </row>
    <row r="29" spans="2:10" ht="11.4" x14ac:dyDescent="0.2">
      <c r="B29" s="20" t="s">
        <v>49</v>
      </c>
      <c r="C29" s="3" t="s">
        <v>50</v>
      </c>
      <c r="D29" s="21">
        <v>0</v>
      </c>
      <c r="E29" s="22">
        <v>100</v>
      </c>
      <c r="F29" s="23" t="s">
        <v>48</v>
      </c>
      <c r="G29" s="24">
        <f>D29*E29</f>
        <v>0</v>
      </c>
      <c r="H29" s="25"/>
      <c r="I29" s="26"/>
    </row>
    <row r="30" spans="2:10" ht="11.4" x14ac:dyDescent="0.2">
      <c r="B30" s="20" t="s">
        <v>51</v>
      </c>
      <c r="C30" s="3" t="s">
        <v>52</v>
      </c>
      <c r="D30" s="21">
        <v>0</v>
      </c>
      <c r="E30" s="22">
        <v>100</v>
      </c>
      <c r="F30" s="23" t="s">
        <v>48</v>
      </c>
      <c r="G30" s="24">
        <f t="shared" ref="G30:G31" si="2">D30*E30</f>
        <v>0</v>
      </c>
      <c r="H30" s="25"/>
      <c r="I30" s="26"/>
    </row>
    <row r="31" spans="2:10" ht="11.4" x14ac:dyDescent="0.2">
      <c r="B31" s="20" t="s">
        <v>53</v>
      </c>
      <c r="C31" s="3" t="s">
        <v>54</v>
      </c>
      <c r="D31" s="21">
        <v>0</v>
      </c>
      <c r="E31" s="22">
        <v>100</v>
      </c>
      <c r="F31" s="23" t="s">
        <v>48</v>
      </c>
      <c r="G31" s="24">
        <f t="shared" si="2"/>
        <v>0</v>
      </c>
      <c r="H31" s="25"/>
      <c r="I31" s="26"/>
    </row>
    <row r="32" spans="2:10" ht="11.4" x14ac:dyDescent="0.2">
      <c r="B32" s="20" t="s">
        <v>55</v>
      </c>
      <c r="C32" s="3" t="s">
        <v>56</v>
      </c>
      <c r="D32" s="21">
        <v>0</v>
      </c>
      <c r="E32" s="22">
        <v>50</v>
      </c>
      <c r="F32" s="23" t="s">
        <v>48</v>
      </c>
      <c r="G32" s="24">
        <f t="shared" ref="G32" si="3">D32*E32</f>
        <v>0</v>
      </c>
      <c r="H32" s="25"/>
      <c r="I32" s="26"/>
    </row>
    <row r="33" spans="1:8" ht="11.4" x14ac:dyDescent="0.2">
      <c r="C33" s="3" t="s">
        <v>57</v>
      </c>
      <c r="D33" s="25"/>
      <c r="E33" s="27"/>
      <c r="F33" s="25"/>
      <c r="G33" s="24">
        <f>SUM(G28:G32)</f>
        <v>0</v>
      </c>
      <c r="H33" s="25"/>
    </row>
    <row r="34" spans="1:8" ht="11.4" x14ac:dyDescent="0.2">
      <c r="C34" s="5"/>
      <c r="D34" s="25"/>
      <c r="E34" s="27"/>
      <c r="F34" s="25"/>
      <c r="G34" s="31"/>
      <c r="H34" s="25"/>
    </row>
    <row r="35" spans="1:8" ht="12" thickBot="1" x14ac:dyDescent="0.25">
      <c r="C35" s="5"/>
      <c r="D35" s="25"/>
      <c r="E35" s="27"/>
      <c r="F35" s="25"/>
      <c r="G35" s="31"/>
      <c r="H35" s="25"/>
    </row>
    <row r="36" spans="1:8" ht="12" thickBot="1" x14ac:dyDescent="0.25">
      <c r="C36" s="3" t="s">
        <v>73</v>
      </c>
      <c r="D36" s="25"/>
      <c r="E36" s="27"/>
      <c r="F36" s="25"/>
      <c r="G36" s="50">
        <f>G25+G33</f>
        <v>0</v>
      </c>
      <c r="H36" s="32"/>
    </row>
    <row r="37" spans="1:8" ht="11.4" x14ac:dyDescent="0.2">
      <c r="C37" s="33"/>
      <c r="G37" s="8"/>
    </row>
    <row r="38" spans="1:8" ht="11.4" x14ac:dyDescent="0.2">
      <c r="C38" s="33"/>
      <c r="G38" s="8"/>
    </row>
    <row r="39" spans="1:8" ht="13.5" customHeight="1" x14ac:dyDescent="0.2">
      <c r="B39" s="49" t="s">
        <v>58</v>
      </c>
      <c r="C39" s="33"/>
      <c r="G39" s="8"/>
    </row>
    <row r="40" spans="1:8" s="34" customFormat="1" ht="29.25" customHeight="1" x14ac:dyDescent="0.2">
      <c r="A40" s="34" t="s">
        <v>59</v>
      </c>
      <c r="B40" s="66" t="s">
        <v>60</v>
      </c>
      <c r="C40" s="66"/>
      <c r="D40" s="66"/>
      <c r="E40" s="66"/>
      <c r="F40" s="66"/>
      <c r="G40" s="66"/>
      <c r="H40" s="66"/>
    </row>
    <row r="41" spans="1:8" s="34" customFormat="1" ht="31.5" customHeight="1" x14ac:dyDescent="0.2">
      <c r="A41" s="48" t="s">
        <v>61</v>
      </c>
      <c r="B41" s="66" t="s">
        <v>62</v>
      </c>
      <c r="C41" s="66"/>
      <c r="D41" s="66"/>
      <c r="E41" s="66"/>
      <c r="F41" s="66"/>
      <c r="G41" s="66"/>
      <c r="H41" s="66"/>
    </row>
    <row r="42" spans="1:8" s="34" customFormat="1" ht="20.25" customHeight="1" x14ac:dyDescent="0.2">
      <c r="A42" s="48" t="s">
        <v>63</v>
      </c>
      <c r="B42" s="66" t="s">
        <v>64</v>
      </c>
      <c r="C42" s="66"/>
      <c r="D42" s="66"/>
      <c r="E42" s="66"/>
      <c r="F42" s="66"/>
      <c r="G42" s="66"/>
      <c r="H42" s="66"/>
    </row>
    <row r="43" spans="1:8" s="34" customFormat="1" ht="30.75" customHeight="1" x14ac:dyDescent="0.2">
      <c r="A43" s="48" t="s">
        <v>65</v>
      </c>
      <c r="B43" s="66" t="s">
        <v>66</v>
      </c>
      <c r="C43" s="66"/>
      <c r="D43" s="66"/>
      <c r="E43" s="66"/>
      <c r="F43" s="66"/>
      <c r="G43" s="66"/>
      <c r="H43" s="66"/>
    </row>
    <row r="44" spans="1:8" s="34" customFormat="1" ht="35.25" customHeight="1" x14ac:dyDescent="0.2">
      <c r="A44" s="48" t="s">
        <v>67</v>
      </c>
      <c r="B44" s="66" t="s">
        <v>68</v>
      </c>
      <c r="C44" s="66"/>
      <c r="D44" s="66"/>
      <c r="E44" s="66"/>
      <c r="F44" s="66"/>
      <c r="G44" s="66"/>
      <c r="H44" s="66"/>
    </row>
    <row r="45" spans="1:8" ht="11.4" x14ac:dyDescent="0.2">
      <c r="G45" s="8"/>
    </row>
    <row r="46" spans="1:8" s="34" customFormat="1" ht="69.75" customHeight="1" thickBot="1" x14ac:dyDescent="0.25">
      <c r="B46" s="63" t="s">
        <v>74</v>
      </c>
      <c r="C46" s="64"/>
      <c r="D46" s="64"/>
      <c r="E46" s="64"/>
      <c r="F46" s="64"/>
      <c r="G46" s="64"/>
      <c r="H46" s="65"/>
    </row>
    <row r="47" spans="1:8" ht="16.2" x14ac:dyDescent="0.2">
      <c r="C47" s="6" t="s">
        <v>69</v>
      </c>
      <c r="D47" s="35"/>
      <c r="E47" s="36"/>
      <c r="F47" s="37"/>
    </row>
    <row r="48" spans="1:8" ht="16.2" x14ac:dyDescent="0.2">
      <c r="C48" s="26"/>
      <c r="D48" s="12"/>
      <c r="E48" s="13"/>
      <c r="F48" s="12"/>
    </row>
    <row r="49" spans="3:6" ht="16.2" x14ac:dyDescent="0.2">
      <c r="C49" s="6" t="s">
        <v>70</v>
      </c>
      <c r="D49" s="35"/>
      <c r="E49" s="36"/>
      <c r="F49" s="37"/>
    </row>
    <row r="50" spans="3:6" ht="16.2" x14ac:dyDescent="0.2">
      <c r="C50" s="26"/>
      <c r="D50" s="12"/>
      <c r="E50" s="13"/>
      <c r="F50" s="12"/>
    </row>
    <row r="51" spans="3:6" ht="16.2" x14ac:dyDescent="0.2">
      <c r="C51" s="6" t="s">
        <v>71</v>
      </c>
      <c r="D51" s="38"/>
      <c r="E51" s="13"/>
      <c r="F51" s="12"/>
    </row>
    <row r="52" spans="3:6" ht="16.2" x14ac:dyDescent="0.2">
      <c r="C52" s="26"/>
      <c r="D52" s="12"/>
      <c r="E52" s="13"/>
      <c r="F52" s="12"/>
    </row>
    <row r="53" spans="3:6" ht="16.2" x14ac:dyDescent="0.2">
      <c r="C53" s="6" t="s">
        <v>72</v>
      </c>
      <c r="D53" s="35"/>
      <c r="E53" s="36"/>
      <c r="F53" s="37"/>
    </row>
    <row r="54" spans="3:6" ht="16.2" x14ac:dyDescent="0.2">
      <c r="C54" s="6"/>
      <c r="D54" s="35"/>
      <c r="E54" s="36"/>
      <c r="F54" s="37"/>
    </row>
    <row r="55" spans="3:6" ht="16.2" x14ac:dyDescent="0.2">
      <c r="C55" s="6"/>
      <c r="D55" s="35"/>
      <c r="E55" s="36"/>
      <c r="F55" s="37"/>
    </row>
  </sheetData>
  <mergeCells count="6">
    <mergeCell ref="B46:H46"/>
    <mergeCell ref="B40:H40"/>
    <mergeCell ref="B41:H41"/>
    <mergeCell ref="B44:H44"/>
    <mergeCell ref="B43:H43"/>
    <mergeCell ref="B42:H42"/>
  </mergeCells>
  <dataValidations xWindow="670" yWindow="352" count="2">
    <dataValidation type="whole" operator="lessThanOrEqual" allowBlank="1" showInputMessage="1" showErrorMessage="1" sqref="G36" xr:uid="{00000000-0002-0000-0000-000000000000}">
      <formula1>H36</formula1>
    </dataValidation>
    <dataValidation type="whole" errorStyle="warning" operator="lessThanOrEqual" allowBlank="1" showInputMessage="1" showErrorMessage="1" errorTitle="Let op!" error="Uw prijs is hoger dan de gestelde plafondprijs!" promptTitle="Let op!" prompt="Geen negatieve bedragen invullen" sqref="D7:D21 D28:D32 D24" xr:uid="{00000000-0002-0000-0000-000001000000}">
      <formula1>H7</formula1>
    </dataValidation>
  </dataValidation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e25d18-8228-47af-a98c-8cc5005cc6d3" xsi:nil="true"/>
    <lcf76f155ced4ddcb4097134ff3c332f xmlns="3985e3fc-7615-4a75-9d1f-e9829e7d7360">
      <Terms xmlns="http://schemas.microsoft.com/office/infopath/2007/PartnerControls"/>
    </lcf76f155ced4ddcb4097134ff3c332f>
    <Contractnummer xmlns="3985e3fc-7615-4a75-9d1f-e9829e7d7360" xsi:nil="true"/>
    <Contactpersonen xmlns="3985e3fc-7615-4a75-9d1f-e9829e7d7360">
      <UserInfo>
        <DisplayName/>
        <AccountId xsi:nil="true"/>
        <AccountType/>
      </UserInfo>
    </Contactpersonen>
    <Dossiercompleetvoorarchif_x003f_ xmlns="3985e3fc-7615-4a75-9d1f-e9829e7d7360" xsi:nil="true"/>
    <Inkoper xmlns="3985e3fc-7615-4a75-9d1f-e9829e7d7360">René</Inkoper>
    <Checklist xmlns="3985e3fc-7615-4a75-9d1f-e9829e7d7360">
      <Url xsi:nil="true"/>
      <Description xsi:nil="true"/>
    </Checklist>
    <Status xmlns="3985e3fc-7615-4a75-9d1f-e9829e7d7360">1. Voorbereidingsfase</Status>
    <Jaar xmlns="3985e3fc-7615-4a75-9d1f-e9829e7d7360">2025</Jaar>
    <TenderNednummer xmlns="3985e3fc-7615-4a75-9d1f-e9829e7d7360" xsi:nil="true"/>
    <DocumentSetDescription xmlns="http://schemas.microsoft.com/sharepoint/v3">Heraanbesteding door bezwaar en klacht over beoordelingsprocedure.
</DocumentSetDescription>
    <Corsadossiernummer xmlns="3985e3fc-7615-4a75-9d1f-e9829e7d7360">
      <Url xsi:nil="true"/>
      <Description xsi:nil="true"/>
    </Corsadossiernummer>
    <Corsaadrescode xmlns="3985e3fc-7615-4a75-9d1f-e9829e7d7360" xsi:nil="true"/>
    <Afdeling xmlns="3985e3fc-7615-4a75-9d1f-e9829e7d7360" xsi:nil="true"/>
    <Einddatum xmlns="3985e3fc-7615-4a75-9d1f-e9829e7d736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90FD7B8E016D4DA35DC2AE00AA5BA9" ma:contentTypeVersion="11" ma:contentTypeDescription="Een nieuw document maken." ma:contentTypeScope="" ma:versionID="1e20f43a0fca6451f20f7cd50392129b">
  <xsd:schema xmlns:xsd="http://www.w3.org/2001/XMLSchema" xmlns:xs="http://www.w3.org/2001/XMLSchema" xmlns:p="http://schemas.microsoft.com/office/2006/metadata/properties" xmlns:ns1="http://schemas.microsoft.com/sharepoint/v3" xmlns:ns2="3985e3fc-7615-4a75-9d1f-e9829e7d7360" xmlns:ns3="07e25d18-8228-47af-a98c-8cc5005cc6d3" targetNamespace="http://schemas.microsoft.com/office/2006/metadata/properties" ma:root="true" ma:fieldsID="b88a738c29eec9d6f46c74f76d267e97" ns1:_="" ns2:_="" ns3:_="">
    <xsd:import namespace="http://schemas.microsoft.com/sharepoint/v3"/>
    <xsd:import namespace="3985e3fc-7615-4a75-9d1f-e9829e7d7360"/>
    <xsd:import namespace="07e25d18-8228-47af-a98c-8cc5005cc6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atus" minOccurs="0"/>
                <xsd:element ref="ns2:Jaar" minOccurs="0"/>
                <xsd:element ref="ns2:Inkoper" minOccurs="0"/>
                <xsd:element ref="ns1:DocumentSetDescrip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Einddatum" minOccurs="0"/>
                <xsd:element ref="ns2:Contractnummer" minOccurs="0"/>
                <xsd:element ref="ns2:Afdeling" minOccurs="0"/>
                <xsd:element ref="ns2:Corsadossiernummer" minOccurs="0"/>
                <xsd:element ref="ns2:Contactpersonen" minOccurs="0"/>
                <xsd:element ref="ns2:Dossiercompleetvoorarchif_x003f_" minOccurs="0"/>
                <xsd:element ref="ns2:TenderNednummer" minOccurs="0"/>
                <xsd:element ref="ns2:MediaServiceLocation" minOccurs="0"/>
                <xsd:element ref="ns2:Corsaadrescode" minOccurs="0"/>
                <xsd:element ref="ns2:Checkli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Voeg eventueel een beschrijving van de aanbesteding toe"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85e3fc-7615-4a75-9d1f-e9829e7d7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2" nillable="true" ma:displayName="Fase" ma:description="Wat is de fase waarin de aanbesteding zich bevind?" ma:format="Dropdown" ma:indexed="true" ma:internalName="Status">
      <xsd:simpleType>
        <xsd:restriction base="dms:Choice">
          <xsd:enumeration value="1. Voorbereidingsfase"/>
          <xsd:enumeration value="2. Selectiefase"/>
          <xsd:enumeration value="3. Inschrijvingsfase"/>
          <xsd:enumeration value="4. Beoordelingsfase"/>
          <xsd:enumeration value="5. Gunningsfase"/>
          <xsd:enumeration value="6. Contracteringsfase"/>
          <xsd:enumeration value="7. Afgerond"/>
          <xsd:enumeration value="8. Pauze"/>
        </xsd:restriction>
      </xsd:simpleType>
    </xsd:element>
    <xsd:element name="Jaar" ma:index="13" nillable="true" ma:displayName="Jaar" ma:format="Dropdown" ma:internalName="Jaar">
      <xsd:simpleType>
        <xsd:restriction base="dms:Choice">
          <xsd:enumeration value="2020"/>
          <xsd:enumeration value="2021"/>
          <xsd:enumeration value="2022"/>
          <xsd:enumeration value="2023"/>
          <xsd:enumeration value="2024"/>
          <xsd:enumeration value="2025"/>
          <xsd:enumeration value="2026"/>
        </xsd:restriction>
      </xsd:simpleType>
    </xsd:element>
    <xsd:element name="Inkoper" ma:index="14" nillable="true" ma:displayName="Inkoper" ma:format="Dropdown" ma:indexed="true" ma:internalName="Inkoper">
      <xsd:simpleType>
        <xsd:restriction base="dms:Choice">
          <xsd:enumeration value="Johan"/>
          <xsd:enumeration value="Karina"/>
          <xsd:enumeration value="Martine"/>
          <xsd:enumeration value="René"/>
          <xsd:enumeration value="Gisela"/>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456f685-abd1-47ac-b900-9350c5417bb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Einddatum" ma:index="23" nillable="true" ma:displayName="Herinneringsdatum" ma:format="DateOnly" ma:internalName="Einddatum">
      <xsd:simpleType>
        <xsd:restriction base="dms:DateTime"/>
      </xsd:simpleType>
    </xsd:element>
    <xsd:element name="Contractnummer" ma:index="24" nillable="true" ma:displayName="Contractnummer(s)" ma:internalName="Contractnummer">
      <xsd:simpleType>
        <xsd:restriction base="dms:Note">
          <xsd:maxLength value="255"/>
        </xsd:restriction>
      </xsd:simpleType>
    </xsd:element>
    <xsd:element name="Afdeling" ma:index="25" nillable="true" ma:displayName="Afdeling" ma:format="Dropdown" ma:internalName="Afdeling">
      <xsd:simpleType>
        <xsd:restriction base="dms:Choice">
          <xsd:enumeration value="BDS"/>
          <xsd:enumeration value="CCB"/>
          <xsd:enumeration value="Concerncontrol"/>
          <xsd:enumeration value="FCB"/>
          <xsd:enumeration value="HRVCF"/>
          <xsd:enumeration value="I&amp;A"/>
          <xsd:enumeration value="PAO"/>
          <xsd:enumeration value="VHIJG"/>
          <xsd:enumeration value="Waterketen"/>
          <xsd:enumeration value="Watersystemen"/>
          <xsd:enumeration value="Waterveiligheid"/>
        </xsd:restriction>
      </xsd:simpleType>
    </xsd:element>
    <xsd:element name="Corsadossiernummer" ma:index="26" nillable="true" ma:displayName="Corsadossier nummer" ma:format="Hyperlink" ma:internalName="Corsadossiernummer">
      <xsd:complexType>
        <xsd:complexContent>
          <xsd:extension base="dms:URL">
            <xsd:sequence>
              <xsd:element name="Url" type="dms:ValidUrl" minOccurs="0" nillable="true"/>
              <xsd:element name="Description" type="xsd:string" nillable="true"/>
            </xsd:sequence>
          </xsd:extension>
        </xsd:complexContent>
      </xsd:complexType>
    </xsd:element>
    <xsd:element name="Contactpersonen" ma:index="27" nillable="true" ma:displayName="Contactpersonen" ma:format="Dropdown" ma:list="UserInfo" ma:SharePointGroup="0" ma:internalName="Contactperson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compleetvoorarchif_x003f_" ma:index="28" nillable="true" ma:displayName="Dossier compleet voor archief?" ma:format="Dropdown" ma:internalName="Dossiercompleetvoorarchif_x003f_">
      <xsd:simpleType>
        <xsd:restriction base="dms:Choice">
          <xsd:enumeration value="Ja"/>
          <xsd:enumeration value="Nee"/>
          <xsd:enumeration value="Zie kolom beschrijving"/>
        </xsd:restriction>
      </xsd:simpleType>
    </xsd:element>
    <xsd:element name="TenderNednummer" ma:index="29" nillable="true" ma:displayName="TenderNed nummer" ma:format="Dropdown" ma:internalName="TenderNednummer">
      <xsd:simpleType>
        <xsd:restriction base="dms:Text">
          <xsd:maxLength value="255"/>
        </xsd:restriction>
      </xsd:simpleType>
    </xsd:element>
    <xsd:element name="MediaServiceLocation" ma:index="30" nillable="true" ma:displayName="Location" ma:indexed="true" ma:internalName="MediaServiceLocation" ma:readOnly="true">
      <xsd:simpleType>
        <xsd:restriction base="dms:Text"/>
      </xsd:simpleType>
    </xsd:element>
    <xsd:element name="Corsaadrescode" ma:index="31" nillable="true" ma:displayName="Corsa adres code" ma:format="Dropdown" ma:internalName="Corsaadrescode">
      <xsd:simpleType>
        <xsd:restriction base="dms:Text">
          <xsd:maxLength value="255"/>
        </xsd:restriction>
      </xsd:simpleType>
    </xsd:element>
    <xsd:element name="Checklist" ma:index="32" nillable="true" ma:displayName="Checklist" ma:format="Hyperlink" ma:internalName="Checklis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e25d18-8228-47af-a98c-8cc5005cc6d3"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cf89e917-c448-4595-8cf1-ab398b79e1f8}" ma:internalName="TaxCatchAll" ma:showField="CatchAllData" ma:web="07e25d18-8228-47af-a98c-8cc5005cc6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EB40A4-A806-400E-95E3-ADE1E13E1BDE}">
  <ds:schemaRefs>
    <ds:schemaRef ds:uri="http://schemas.microsoft.com/sharepoint/v3/contenttype/forms"/>
  </ds:schemaRefs>
</ds:datastoreItem>
</file>

<file path=customXml/itemProps2.xml><?xml version="1.0" encoding="utf-8"?>
<ds:datastoreItem xmlns:ds="http://schemas.openxmlformats.org/officeDocument/2006/customXml" ds:itemID="{FE195DD5-0C80-48C8-8508-B6408ED64E69}">
  <ds:schemaRefs>
    <ds:schemaRef ds:uri="http://purl.org/dc/dcmitype/"/>
    <ds:schemaRef ds:uri="http://www.w3.org/XML/1998/namespace"/>
    <ds:schemaRef ds:uri="http://schemas.microsoft.com/office/2006/metadata/properties"/>
    <ds:schemaRef ds:uri="http://purl.org/dc/terms/"/>
    <ds:schemaRef ds:uri="3985e3fc-7615-4a75-9d1f-e9829e7d7360"/>
    <ds:schemaRef ds:uri="http://schemas.microsoft.com/office/infopath/2007/PartnerControls"/>
    <ds:schemaRef ds:uri="http://schemas.microsoft.com/office/2006/documentManagement/types"/>
    <ds:schemaRef ds:uri="07e25d18-8228-47af-a98c-8cc5005cc6d3"/>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2F9E609D-4F3E-4D90-9AE1-9E67C48BE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85e3fc-7615-4a75-9d1f-e9829e7d7360"/>
    <ds:schemaRef ds:uri="07e25d18-8228-47af-a98c-8cc5005cc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GEO inwin beheerobj</vt:lpstr>
    </vt:vector>
  </TitlesOfParts>
  <Manager/>
  <Company>HHNK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gdegroot2</dc:creator>
  <cp:keywords/>
  <dc:description/>
  <cp:lastModifiedBy>Jupijn, René</cp:lastModifiedBy>
  <cp:revision/>
  <dcterms:created xsi:type="dcterms:W3CDTF">2015-07-02T13:18:49Z</dcterms:created>
  <dcterms:modified xsi:type="dcterms:W3CDTF">2025-05-16T10:18:58Z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0x010100D490FD7B8E016D4DA35DC2AE00AA5BA9</vt:lpwstr>
  </property>
  <property fmtid="{D5CDD505-2E9C-101B-9397-08002B2CF9AE}" pid="3" name="MediaServiceImageTags">
    <vt:lpwstr/>
  </property>
  <property fmtid="{D5CDD505-2E9C-101B-9397-08002B2CF9AE}" pid="4" name="_docset_NoMedatataSyncRequired">
    <vt:lpwstr>False</vt:lpwstr>
  </property>
</Properties>
</file>