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820" documentId="11_16E24A364F62D4D17B1B1F8DAF3FFF85FB8D22AB" xr6:coauthVersionLast="47" xr6:coauthVersionMax="47" xr10:uidLastSave="{0D2B9FED-B0D0-4E5C-A9A4-7BEFCA19F663}"/>
  <bookViews>
    <workbookView xWindow="-120" yWindow="-120" windowWidth="29040" windowHeight="15840" activeTab="1" xr2:uid="{00000000-000D-0000-FFFF-FFFF00000000}"/>
  </bookViews>
  <sheets>
    <sheet name="1. Toelichting" sheetId="3" r:id="rId1"/>
    <sheet name="2. Invul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8" i="1" l="1"/>
  <c r="I49" i="1"/>
  <c r="I66" i="1" s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47" i="1"/>
  <c r="I16" i="1"/>
  <c r="I17" i="1"/>
  <c r="I18" i="1"/>
  <c r="I19" i="1"/>
  <c r="I20" i="1"/>
  <c r="I43" i="1" s="1"/>
  <c r="I91" i="1" s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15" i="1"/>
  <c r="I11" i="1"/>
  <c r="I6" i="1"/>
  <c r="I7" i="1"/>
  <c r="I8" i="1"/>
  <c r="I9" i="1"/>
  <c r="I10" i="1"/>
  <c r="I5" i="1"/>
  <c r="I70" i="1"/>
  <c r="I71" i="1"/>
  <c r="I72" i="1"/>
  <c r="I73" i="1"/>
  <c r="I77" i="1"/>
  <c r="I74" i="1"/>
  <c r="I83" i="1"/>
  <c r="I82" i="1"/>
  <c r="I84" i="1" s="1"/>
  <c r="I75" i="1" l="1"/>
  <c r="I76" i="1"/>
  <c r="I78" i="1"/>
  <c r="I79" i="1" l="1"/>
</calcChain>
</file>

<file path=xl/sharedStrings.xml><?xml version="1.0" encoding="utf-8"?>
<sst xmlns="http://schemas.openxmlformats.org/spreadsheetml/2006/main" count="121" uniqueCount="89">
  <si>
    <r>
      <t xml:space="preserve">INSTRUCTIE:
</t>
    </r>
    <r>
      <rPr>
        <sz val="10"/>
        <color rgb="FF000000"/>
        <rFont val="Arial"/>
        <family val="2"/>
      </rPr>
      <t xml:space="preserve">1. U dient in dit formulier (tabblad 2) per onderdeel een prijs in te vullen. Houd daarbij rekening met het volgende:
- Enkel en alleen de groene velden dienen ingevuld te worden;
- De afgegeven prijzen zijn finale en definitieve prijzen;
- Prijzen zijn in euro's en exclusief BTW (21%);
- Prijzen zijn in 2 decimalen achter de komma;
- In uw prijsstelling is inbegrepen het voldoen aan alle gestelde vereisten in de Offerteleidraad inclusief bijlagen;
- Kosten welke niet staan vermeld in dit prijzenblad, kunnen niet (later) in rekening worden gebracht bij het Erasmus MC;
- Een onjuist of niet volledig ingevuld prijzenblad kan leiden tot uitsluiting;
- Wijziging van de lay-out en de gebruikte formules in dit prijzenblad is niet toegestaan en kan leiden tot uitsluiting;
- De hoeveelheden genoemd door Erasmus MC zijn indicatief en er kunnen geen rechten aan worden ontleend;
2. De waarde zoals weergegeven bij "Inschrijfprijs" wordt vergeleken met andere inschrijvers. In de offerteleidraad wordt beschreven op welke wijze de score voor het onderdeel "Prijs" wordt berekend. 
</t>
    </r>
  </si>
  <si>
    <t>Medische kasten</t>
  </si>
  <si>
    <t>Itemnr.</t>
  </si>
  <si>
    <t>Huidige artikelomschrijving</t>
  </si>
  <si>
    <t>Nieuw artikelnummer</t>
  </si>
  <si>
    <t>Nieuwe artikelomschrijving</t>
  </si>
  <si>
    <t>Nieuwe artikelspecificatie (afmetingen, materiaalsoort, eventuele normering)</t>
  </si>
  <si>
    <t>Prijs per stuk</t>
  </si>
  <si>
    <t>Aantal stuks per jaar (indicatief)</t>
  </si>
  <si>
    <t>Contractjaren</t>
  </si>
  <si>
    <t>Totale kosten</t>
  </si>
  <si>
    <t>Bergkast z deur, gladde wanden</t>
  </si>
  <si>
    <t>Bergkast l.dr.gl. wanden</t>
  </si>
  <si>
    <t>Bergkast r.dr.gl. wanden</t>
  </si>
  <si>
    <t>Bergkast z deur gl. wanden</t>
  </si>
  <si>
    <t xml:space="preserve">Totaal </t>
  </si>
  <si>
    <t>Stellingen</t>
  </si>
  <si>
    <t>Staander 2000mm</t>
  </si>
  <si>
    <t>Staander 2100mm</t>
  </si>
  <si>
    <t>Staander 2500mm</t>
  </si>
  <si>
    <t>Legbord 550mm x 200mm (BxD)</t>
  </si>
  <si>
    <t>Legbord 550mm x 300mm (BxD)</t>
  </si>
  <si>
    <t>Legbord 700mm x 200mm (BxD)</t>
  </si>
  <si>
    <t>Legbord 700mm x 300mm (BxD)</t>
  </si>
  <si>
    <t>Legbord 850mm x 200mm (BxD)</t>
  </si>
  <si>
    <t>Legbord 850mm x 300mm (BxD)</t>
  </si>
  <si>
    <t>Legbord 1000mm x 200mm (BxD)</t>
  </si>
  <si>
    <t>Legbord 1000mm x 300mm (BxD)</t>
  </si>
  <si>
    <t>Legbord 1150mm x 200mm (BxD)</t>
  </si>
  <si>
    <t>Legbord 1150mm x 300mm (BxD)</t>
  </si>
  <si>
    <t>Legbord 1300mm x 200mm (BxD)</t>
  </si>
  <si>
    <t>Legbord 1300mm x 300mm (BxD)</t>
  </si>
  <si>
    <t>Legborddrager 300mm x 550 (LxB)</t>
  </si>
  <si>
    <t>Legborddrager 400mm x 700mm (LxB)</t>
  </si>
  <si>
    <t>Legborddrager 500mm x 850mm (LxB)</t>
  </si>
  <si>
    <t>Legborddrager 600mm x 1000mm (LxB)</t>
  </si>
  <si>
    <t>Legborddrager 700mm x 1150mm (LxB)</t>
  </si>
  <si>
    <t>Legborddrager 800mm  x 1150mm (LxB)</t>
  </si>
  <si>
    <t>Legborddrager 1000mm</t>
  </si>
  <si>
    <t>Schoren 550mm B</t>
  </si>
  <si>
    <t>Schoren 700mm B</t>
  </si>
  <si>
    <t>Schoren 850mm B</t>
  </si>
  <si>
    <t>Schoren 1000mm B</t>
  </si>
  <si>
    <t>Schoren 1150mm B</t>
  </si>
  <si>
    <t>Schoren 1300mm B</t>
  </si>
  <si>
    <t>Bijbehorende modules en accessoires</t>
  </si>
  <si>
    <t>Itemnummer</t>
  </si>
  <si>
    <t>Prijs per stuks</t>
  </si>
  <si>
    <t>Separatiebak transparant 300x400x50mm</t>
  </si>
  <si>
    <t>Separatiebak transparant 300x400x100mm</t>
  </si>
  <si>
    <t>Mand transparant 300x400x100mm</t>
  </si>
  <si>
    <t>Mand transparant 600x400x100mm</t>
  </si>
  <si>
    <t>Mand transparant 600x400x200mm</t>
  </si>
  <si>
    <t>Separatiebak 600x400x50mm</t>
  </si>
  <si>
    <t>Separatiebak 600x400x100mm</t>
  </si>
  <si>
    <t>Mand 600x400x100mm</t>
  </si>
  <si>
    <t>Mand 600x400x200mm</t>
  </si>
  <si>
    <t>Separatieschot 60x5cm (tbv 5 cm bak)</t>
  </si>
  <si>
    <t>Separatieschot 40x5cm (tbv 5 cm bak)</t>
  </si>
  <si>
    <t>Separatieschot 60x10cm (tbv 10cm bak/mand)</t>
  </si>
  <si>
    <t>Separatieschot 40x10cm (tbv 10cm bak/mand)</t>
  </si>
  <si>
    <t>Separatieschot 60x20cm (tbv 20cm mand)</t>
  </si>
  <si>
    <t>Separatieschot  40x20cm (tbv 20cm mand)</t>
  </si>
  <si>
    <t>Labelhouder 40x57mm (tbv barcode)</t>
  </si>
  <si>
    <t>Labeldrager zelfklevend (tbv labelhouder)</t>
  </si>
  <si>
    <t>U-klem tbv vastzetten separaties (zijkant mand)</t>
  </si>
  <si>
    <t>Topplaat Volkern 60x40x0,6cm (Trespa-plank)</t>
  </si>
  <si>
    <t>Medische karren (trolleys)</t>
  </si>
  <si>
    <t>Linnentrolley</t>
  </si>
  <si>
    <t xml:space="preserve">Priktrolley </t>
  </si>
  <si>
    <t>Verpleegafdeling trolley</t>
  </si>
  <si>
    <t>Polikliniek trolley  300x400x985cm</t>
  </si>
  <si>
    <t>Polikliniek trolley  600x400x985cm</t>
  </si>
  <si>
    <t>Zorgtrolley Kaakchirurgie</t>
  </si>
  <si>
    <t>Zorgtrolley hematologie</t>
  </si>
  <si>
    <t>Isolatietrolley</t>
  </si>
  <si>
    <t>Medicatieverdeelwagen</t>
  </si>
  <si>
    <t>Overig</t>
  </si>
  <si>
    <t>Werkzaamheden</t>
  </si>
  <si>
    <t>Tarief per uur</t>
  </si>
  <si>
    <t>Aantal uren per jaar (indicatief)</t>
  </si>
  <si>
    <t>Uurtarief installatie</t>
  </si>
  <si>
    <t>Uurtarief reparatie</t>
  </si>
  <si>
    <t>Totaal</t>
  </si>
  <si>
    <t>Kortingspercentage</t>
  </si>
  <si>
    <r>
      <t>Kortingspercentage</t>
    </r>
    <r>
      <rPr>
        <sz val="11"/>
        <color rgb="FF000000"/>
        <rFont val="Calibri"/>
        <family val="2"/>
      </rPr>
      <t xml:space="preserve"> voor artikelen die binnen uw assortiment vallen</t>
    </r>
  </si>
  <si>
    <t>Inschrijfprijs</t>
  </si>
  <si>
    <r>
      <t xml:space="preserve">BIJLAGE 9 PRIJZENBLAD NIEUW
</t>
    </r>
    <r>
      <rPr>
        <sz val="11"/>
        <color theme="1"/>
        <rFont val="Arial"/>
        <family val="2"/>
      </rPr>
      <t xml:space="preserve">"Medische karren, medische kasten en stellingen"
</t>
    </r>
  </si>
  <si>
    <r>
      <t xml:space="preserve">BIJLAGE 9 - PRIJZENBLAD NIEUW
</t>
    </r>
    <r>
      <rPr>
        <sz val="14"/>
        <color theme="1"/>
        <rFont val="Arial"/>
        <family val="2"/>
      </rPr>
      <t>"</t>
    </r>
    <r>
      <rPr>
        <sz val="14"/>
        <rFont val="Arial"/>
        <family val="2"/>
      </rPr>
      <t>Medische karren, medische kasten en stellingen</t>
    </r>
    <r>
      <rPr>
        <sz val="14"/>
        <color theme="1"/>
        <rFont val="Arial"/>
        <family val="2"/>
      </rPr>
      <t xml:space="preserve">"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</si>
</sst>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&quot;€&quot;\ * #,##0.00_ ;_ &quot;€&quot;\ * \-#,##0.00_ ;_ &quot;€&quot;\ * &quot;-&quot;??_ ;_ @_ "/>
    <numFmt numFmtId="165" formatCode="_-&quot;€&quot;* #,##0_-;_-&quot;€&quot;* #,##0\-;_-&quot;€&quot;* &quot;-&quot;_-;_-@_-"/>
    <numFmt numFmtId="166" formatCode="&quot;€&quot;#,##0.00_-"/>
    <numFmt numFmtId="167" formatCode="&quot;€&quot;\ #,##0.00"/>
    <numFmt numFmtId="168" formatCode="&quot;€&quot;\ #,##0.00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4"/>
      <color theme="1"/>
      <name val="Arial"/>
      <family val="2"/>
    </font>
    <font>
      <sz val="11"/>
      <color rgb="FF242424"/>
      <name val="Calibri"/>
      <family val="2"/>
      <scheme val="minor"/>
    </font>
    <font>
      <sz val="11"/>
      <color theme="1"/>
      <name val="Calibri"/>
      <family val="2"/>
    </font>
    <font>
      <sz val="14"/>
      <name val="Arial"/>
      <family val="2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165" fontId="2" fillId="0" borderId="0">
      <alignment horizontal="center"/>
    </xf>
    <xf numFmtId="0" fontId="4" fillId="0" borderId="0"/>
    <xf numFmtId="164" fontId="4" fillId="0" borderId="0" applyFill="0" applyBorder="0" applyAlignment="0" applyProtection="0"/>
  </cellStyleXfs>
  <cellXfs count="129">
    <xf numFmtId="0" fontId="0" fillId="0" borderId="0" xfId="0"/>
    <xf numFmtId="0" fontId="4" fillId="0" borderId="0" xfId="2" applyAlignment="1">
      <alignment vertical="center"/>
    </xf>
    <xf numFmtId="0" fontId="4" fillId="0" borderId="0" xfId="2" applyAlignment="1">
      <alignment horizontal="left" vertical="center"/>
    </xf>
    <xf numFmtId="0" fontId="4" fillId="0" borderId="0" xfId="2" applyAlignment="1">
      <alignment horizontal="left" vertical="top"/>
    </xf>
    <xf numFmtId="0" fontId="4" fillId="0" borderId="0" xfId="2" applyAlignment="1">
      <alignment horizontal="left" vertical="top" wrapText="1"/>
    </xf>
    <xf numFmtId="0" fontId="4" fillId="0" borderId="0" xfId="2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horizontal="left" vertical="center"/>
    </xf>
    <xf numFmtId="0" fontId="7" fillId="0" borderId="0" xfId="0" applyFont="1"/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center"/>
    </xf>
    <xf numFmtId="0" fontId="0" fillId="3" borderId="4" xfId="0" applyFill="1" applyBorder="1" applyAlignment="1">
      <alignment horizontal="center"/>
    </xf>
    <xf numFmtId="167" fontId="0" fillId="3" borderId="4" xfId="0" applyNumberFormat="1" applyFill="1" applyBorder="1" applyAlignment="1">
      <alignment horizontal="center"/>
    </xf>
    <xf numFmtId="168" fontId="3" fillId="3" borderId="4" xfId="0" applyNumberFormat="1" applyFont="1" applyFill="1" applyBorder="1" applyAlignment="1">
      <alignment horizontal="center"/>
    </xf>
    <xf numFmtId="167" fontId="3" fillId="3" borderId="4" xfId="0" applyNumberFormat="1" applyFont="1" applyFill="1" applyBorder="1" applyAlignment="1">
      <alignment horizontal="center"/>
    </xf>
    <xf numFmtId="0" fontId="10" fillId="4" borderId="4" xfId="0" applyFont="1" applyFill="1" applyBorder="1"/>
    <xf numFmtId="0" fontId="11" fillId="4" borderId="4" xfId="0" applyFont="1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/>
    </xf>
    <xf numFmtId="0" fontId="10" fillId="4" borderId="3" xfId="0" applyFont="1" applyFill="1" applyBorder="1"/>
    <xf numFmtId="0" fontId="0" fillId="0" borderId="5" xfId="0" applyBorder="1" applyAlignment="1">
      <alignment horizontal="left" vertical="top"/>
    </xf>
    <xf numFmtId="0" fontId="13" fillId="0" borderId="5" xfId="0" applyFont="1" applyBorder="1" applyAlignment="1">
      <alignment horizontal="left" wrapText="1"/>
    </xf>
    <xf numFmtId="0" fontId="11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166" fontId="0" fillId="4" borderId="1" xfId="0" applyNumberFormat="1" applyFill="1" applyBorder="1"/>
    <xf numFmtId="0" fontId="0" fillId="3" borderId="3" xfId="0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10" fillId="4" borderId="10" xfId="0" applyFont="1" applyFill="1" applyBorder="1"/>
    <xf numFmtId="0" fontId="10" fillId="4" borderId="6" xfId="0" applyFont="1" applyFill="1" applyBorder="1"/>
    <xf numFmtId="0" fontId="0" fillId="3" borderId="12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7" fontId="0" fillId="3" borderId="6" xfId="0" applyNumberFormat="1" applyFill="1" applyBorder="1" applyAlignment="1">
      <alignment horizontal="center"/>
    </xf>
    <xf numFmtId="0" fontId="5" fillId="2" borderId="6" xfId="2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5" fillId="2" borderId="4" xfId="2" applyFont="1" applyFill="1" applyBorder="1" applyAlignment="1">
      <alignment vertical="top"/>
    </xf>
    <xf numFmtId="0" fontId="0" fillId="0" borderId="0" xfId="0" applyAlignment="1">
      <alignment horizontal="left" vertical="top"/>
    </xf>
    <xf numFmtId="168" fontId="3" fillId="6" borderId="4" xfId="0" applyNumberFormat="1" applyFont="1" applyFill="1" applyBorder="1" applyAlignment="1">
      <alignment horizontal="center" vertical="top"/>
    </xf>
    <xf numFmtId="10" fontId="0" fillId="4" borderId="4" xfId="0" applyNumberFormat="1" applyFill="1" applyBorder="1" applyAlignment="1">
      <alignment horizontal="left" vertical="top"/>
    </xf>
    <xf numFmtId="0" fontId="10" fillId="4" borderId="14" xfId="0" applyFont="1" applyFill="1" applyBorder="1"/>
    <xf numFmtId="0" fontId="0" fillId="0" borderId="10" xfId="0" applyBorder="1" applyAlignment="1">
      <alignment horizontal="left" vertical="top"/>
    </xf>
    <xf numFmtId="0" fontId="0" fillId="0" borderId="5" xfId="0" applyBorder="1"/>
    <xf numFmtId="0" fontId="18" fillId="0" borderId="5" xfId="0" applyFont="1" applyBorder="1" applyAlignment="1">
      <alignment horizontal="left"/>
    </xf>
    <xf numFmtId="0" fontId="0" fillId="0" borderId="5" xfId="0" applyBorder="1" applyAlignment="1">
      <alignment wrapText="1"/>
    </xf>
    <xf numFmtId="0" fontId="0" fillId="0" borderId="0" xfId="0" applyAlignment="1">
      <alignment horizontal="left"/>
    </xf>
    <xf numFmtId="0" fontId="11" fillId="0" borderId="9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7" fontId="3" fillId="0" borderId="4" xfId="0" applyNumberFormat="1" applyFont="1" applyBorder="1" applyAlignment="1">
      <alignment horizontal="center"/>
    </xf>
    <xf numFmtId="0" fontId="0" fillId="0" borderId="16" xfId="0" applyBorder="1"/>
    <xf numFmtId="0" fontId="5" fillId="2" borderId="17" xfId="2" applyFont="1" applyFill="1" applyBorder="1" applyAlignment="1">
      <alignment vertical="top" wrapText="1"/>
    </xf>
    <xf numFmtId="0" fontId="5" fillId="2" borderId="7" xfId="2" applyFont="1" applyFill="1" applyBorder="1" applyAlignment="1">
      <alignment vertical="top" wrapText="1"/>
    </xf>
    <xf numFmtId="0" fontId="0" fillId="0" borderId="3" xfId="0" applyBorder="1" applyAlignment="1">
      <alignment horizontal="left" vertical="top" wrapText="1"/>
    </xf>
    <xf numFmtId="0" fontId="5" fillId="2" borderId="6" xfId="2" applyFont="1" applyFill="1" applyBorder="1" applyAlignment="1">
      <alignment horizontal="left" vertical="top" wrapText="1"/>
    </xf>
    <xf numFmtId="0" fontId="5" fillId="2" borderId="17" xfId="2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4" borderId="6" xfId="0" applyFont="1" applyFill="1" applyBorder="1" applyAlignment="1">
      <alignment horizontal="left" vertical="top"/>
    </xf>
    <xf numFmtId="0" fontId="5" fillId="2" borderId="4" xfId="2" applyFont="1" applyFill="1" applyBorder="1" applyAlignment="1">
      <alignment horizontal="left" vertical="top" wrapText="1"/>
    </xf>
    <xf numFmtId="0" fontId="5" fillId="2" borderId="4" xfId="2" applyFont="1" applyFill="1" applyBorder="1" applyAlignment="1">
      <alignment vertical="top" wrapText="1"/>
    </xf>
    <xf numFmtId="0" fontId="4" fillId="0" borderId="4" xfId="2" applyBorder="1" applyAlignment="1">
      <alignment horizontal="left" vertical="top" wrapText="1"/>
    </xf>
    <xf numFmtId="0" fontId="11" fillId="0" borderId="5" xfId="0" applyFont="1" applyBorder="1" applyAlignment="1">
      <alignment horizontal="left" vertical="top"/>
    </xf>
    <xf numFmtId="0" fontId="11" fillId="0" borderId="5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167" fontId="0" fillId="4" borderId="15" xfId="0" applyNumberFormat="1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167" fontId="0" fillId="3" borderId="5" xfId="0" applyNumberFormat="1" applyFill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167" fontId="0" fillId="4" borderId="5" xfId="0" applyNumberForma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 wrapText="1"/>
    </xf>
    <xf numFmtId="0" fontId="0" fillId="3" borderId="15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13" fillId="0" borderId="15" xfId="0" applyFont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/>
    </xf>
    <xf numFmtId="166" fontId="0" fillId="4" borderId="4" xfId="0" applyNumberFormat="1" applyFill="1" applyBorder="1" applyAlignment="1">
      <alignment horizontal="left" vertical="top"/>
    </xf>
    <xf numFmtId="0" fontId="13" fillId="0" borderId="12" xfId="0" applyFont="1" applyBorder="1" applyAlignment="1">
      <alignment horizontal="left" vertical="top" wrapText="1"/>
    </xf>
    <xf numFmtId="166" fontId="0" fillId="4" borderId="6" xfId="0" applyNumberFormat="1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166" fontId="0" fillId="4" borderId="5" xfId="0" applyNumberFormat="1" applyFill="1" applyBorder="1" applyAlignment="1">
      <alignment horizontal="left" vertical="top"/>
    </xf>
    <xf numFmtId="167" fontId="3" fillId="3" borderId="5" xfId="0" applyNumberFormat="1" applyFont="1" applyFill="1" applyBorder="1" applyAlignment="1">
      <alignment horizontal="left" vertical="top"/>
    </xf>
    <xf numFmtId="168" fontId="3" fillId="3" borderId="4" xfId="0" applyNumberFormat="1" applyFont="1" applyFill="1" applyBorder="1" applyAlignment="1">
      <alignment horizontal="left" vertical="top"/>
    </xf>
    <xf numFmtId="0" fontId="5" fillId="4" borderId="4" xfId="2" applyFont="1" applyFill="1" applyBorder="1" applyAlignment="1">
      <alignment horizontal="left" vertical="top" wrapText="1"/>
    </xf>
    <xf numFmtId="0" fontId="19" fillId="3" borderId="4" xfId="2" applyFont="1" applyFill="1" applyBorder="1" applyAlignment="1">
      <alignment horizontal="left" vertical="top" wrapText="1"/>
    </xf>
    <xf numFmtId="167" fontId="19" fillId="3" borderId="4" xfId="2" applyNumberFormat="1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" fontId="0" fillId="0" borderId="4" xfId="0" applyNumberForma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67" fontId="3" fillId="3" borderId="4" xfId="0" applyNumberFormat="1" applyFont="1" applyFill="1" applyBorder="1" applyAlignment="1">
      <alignment horizontal="left" vertical="top"/>
    </xf>
    <xf numFmtId="0" fontId="17" fillId="4" borderId="9" xfId="0" applyFont="1" applyFill="1" applyBorder="1" applyAlignment="1">
      <alignment horizontal="left" vertical="top"/>
    </xf>
    <xf numFmtId="0" fontId="17" fillId="4" borderId="7" xfId="0" applyFont="1" applyFill="1" applyBorder="1" applyAlignment="1">
      <alignment horizontal="left" vertical="top"/>
    </xf>
    <xf numFmtId="0" fontId="17" fillId="4" borderId="4" xfId="0" applyFont="1" applyFill="1" applyBorder="1" applyAlignment="1">
      <alignment horizontal="left" vertical="top"/>
    </xf>
    <xf numFmtId="167" fontId="18" fillId="4" borderId="5" xfId="0" applyNumberFormat="1" applyFont="1" applyFill="1" applyBorder="1" applyAlignment="1">
      <alignment horizontal="left" vertical="top"/>
    </xf>
    <xf numFmtId="166" fontId="18" fillId="4" borderId="5" xfId="0" applyNumberFormat="1" applyFont="1" applyFill="1" applyBorder="1" applyAlignment="1">
      <alignment horizontal="left" vertical="top"/>
    </xf>
    <xf numFmtId="0" fontId="17" fillId="4" borderId="18" xfId="0" applyFont="1" applyFill="1" applyBorder="1" applyAlignment="1">
      <alignment horizontal="left" vertical="top"/>
    </xf>
    <xf numFmtId="0" fontId="17" fillId="4" borderId="15" xfId="0" applyFont="1" applyFill="1" applyBorder="1" applyAlignment="1">
      <alignment horizontal="left" vertical="top"/>
    </xf>
    <xf numFmtId="166" fontId="18" fillId="4" borderId="15" xfId="0" applyNumberFormat="1" applyFont="1" applyFill="1" applyBorder="1" applyAlignment="1">
      <alignment horizontal="left" vertical="top"/>
    </xf>
    <xf numFmtId="166" fontId="18" fillId="4" borderId="7" xfId="0" applyNumberFormat="1" applyFont="1" applyFill="1" applyBorder="1" applyAlignment="1">
      <alignment horizontal="left" vertical="top"/>
    </xf>
    <xf numFmtId="166" fontId="18" fillId="4" borderId="4" xfId="0" applyNumberFormat="1" applyFont="1" applyFill="1" applyBorder="1" applyAlignment="1">
      <alignment horizontal="left" vertical="top"/>
    </xf>
    <xf numFmtId="0" fontId="8" fillId="2" borderId="1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left" vertical="center" wrapText="1"/>
    </xf>
    <xf numFmtId="0" fontId="5" fillId="3" borderId="2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3" fillId="5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5" fillId="2" borderId="1" xfId="2" applyFont="1" applyFill="1" applyBorder="1" applyAlignment="1">
      <alignment horizontal="center" vertical="top" wrapText="1"/>
    </xf>
    <xf numFmtId="0" fontId="5" fillId="2" borderId="2" xfId="2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top"/>
    </xf>
    <xf numFmtId="0" fontId="3" fillId="5" borderId="7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left" vertical="top"/>
    </xf>
    <xf numFmtId="0" fontId="5" fillId="2" borderId="11" xfId="2" applyFont="1" applyFill="1" applyBorder="1" applyAlignment="1">
      <alignment horizontal="left" vertical="top"/>
    </xf>
    <xf numFmtId="0" fontId="5" fillId="2" borderId="13" xfId="2" applyFont="1" applyFill="1" applyBorder="1" applyAlignment="1">
      <alignment horizontal="left" vertical="top"/>
    </xf>
    <xf numFmtId="0" fontId="5" fillId="2" borderId="10" xfId="2" applyFont="1" applyFill="1" applyBorder="1" applyAlignment="1">
      <alignment horizontal="left" vertical="top"/>
    </xf>
    <xf numFmtId="0" fontId="13" fillId="0" borderId="4" xfId="0" applyFont="1" applyBorder="1" applyAlignment="1">
      <alignment horizontal="left" wrapText="1"/>
    </xf>
    <xf numFmtId="0" fontId="16" fillId="3" borderId="4" xfId="0" applyFont="1" applyFill="1" applyBorder="1" applyAlignment="1">
      <alignment horizontal="left" vertical="top"/>
    </xf>
    <xf numFmtId="0" fontId="3" fillId="6" borderId="4" xfId="0" applyFont="1" applyFill="1" applyBorder="1" applyAlignment="1">
      <alignment horizontal="center" vertical="top"/>
    </xf>
    <xf numFmtId="0" fontId="5" fillId="2" borderId="4" xfId="2" applyFont="1" applyFill="1" applyBorder="1" applyAlignment="1">
      <alignment horizontal="left" vertical="top"/>
    </xf>
    <xf numFmtId="0" fontId="19" fillId="3" borderId="4" xfId="2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</cellXfs>
  <cellStyles count="4">
    <cellStyle name="Currency 2" xfId="3" xr:uid="{00000000-0005-0000-0000-000000000000}"/>
    <cellStyle name="Standaard" xfId="0" builtinId="0"/>
    <cellStyle name="Standaard 3" xfId="2" xr:uid="{00000000-0005-0000-0000-000002000000}"/>
    <cellStyle name="Style 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1200978</xdr:colOff>
      <xdr:row>1</xdr:row>
      <xdr:rowOff>82825</xdr:rowOff>
    </xdr:from>
    <xdr:to>
      <xdr:col>5</xdr:col>
      <xdr:colOff>467139</xdr:colOff>
      <xdr:row>1</xdr:row>
      <xdr:rowOff>1140100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249978" y="273325"/>
          <a:ext cx="224790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"/>
  <sheetViews>
    <sheetView zoomScale="115" zoomScaleNormal="115" workbookViewId="0">
      <selection activeCell="K4" sqref="K4"/>
    </sheetView>
  </sheetViews>
  <sheetFormatPr defaultRowHeight="15" x14ac:dyDescent="0.25"/>
  <cols>
    <col min="1" max="1" width="62.28515625" customWidth="1"/>
    <col min="2" max="2" width="20" customWidth="1"/>
    <col min="3" max="3" width="25.85546875" customWidth="1"/>
    <col min="4" max="4" width="35.5703125" customWidth="1"/>
  </cols>
  <sheetData>
    <row r="2" spans="1:10" s="1" customFormat="1" ht="96" customHeight="1" x14ac:dyDescent="0.25">
      <c r="A2" s="100" t="s">
        <v>88</v>
      </c>
      <c r="B2" s="101"/>
      <c r="C2" s="101"/>
      <c r="D2" s="101"/>
      <c r="E2" s="101"/>
      <c r="F2" s="102"/>
    </row>
    <row r="3" spans="1:10" s="1" customFormat="1" ht="12.75" x14ac:dyDescent="0.25">
      <c r="A3" s="2"/>
      <c r="B3" s="2"/>
      <c r="D3" s="3"/>
      <c r="E3" s="4"/>
      <c r="F3" s="5"/>
    </row>
    <row r="4" spans="1:10" s="1" customFormat="1" ht="256.5" customHeight="1" x14ac:dyDescent="0.25">
      <c r="A4" s="103" t="s">
        <v>0</v>
      </c>
      <c r="B4" s="104"/>
      <c r="C4" s="104"/>
      <c r="D4" s="104"/>
      <c r="E4" s="104"/>
      <c r="F4" s="105"/>
    </row>
    <row r="6" spans="1:10" s="1" customFormat="1" ht="12.75" x14ac:dyDescent="0.25">
      <c r="A6" s="7"/>
      <c r="B6" s="7"/>
      <c r="C6" s="6"/>
      <c r="D6" s="3"/>
      <c r="E6" s="4"/>
      <c r="F6" s="2"/>
      <c r="G6" s="2"/>
      <c r="H6" s="2"/>
      <c r="I6" s="2"/>
      <c r="J6" s="2"/>
    </row>
    <row r="7" spans="1:10" ht="15.75" customHeight="1" x14ac:dyDescent="0.25"/>
    <row r="8" spans="1:10" ht="15.75" x14ac:dyDescent="0.25">
      <c r="C8" s="8"/>
    </row>
  </sheetData>
  <mergeCells count="2">
    <mergeCell ref="A2:F2"/>
    <mergeCell ref="A4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U91"/>
  <sheetViews>
    <sheetView tabSelected="1" topLeftCell="A13" zoomScaleNormal="100" workbookViewId="0">
      <selection activeCell="G101" sqref="G101"/>
    </sheetView>
  </sheetViews>
  <sheetFormatPr defaultRowHeight="15" x14ac:dyDescent="0.25"/>
  <cols>
    <col min="1" max="1" width="8.28515625" style="44" customWidth="1"/>
    <col min="2" max="3" width="35.140625" customWidth="1"/>
    <col min="4" max="5" width="26.42578125" customWidth="1"/>
    <col min="6" max="6" width="20" customWidth="1"/>
    <col min="7" max="7" width="30.42578125" bestFit="1" customWidth="1"/>
    <col min="8" max="8" width="22" bestFit="1" customWidth="1"/>
    <col min="9" max="9" width="20.140625" customWidth="1"/>
  </cols>
  <sheetData>
    <row r="2" spans="1:177" s="1" customFormat="1" ht="38.25" customHeight="1" x14ac:dyDescent="0.25">
      <c r="A2" s="109" t="s">
        <v>87</v>
      </c>
      <c r="B2" s="110"/>
      <c r="C2" s="110"/>
      <c r="D2" s="110"/>
      <c r="E2" s="110"/>
      <c r="F2" s="110"/>
      <c r="G2" s="110"/>
      <c r="H2" s="110"/>
      <c r="I2" s="110"/>
    </row>
    <row r="3" spans="1:177" s="1" customFormat="1" ht="20.25" customHeight="1" x14ac:dyDescent="0.25">
      <c r="A3" s="113" t="s">
        <v>1</v>
      </c>
      <c r="B3" s="113"/>
      <c r="C3" s="113"/>
      <c r="D3" s="113"/>
      <c r="E3" s="113"/>
      <c r="F3" s="113"/>
      <c r="G3" s="113"/>
      <c r="H3" s="113"/>
      <c r="I3" s="11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</row>
    <row r="4" spans="1:177" ht="24.75" customHeight="1" x14ac:dyDescent="0.25">
      <c r="A4" s="59" t="s">
        <v>2</v>
      </c>
      <c r="B4" s="60" t="s">
        <v>3</v>
      </c>
      <c r="C4" s="60" t="s">
        <v>4</v>
      </c>
      <c r="D4" s="60" t="s">
        <v>5</v>
      </c>
      <c r="E4" s="60" t="s">
        <v>6</v>
      </c>
      <c r="F4" s="60" t="s">
        <v>7</v>
      </c>
      <c r="G4" s="60" t="s">
        <v>8</v>
      </c>
      <c r="H4" s="60" t="s">
        <v>9</v>
      </c>
      <c r="I4" s="60" t="s">
        <v>10</v>
      </c>
    </row>
    <row r="5" spans="1:177" s="41" customFormat="1" ht="15.75" customHeight="1" x14ac:dyDescent="0.25">
      <c r="A5" s="61">
        <v>1</v>
      </c>
      <c r="B5" s="86" t="s">
        <v>11</v>
      </c>
      <c r="C5" s="82"/>
      <c r="D5" s="82"/>
      <c r="E5" s="82"/>
      <c r="F5" s="75">
        <v>0</v>
      </c>
      <c r="G5" s="122">
        <v>20</v>
      </c>
      <c r="H5" s="83">
        <v>4</v>
      </c>
      <c r="I5" s="84">
        <f>F5*G5*H5</f>
        <v>0</v>
      </c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 s="50"/>
    </row>
    <row r="6" spans="1:177" ht="15.75" customHeight="1" x14ac:dyDescent="0.25">
      <c r="A6" s="87">
        <v>2</v>
      </c>
      <c r="B6" s="88" t="s">
        <v>12</v>
      </c>
      <c r="C6" s="16"/>
      <c r="D6" s="16"/>
      <c r="E6" s="16"/>
      <c r="F6" s="75">
        <v>0</v>
      </c>
      <c r="G6" s="123">
        <v>40</v>
      </c>
      <c r="H6" s="85">
        <v>4</v>
      </c>
      <c r="I6" s="84">
        <f t="shared" ref="I6:I10" si="0">F6*G6*H6</f>
        <v>0</v>
      </c>
    </row>
    <row r="7" spans="1:177" ht="15.75" customHeight="1" x14ac:dyDescent="0.25">
      <c r="A7" s="87">
        <v>3</v>
      </c>
      <c r="B7" s="88" t="s">
        <v>13</v>
      </c>
      <c r="C7" s="16"/>
      <c r="D7" s="16"/>
      <c r="E7" s="16"/>
      <c r="F7" s="75">
        <v>0</v>
      </c>
      <c r="G7" s="123">
        <v>40</v>
      </c>
      <c r="H7" s="85">
        <v>4</v>
      </c>
      <c r="I7" s="84">
        <f t="shared" si="0"/>
        <v>0</v>
      </c>
    </row>
    <row r="8" spans="1:177" ht="15.75" customHeight="1" x14ac:dyDescent="0.25">
      <c r="A8" s="87">
        <v>4</v>
      </c>
      <c r="B8" s="86" t="s">
        <v>14</v>
      </c>
      <c r="C8" s="16"/>
      <c r="D8" s="16"/>
      <c r="E8" s="16"/>
      <c r="F8" s="75">
        <v>0</v>
      </c>
      <c r="G8" s="123">
        <v>20</v>
      </c>
      <c r="H8" s="85">
        <v>4</v>
      </c>
      <c r="I8" s="84">
        <f t="shared" si="0"/>
        <v>0</v>
      </c>
    </row>
    <row r="9" spans="1:177" ht="15.75" customHeight="1" x14ac:dyDescent="0.25">
      <c r="A9" s="87">
        <v>5</v>
      </c>
      <c r="B9" s="88" t="s">
        <v>12</v>
      </c>
      <c r="C9" s="16"/>
      <c r="D9" s="16"/>
      <c r="E9" s="16"/>
      <c r="F9" s="75">
        <v>0</v>
      </c>
      <c r="G9" s="123">
        <v>40</v>
      </c>
      <c r="H9" s="85">
        <v>4</v>
      </c>
      <c r="I9" s="84">
        <f t="shared" si="0"/>
        <v>0</v>
      </c>
    </row>
    <row r="10" spans="1:177" ht="15.75" customHeight="1" x14ac:dyDescent="0.25">
      <c r="A10" s="87">
        <v>6</v>
      </c>
      <c r="B10" s="88" t="s">
        <v>13</v>
      </c>
      <c r="C10" s="16"/>
      <c r="D10" s="16"/>
      <c r="E10" s="16"/>
      <c r="F10" s="75">
        <v>0</v>
      </c>
      <c r="G10" s="123">
        <v>40</v>
      </c>
      <c r="H10" s="85">
        <v>4</v>
      </c>
      <c r="I10" s="84">
        <f t="shared" si="0"/>
        <v>0</v>
      </c>
    </row>
    <row r="11" spans="1:177" ht="15.75" customHeight="1" x14ac:dyDescent="0.25">
      <c r="A11" s="108" t="s">
        <v>15</v>
      </c>
      <c r="B11" s="108"/>
      <c r="C11" s="108"/>
      <c r="D11" s="108"/>
      <c r="E11" s="108"/>
      <c r="F11" s="108"/>
      <c r="G11" s="108"/>
      <c r="H11" s="108"/>
      <c r="I11" s="89">
        <f>SUM(I5:I10)</f>
        <v>0</v>
      </c>
    </row>
    <row r="12" spans="1:177" ht="15.75" customHeight="1" x14ac:dyDescent="0.25">
      <c r="A12" s="46"/>
      <c r="B12" s="47"/>
      <c r="C12" s="47"/>
      <c r="D12" s="47"/>
      <c r="E12" s="47"/>
      <c r="F12" s="47"/>
      <c r="G12" s="47"/>
      <c r="H12" s="48"/>
      <c r="I12" s="49"/>
    </row>
    <row r="13" spans="1:177" ht="15.75" customHeight="1" x14ac:dyDescent="0.25">
      <c r="A13" s="112" t="s">
        <v>16</v>
      </c>
      <c r="B13" s="112"/>
      <c r="C13" s="112"/>
      <c r="D13" s="112"/>
      <c r="E13" s="112"/>
      <c r="F13" s="112"/>
      <c r="G13" s="112"/>
      <c r="H13" s="112"/>
      <c r="I13" s="112"/>
    </row>
    <row r="14" spans="1:177" ht="24.75" customHeight="1" x14ac:dyDescent="0.25">
      <c r="A14" s="54" t="s">
        <v>2</v>
      </c>
      <c r="B14" s="33" t="s">
        <v>3</v>
      </c>
      <c r="C14" s="33" t="s">
        <v>4</v>
      </c>
      <c r="D14" s="33" t="s">
        <v>5</v>
      </c>
      <c r="E14" s="33" t="s">
        <v>6</v>
      </c>
      <c r="F14" s="33" t="s">
        <v>7</v>
      </c>
      <c r="G14" s="33" t="s">
        <v>8</v>
      </c>
      <c r="H14" s="33" t="s">
        <v>9</v>
      </c>
      <c r="I14" s="33" t="s">
        <v>10</v>
      </c>
    </row>
    <row r="15" spans="1:177" ht="15.75" customHeight="1" x14ac:dyDescent="0.25">
      <c r="A15" s="20">
        <v>7</v>
      </c>
      <c r="B15" s="20" t="s">
        <v>17</v>
      </c>
      <c r="C15" s="18"/>
      <c r="D15" s="17"/>
      <c r="E15" s="17"/>
      <c r="F15" s="75">
        <v>0</v>
      </c>
      <c r="G15" s="124">
        <v>5</v>
      </c>
      <c r="H15" s="66">
        <v>4</v>
      </c>
      <c r="I15" s="67">
        <f>F15*G15*H15</f>
        <v>0</v>
      </c>
    </row>
    <row r="16" spans="1:177" ht="15.75" customHeight="1" x14ac:dyDescent="0.25">
      <c r="A16" s="20">
        <v>7</v>
      </c>
      <c r="B16" s="20" t="s">
        <v>18</v>
      </c>
      <c r="C16" s="18"/>
      <c r="D16" s="17"/>
      <c r="E16" s="17"/>
      <c r="F16" s="75">
        <v>0</v>
      </c>
      <c r="G16" s="124">
        <v>30</v>
      </c>
      <c r="H16" s="66">
        <v>4</v>
      </c>
      <c r="I16" s="67">
        <f t="shared" ref="I16:I42" si="1">F16*G16*H16</f>
        <v>0</v>
      </c>
    </row>
    <row r="17" spans="1:9" ht="15.75" customHeight="1" x14ac:dyDescent="0.25">
      <c r="A17" s="20">
        <v>7</v>
      </c>
      <c r="B17" s="20" t="s">
        <v>19</v>
      </c>
      <c r="C17" s="18"/>
      <c r="D17" s="17"/>
      <c r="E17" s="17"/>
      <c r="F17" s="75">
        <v>0</v>
      </c>
      <c r="G17" s="124">
        <v>5</v>
      </c>
      <c r="H17" s="66">
        <v>4</v>
      </c>
      <c r="I17" s="67">
        <f t="shared" si="1"/>
        <v>0</v>
      </c>
    </row>
    <row r="18" spans="1:9" ht="18" customHeight="1" x14ac:dyDescent="0.25">
      <c r="A18" s="70">
        <v>8</v>
      </c>
      <c r="B18" s="20" t="s">
        <v>20</v>
      </c>
      <c r="C18" s="18"/>
      <c r="D18" s="17"/>
      <c r="E18" s="17"/>
      <c r="F18" s="75">
        <v>0</v>
      </c>
      <c r="G18" s="125">
        <v>5</v>
      </c>
      <c r="H18" s="74">
        <v>4</v>
      </c>
      <c r="I18" s="67">
        <f t="shared" si="1"/>
        <v>0</v>
      </c>
    </row>
    <row r="19" spans="1:9" ht="15.75" customHeight="1" x14ac:dyDescent="0.25">
      <c r="A19" s="70">
        <v>8</v>
      </c>
      <c r="B19" s="20" t="s">
        <v>21</v>
      </c>
      <c r="C19" s="18"/>
      <c r="D19" s="17"/>
      <c r="E19" s="17"/>
      <c r="F19" s="75">
        <v>0</v>
      </c>
      <c r="G19" s="125">
        <v>5</v>
      </c>
      <c r="H19" s="74">
        <v>4</v>
      </c>
      <c r="I19" s="67">
        <f t="shared" si="1"/>
        <v>0</v>
      </c>
    </row>
    <row r="20" spans="1:9" ht="15.75" customHeight="1" x14ac:dyDescent="0.25">
      <c r="A20" s="70">
        <v>8</v>
      </c>
      <c r="B20" s="20" t="s">
        <v>22</v>
      </c>
      <c r="C20" s="18"/>
      <c r="D20" s="17"/>
      <c r="E20" s="17"/>
      <c r="F20" s="75">
        <v>0</v>
      </c>
      <c r="G20" s="125">
        <v>5</v>
      </c>
      <c r="H20" s="74">
        <v>4</v>
      </c>
      <c r="I20" s="67">
        <f t="shared" si="1"/>
        <v>0</v>
      </c>
    </row>
    <row r="21" spans="1:9" ht="15.75" customHeight="1" x14ac:dyDescent="0.25">
      <c r="A21" s="70">
        <v>8</v>
      </c>
      <c r="B21" s="20" t="s">
        <v>23</v>
      </c>
      <c r="C21" s="18"/>
      <c r="D21" s="17"/>
      <c r="E21" s="17"/>
      <c r="F21" s="75">
        <v>0</v>
      </c>
      <c r="G21" s="125">
        <v>5</v>
      </c>
      <c r="H21" s="74">
        <v>4</v>
      </c>
      <c r="I21" s="67">
        <f t="shared" si="1"/>
        <v>0</v>
      </c>
    </row>
    <row r="22" spans="1:9" ht="15.75" customHeight="1" x14ac:dyDescent="0.25">
      <c r="A22" s="70">
        <v>8</v>
      </c>
      <c r="B22" s="20" t="s">
        <v>24</v>
      </c>
      <c r="C22" s="18"/>
      <c r="D22" s="17"/>
      <c r="E22" s="17"/>
      <c r="F22" s="75">
        <v>0</v>
      </c>
      <c r="G22" s="125">
        <v>5</v>
      </c>
      <c r="H22" s="74">
        <v>4</v>
      </c>
      <c r="I22" s="67">
        <f t="shared" si="1"/>
        <v>0</v>
      </c>
    </row>
    <row r="23" spans="1:9" ht="15.75" customHeight="1" x14ac:dyDescent="0.25">
      <c r="A23" s="70">
        <v>8</v>
      </c>
      <c r="B23" s="20" t="s">
        <v>25</v>
      </c>
      <c r="C23" s="18"/>
      <c r="D23" s="17"/>
      <c r="E23" s="17"/>
      <c r="F23" s="75">
        <v>0</v>
      </c>
      <c r="G23" s="125">
        <v>5</v>
      </c>
      <c r="H23" s="74">
        <v>4</v>
      </c>
      <c r="I23" s="67">
        <f t="shared" si="1"/>
        <v>0</v>
      </c>
    </row>
    <row r="24" spans="1:9" ht="15.75" customHeight="1" x14ac:dyDescent="0.25">
      <c r="A24" s="70">
        <v>8</v>
      </c>
      <c r="B24" s="20" t="s">
        <v>26</v>
      </c>
      <c r="C24" s="18"/>
      <c r="D24" s="17"/>
      <c r="E24" s="17"/>
      <c r="F24" s="75">
        <v>0</v>
      </c>
      <c r="G24" s="125">
        <v>5</v>
      </c>
      <c r="H24" s="74">
        <v>4</v>
      </c>
      <c r="I24" s="67">
        <f t="shared" si="1"/>
        <v>0</v>
      </c>
    </row>
    <row r="25" spans="1:9" ht="15.75" customHeight="1" x14ac:dyDescent="0.25">
      <c r="A25" s="70">
        <v>8</v>
      </c>
      <c r="B25" s="20" t="s">
        <v>27</v>
      </c>
      <c r="C25" s="18"/>
      <c r="D25" s="17"/>
      <c r="E25" s="17"/>
      <c r="F25" s="75">
        <v>0</v>
      </c>
      <c r="G25" s="125">
        <v>10</v>
      </c>
      <c r="H25" s="74">
        <v>4</v>
      </c>
      <c r="I25" s="67">
        <f t="shared" si="1"/>
        <v>0</v>
      </c>
    </row>
    <row r="26" spans="1:9" ht="15.75" customHeight="1" x14ac:dyDescent="0.25">
      <c r="A26" s="70">
        <v>8</v>
      </c>
      <c r="B26" s="20" t="s">
        <v>28</v>
      </c>
      <c r="C26" s="18"/>
      <c r="D26" s="17"/>
      <c r="E26" s="17"/>
      <c r="F26" s="75">
        <v>0</v>
      </c>
      <c r="G26" s="125">
        <v>5</v>
      </c>
      <c r="H26" s="74">
        <v>4</v>
      </c>
      <c r="I26" s="67">
        <f t="shared" si="1"/>
        <v>0</v>
      </c>
    </row>
    <row r="27" spans="1:9" ht="15.75" customHeight="1" x14ac:dyDescent="0.25">
      <c r="A27" s="70">
        <v>8</v>
      </c>
      <c r="B27" s="20" t="s">
        <v>29</v>
      </c>
      <c r="C27" s="18"/>
      <c r="D27" s="17"/>
      <c r="E27" s="17"/>
      <c r="F27" s="75">
        <v>0</v>
      </c>
      <c r="G27" s="125">
        <v>5</v>
      </c>
      <c r="H27" s="74">
        <v>4</v>
      </c>
      <c r="I27" s="67">
        <f t="shared" si="1"/>
        <v>0</v>
      </c>
    </row>
    <row r="28" spans="1:9" ht="15.75" customHeight="1" x14ac:dyDescent="0.25">
      <c r="A28" s="70">
        <v>8</v>
      </c>
      <c r="B28" s="20" t="s">
        <v>30</v>
      </c>
      <c r="C28" s="18"/>
      <c r="D28" s="17"/>
      <c r="E28" s="17"/>
      <c r="F28" s="75">
        <v>0</v>
      </c>
      <c r="G28" s="125">
        <v>5</v>
      </c>
      <c r="H28" s="74">
        <v>4</v>
      </c>
      <c r="I28" s="67">
        <f t="shared" si="1"/>
        <v>0</v>
      </c>
    </row>
    <row r="29" spans="1:9" ht="15.75" customHeight="1" x14ac:dyDescent="0.25">
      <c r="A29" s="70">
        <v>8</v>
      </c>
      <c r="B29" s="20" t="s">
        <v>31</v>
      </c>
      <c r="C29" s="18"/>
      <c r="D29" s="17"/>
      <c r="E29" s="17"/>
      <c r="F29" s="75">
        <v>0</v>
      </c>
      <c r="G29" s="125">
        <v>110</v>
      </c>
      <c r="H29" s="74">
        <v>4</v>
      </c>
      <c r="I29" s="67">
        <f t="shared" si="1"/>
        <v>0</v>
      </c>
    </row>
    <row r="30" spans="1:9" ht="15.75" customHeight="1" x14ac:dyDescent="0.25">
      <c r="A30" s="70">
        <v>9</v>
      </c>
      <c r="B30" s="23" t="s">
        <v>32</v>
      </c>
      <c r="C30" s="16"/>
      <c r="D30" s="17"/>
      <c r="E30" s="17"/>
      <c r="F30" s="75">
        <v>0</v>
      </c>
      <c r="G30" s="125">
        <v>5</v>
      </c>
      <c r="H30" s="74">
        <v>4</v>
      </c>
      <c r="I30" s="67">
        <f t="shared" si="1"/>
        <v>0</v>
      </c>
    </row>
    <row r="31" spans="1:9" ht="15.75" customHeight="1" x14ac:dyDescent="0.25">
      <c r="A31" s="70">
        <v>9</v>
      </c>
      <c r="B31" s="23" t="s">
        <v>33</v>
      </c>
      <c r="C31" s="16"/>
      <c r="D31" s="17"/>
      <c r="E31" s="17"/>
      <c r="F31" s="75">
        <v>0</v>
      </c>
      <c r="G31" s="125">
        <v>5</v>
      </c>
      <c r="H31" s="74">
        <v>4</v>
      </c>
      <c r="I31" s="67">
        <f t="shared" si="1"/>
        <v>0</v>
      </c>
    </row>
    <row r="32" spans="1:9" ht="15.75" customHeight="1" x14ac:dyDescent="0.25">
      <c r="A32" s="70">
        <v>9</v>
      </c>
      <c r="B32" s="23" t="s">
        <v>34</v>
      </c>
      <c r="C32" s="16"/>
      <c r="D32" s="17"/>
      <c r="E32" s="17"/>
      <c r="F32" s="75">
        <v>0</v>
      </c>
      <c r="G32" s="125">
        <v>5</v>
      </c>
      <c r="H32" s="74">
        <v>4</v>
      </c>
      <c r="I32" s="67">
        <f t="shared" si="1"/>
        <v>0</v>
      </c>
    </row>
    <row r="33" spans="1:9" ht="15.75" customHeight="1" x14ac:dyDescent="0.25">
      <c r="A33" s="70">
        <v>9</v>
      </c>
      <c r="B33" s="53" t="s">
        <v>35</v>
      </c>
      <c r="C33" s="16"/>
      <c r="D33" s="17"/>
      <c r="E33" s="17"/>
      <c r="F33" s="75">
        <v>0</v>
      </c>
      <c r="G33" s="125">
        <v>120</v>
      </c>
      <c r="H33" s="74">
        <v>4</v>
      </c>
      <c r="I33" s="67">
        <f t="shared" si="1"/>
        <v>0</v>
      </c>
    </row>
    <row r="34" spans="1:9" ht="15.75" customHeight="1" x14ac:dyDescent="0.25">
      <c r="A34" s="70">
        <v>9</v>
      </c>
      <c r="B34" s="53" t="s">
        <v>36</v>
      </c>
      <c r="C34" s="16"/>
      <c r="D34" s="17"/>
      <c r="E34" s="17"/>
      <c r="F34" s="75">
        <v>0</v>
      </c>
      <c r="G34" s="125">
        <v>5</v>
      </c>
      <c r="H34" s="74">
        <v>4</v>
      </c>
      <c r="I34" s="67">
        <f t="shared" si="1"/>
        <v>0</v>
      </c>
    </row>
    <row r="35" spans="1:9" ht="15.75" customHeight="1" x14ac:dyDescent="0.25">
      <c r="A35" s="70">
        <v>9</v>
      </c>
      <c r="B35" s="53" t="s">
        <v>37</v>
      </c>
      <c r="C35" s="16"/>
      <c r="D35" s="17"/>
      <c r="E35" s="17"/>
      <c r="F35" s="75">
        <v>0</v>
      </c>
      <c r="G35" s="125">
        <v>5</v>
      </c>
      <c r="H35" s="74">
        <v>4</v>
      </c>
      <c r="I35" s="67">
        <f t="shared" si="1"/>
        <v>0</v>
      </c>
    </row>
    <row r="36" spans="1:9" ht="15.75" customHeight="1" x14ac:dyDescent="0.25">
      <c r="A36" s="76">
        <v>9</v>
      </c>
      <c r="B36" s="40" t="s">
        <v>38</v>
      </c>
      <c r="C36" s="16"/>
      <c r="D36" s="17"/>
      <c r="E36" s="17"/>
      <c r="F36" s="75">
        <v>0</v>
      </c>
      <c r="G36" s="125">
        <v>5</v>
      </c>
      <c r="H36" s="74">
        <v>4</v>
      </c>
      <c r="I36" s="67">
        <f t="shared" si="1"/>
        <v>0</v>
      </c>
    </row>
    <row r="37" spans="1:9" ht="15.75" customHeight="1" x14ac:dyDescent="0.25">
      <c r="A37" s="20">
        <v>10</v>
      </c>
      <c r="B37" s="20" t="s">
        <v>39</v>
      </c>
      <c r="C37" s="18"/>
      <c r="D37" s="17"/>
      <c r="E37" s="17"/>
      <c r="F37" s="75">
        <v>0</v>
      </c>
      <c r="G37" s="125">
        <v>5</v>
      </c>
      <c r="H37" s="74">
        <v>4</v>
      </c>
      <c r="I37" s="67">
        <f t="shared" si="1"/>
        <v>0</v>
      </c>
    </row>
    <row r="38" spans="1:9" ht="15.75" customHeight="1" x14ac:dyDescent="0.25">
      <c r="A38" s="20">
        <v>10</v>
      </c>
      <c r="B38" s="20" t="s">
        <v>40</v>
      </c>
      <c r="C38" s="16"/>
      <c r="D38" s="17"/>
      <c r="E38" s="17"/>
      <c r="F38" s="75">
        <v>0</v>
      </c>
      <c r="G38" s="125">
        <v>5</v>
      </c>
      <c r="H38" s="74">
        <v>4</v>
      </c>
      <c r="I38" s="67">
        <f t="shared" si="1"/>
        <v>0</v>
      </c>
    </row>
    <row r="39" spans="1:9" ht="15.75" customHeight="1" x14ac:dyDescent="0.25">
      <c r="A39" s="20">
        <v>10</v>
      </c>
      <c r="B39" s="20" t="s">
        <v>41</v>
      </c>
      <c r="C39" s="16"/>
      <c r="D39" s="17"/>
      <c r="E39" s="17"/>
      <c r="F39" s="75">
        <v>0</v>
      </c>
      <c r="G39" s="125">
        <v>5</v>
      </c>
      <c r="H39" s="74">
        <v>4</v>
      </c>
      <c r="I39" s="67">
        <f t="shared" si="1"/>
        <v>0</v>
      </c>
    </row>
    <row r="40" spans="1:9" ht="15.75" customHeight="1" x14ac:dyDescent="0.25">
      <c r="A40" s="20">
        <v>10</v>
      </c>
      <c r="B40" s="20" t="s">
        <v>42</v>
      </c>
      <c r="C40" s="16"/>
      <c r="D40" s="17"/>
      <c r="E40" s="17"/>
      <c r="F40" s="75">
        <v>0</v>
      </c>
      <c r="G40" s="125">
        <v>5</v>
      </c>
      <c r="H40" s="74">
        <v>4</v>
      </c>
      <c r="I40" s="67">
        <f t="shared" si="1"/>
        <v>0</v>
      </c>
    </row>
    <row r="41" spans="1:9" ht="15.75" customHeight="1" x14ac:dyDescent="0.25">
      <c r="A41" s="20">
        <v>10</v>
      </c>
      <c r="B41" s="20" t="s">
        <v>43</v>
      </c>
      <c r="C41" s="16"/>
      <c r="D41" s="17"/>
      <c r="E41" s="17"/>
      <c r="F41" s="75">
        <v>0</v>
      </c>
      <c r="G41" s="125">
        <v>5</v>
      </c>
      <c r="H41" s="74">
        <v>4</v>
      </c>
      <c r="I41" s="67">
        <f t="shared" si="1"/>
        <v>0</v>
      </c>
    </row>
    <row r="42" spans="1:9" ht="15.75" customHeight="1" x14ac:dyDescent="0.25">
      <c r="A42" s="20">
        <v>10</v>
      </c>
      <c r="B42" s="20" t="s">
        <v>44</v>
      </c>
      <c r="C42" s="16"/>
      <c r="D42" s="17"/>
      <c r="E42" s="17"/>
      <c r="F42" s="75">
        <v>0</v>
      </c>
      <c r="G42" s="125">
        <v>10</v>
      </c>
      <c r="H42" s="74">
        <v>4</v>
      </c>
      <c r="I42" s="67">
        <f t="shared" si="1"/>
        <v>0</v>
      </c>
    </row>
    <row r="43" spans="1:9" ht="15.75" customHeight="1" x14ac:dyDescent="0.25">
      <c r="A43" s="114" t="s">
        <v>15</v>
      </c>
      <c r="B43" s="114"/>
      <c r="C43" s="108"/>
      <c r="D43" s="108"/>
      <c r="E43" s="108"/>
      <c r="F43" s="108"/>
      <c r="G43" s="108"/>
      <c r="H43" s="108"/>
      <c r="I43" s="81">
        <f>SUM(I15:I42)</f>
        <v>0</v>
      </c>
    </row>
    <row r="44" spans="1:9" x14ac:dyDescent="0.25">
      <c r="A44" s="9"/>
      <c r="B44" s="9"/>
      <c r="C44" s="9"/>
      <c r="D44" s="9"/>
      <c r="E44" s="9"/>
      <c r="F44" s="9"/>
      <c r="G44" s="9"/>
      <c r="H44" s="9"/>
      <c r="I44" s="10"/>
    </row>
    <row r="45" spans="1:9" x14ac:dyDescent="0.25">
      <c r="A45" s="111" t="s">
        <v>45</v>
      </c>
      <c r="B45" s="111"/>
      <c r="C45" s="111"/>
      <c r="D45" s="111"/>
      <c r="E45" s="111"/>
      <c r="F45" s="111"/>
      <c r="G45" s="111"/>
      <c r="H45" s="111"/>
      <c r="I45" s="111"/>
    </row>
    <row r="46" spans="1:9" ht="51" x14ac:dyDescent="0.25">
      <c r="A46" s="59" t="s">
        <v>46</v>
      </c>
      <c r="B46" s="60" t="s">
        <v>3</v>
      </c>
      <c r="C46" s="60" t="s">
        <v>4</v>
      </c>
      <c r="D46" s="60" t="s">
        <v>5</v>
      </c>
      <c r="E46" s="60" t="s">
        <v>6</v>
      </c>
      <c r="F46" s="60" t="s">
        <v>47</v>
      </c>
      <c r="G46" s="33" t="s">
        <v>8</v>
      </c>
      <c r="H46" s="33" t="s">
        <v>9</v>
      </c>
      <c r="I46" s="33" t="s">
        <v>10</v>
      </c>
    </row>
    <row r="47" spans="1:9" ht="30" x14ac:dyDescent="0.25">
      <c r="A47" s="64">
        <v>11</v>
      </c>
      <c r="B47" s="64" t="s">
        <v>48</v>
      </c>
      <c r="C47" s="90"/>
      <c r="D47" s="91"/>
      <c r="E47" s="91"/>
      <c r="F47" s="65">
        <v>0</v>
      </c>
      <c r="G47" s="124">
        <v>30</v>
      </c>
      <c r="H47" s="66">
        <v>4</v>
      </c>
      <c r="I47" s="67">
        <f>F47*G47*H47</f>
        <v>0</v>
      </c>
    </row>
    <row r="48" spans="1:9" ht="30" x14ac:dyDescent="0.25">
      <c r="A48" s="68">
        <v>12</v>
      </c>
      <c r="B48" s="68" t="s">
        <v>49</v>
      </c>
      <c r="C48" s="92"/>
      <c r="D48" s="92"/>
      <c r="E48" s="92"/>
      <c r="F48" s="69">
        <v>0</v>
      </c>
      <c r="G48" s="124">
        <v>30</v>
      </c>
      <c r="H48" s="66">
        <v>4</v>
      </c>
      <c r="I48" s="67">
        <f t="shared" ref="I48:I65" si="2">F48*G48*H48</f>
        <v>0</v>
      </c>
    </row>
    <row r="49" spans="1:9" x14ac:dyDescent="0.25">
      <c r="A49" s="68">
        <v>13</v>
      </c>
      <c r="B49" s="20" t="s">
        <v>50</v>
      </c>
      <c r="C49" s="16"/>
      <c r="D49" s="16"/>
      <c r="E49" s="16"/>
      <c r="F49" s="69">
        <v>0</v>
      </c>
      <c r="G49" s="124">
        <v>5</v>
      </c>
      <c r="H49" s="66">
        <v>4</v>
      </c>
      <c r="I49" s="67">
        <f t="shared" si="2"/>
        <v>0</v>
      </c>
    </row>
    <row r="50" spans="1:9" x14ac:dyDescent="0.25">
      <c r="A50" s="70">
        <v>14</v>
      </c>
      <c r="B50" s="20" t="s">
        <v>51</v>
      </c>
      <c r="C50" s="16"/>
      <c r="D50" s="16"/>
      <c r="E50" s="16"/>
      <c r="F50" s="93">
        <v>0</v>
      </c>
      <c r="G50" s="124">
        <v>5</v>
      </c>
      <c r="H50" s="66">
        <v>4</v>
      </c>
      <c r="I50" s="67">
        <f t="shared" si="2"/>
        <v>0</v>
      </c>
    </row>
    <row r="51" spans="1:9" x14ac:dyDescent="0.25">
      <c r="A51" s="70">
        <v>15</v>
      </c>
      <c r="B51" s="20" t="s">
        <v>52</v>
      </c>
      <c r="C51" s="16"/>
      <c r="D51" s="16"/>
      <c r="E51" s="16"/>
      <c r="F51" s="94">
        <v>0</v>
      </c>
      <c r="G51" s="124">
        <v>5</v>
      </c>
      <c r="H51" s="66">
        <v>4</v>
      </c>
      <c r="I51" s="67">
        <f t="shared" si="2"/>
        <v>0</v>
      </c>
    </row>
    <row r="52" spans="1:9" x14ac:dyDescent="0.25">
      <c r="A52" s="70">
        <v>16</v>
      </c>
      <c r="B52" s="62" t="s">
        <v>53</v>
      </c>
      <c r="C52" s="95"/>
      <c r="D52" s="96"/>
      <c r="E52" s="96"/>
      <c r="F52" s="97">
        <v>0</v>
      </c>
      <c r="G52" s="126">
        <v>125</v>
      </c>
      <c r="H52" s="71">
        <v>4</v>
      </c>
      <c r="I52" s="67">
        <f t="shared" si="2"/>
        <v>0</v>
      </c>
    </row>
    <row r="53" spans="1:9" x14ac:dyDescent="0.25">
      <c r="A53" s="70">
        <v>17</v>
      </c>
      <c r="B53" s="62" t="s">
        <v>54</v>
      </c>
      <c r="C53" s="90"/>
      <c r="D53" s="91"/>
      <c r="E53" s="91"/>
      <c r="F53" s="98">
        <v>0</v>
      </c>
      <c r="G53" s="127">
        <v>25</v>
      </c>
      <c r="H53" s="72">
        <v>4</v>
      </c>
      <c r="I53" s="67">
        <f t="shared" si="2"/>
        <v>0</v>
      </c>
    </row>
    <row r="54" spans="1:9" x14ac:dyDescent="0.25">
      <c r="A54" s="73">
        <v>18</v>
      </c>
      <c r="B54" s="45" t="s">
        <v>55</v>
      </c>
      <c r="C54" s="92"/>
      <c r="D54" s="92"/>
      <c r="E54" s="92"/>
      <c r="F54" s="99">
        <v>0</v>
      </c>
      <c r="G54" s="125">
        <v>240</v>
      </c>
      <c r="H54" s="74">
        <v>4</v>
      </c>
      <c r="I54" s="67">
        <f t="shared" si="2"/>
        <v>0</v>
      </c>
    </row>
    <row r="55" spans="1:9" x14ac:dyDescent="0.25">
      <c r="A55" s="70">
        <v>19</v>
      </c>
      <c r="B55" s="22" t="s">
        <v>56</v>
      </c>
      <c r="C55" s="16"/>
      <c r="D55" s="16"/>
      <c r="E55" s="16"/>
      <c r="F55" s="75">
        <v>0</v>
      </c>
      <c r="G55" s="125">
        <v>70</v>
      </c>
      <c r="H55" s="74">
        <v>4</v>
      </c>
      <c r="I55" s="67">
        <f t="shared" si="2"/>
        <v>0</v>
      </c>
    </row>
    <row r="56" spans="1:9" x14ac:dyDescent="0.25">
      <c r="A56" s="70">
        <v>20</v>
      </c>
      <c r="B56" s="22" t="s">
        <v>57</v>
      </c>
      <c r="C56" s="16"/>
      <c r="D56" s="16"/>
      <c r="E56" s="16"/>
      <c r="F56" s="75">
        <v>0</v>
      </c>
      <c r="G56" s="125">
        <v>300</v>
      </c>
      <c r="H56" s="74">
        <v>4</v>
      </c>
      <c r="I56" s="67">
        <f t="shared" si="2"/>
        <v>0</v>
      </c>
    </row>
    <row r="57" spans="1:9" x14ac:dyDescent="0.25">
      <c r="A57" s="76">
        <v>21</v>
      </c>
      <c r="B57" s="57" t="s">
        <v>58</v>
      </c>
      <c r="C57" s="58"/>
      <c r="D57" s="58"/>
      <c r="E57" s="58"/>
      <c r="F57" s="77">
        <v>0</v>
      </c>
      <c r="G57" s="128">
        <v>600</v>
      </c>
      <c r="H57" s="78">
        <v>4</v>
      </c>
      <c r="I57" s="67">
        <f t="shared" si="2"/>
        <v>0</v>
      </c>
    </row>
    <row r="58" spans="1:9" ht="30" x14ac:dyDescent="0.25">
      <c r="A58" s="70">
        <v>22</v>
      </c>
      <c r="B58" s="63" t="s">
        <v>59</v>
      </c>
      <c r="C58" s="56"/>
      <c r="D58" s="56"/>
      <c r="E58" s="56"/>
      <c r="F58" s="79">
        <v>0</v>
      </c>
      <c r="G58" s="124">
        <v>200</v>
      </c>
      <c r="H58" s="66">
        <v>4</v>
      </c>
      <c r="I58" s="67">
        <f t="shared" si="2"/>
        <v>0</v>
      </c>
    </row>
    <row r="59" spans="1:9" ht="30" x14ac:dyDescent="0.25">
      <c r="A59" s="70">
        <v>23</v>
      </c>
      <c r="B59" s="63" t="s">
        <v>60</v>
      </c>
      <c r="C59" s="56"/>
      <c r="D59" s="56"/>
      <c r="E59" s="56"/>
      <c r="F59" s="79">
        <v>0</v>
      </c>
      <c r="G59" s="124">
        <v>300</v>
      </c>
      <c r="H59" s="66">
        <v>4</v>
      </c>
      <c r="I59" s="67">
        <f t="shared" si="2"/>
        <v>0</v>
      </c>
    </row>
    <row r="60" spans="1:9" ht="30" x14ac:dyDescent="0.25">
      <c r="A60" s="70">
        <v>24</v>
      </c>
      <c r="B60" s="63" t="s">
        <v>61</v>
      </c>
      <c r="C60" s="56"/>
      <c r="D60" s="56"/>
      <c r="E60" s="56"/>
      <c r="F60" s="79">
        <v>0</v>
      </c>
      <c r="G60" s="124">
        <v>70</v>
      </c>
      <c r="H60" s="66">
        <v>4</v>
      </c>
      <c r="I60" s="67">
        <f t="shared" si="2"/>
        <v>0</v>
      </c>
    </row>
    <row r="61" spans="1:9" ht="30" x14ac:dyDescent="0.25">
      <c r="A61" s="70">
        <v>25</v>
      </c>
      <c r="B61" s="68" t="s">
        <v>62</v>
      </c>
      <c r="C61" s="56"/>
      <c r="D61" s="56"/>
      <c r="E61" s="56"/>
      <c r="F61" s="79">
        <v>0</v>
      </c>
      <c r="G61" s="124">
        <v>70</v>
      </c>
      <c r="H61" s="66">
        <v>4</v>
      </c>
      <c r="I61" s="67">
        <f t="shared" si="2"/>
        <v>0</v>
      </c>
    </row>
    <row r="62" spans="1:9" x14ac:dyDescent="0.25">
      <c r="A62" s="70">
        <v>26</v>
      </c>
      <c r="B62" s="63" t="s">
        <v>63</v>
      </c>
      <c r="C62" s="56"/>
      <c r="D62" s="56"/>
      <c r="E62" s="56"/>
      <c r="F62" s="79">
        <v>0</v>
      </c>
      <c r="G62" s="124">
        <v>350</v>
      </c>
      <c r="H62" s="66">
        <v>4</v>
      </c>
      <c r="I62" s="67">
        <f t="shared" si="2"/>
        <v>0</v>
      </c>
    </row>
    <row r="63" spans="1:9" ht="30" x14ac:dyDescent="0.25">
      <c r="A63" s="70">
        <v>27</v>
      </c>
      <c r="B63" s="68" t="s">
        <v>64</v>
      </c>
      <c r="C63" s="56"/>
      <c r="D63" s="56"/>
      <c r="E63" s="56"/>
      <c r="F63" s="79">
        <v>0</v>
      </c>
      <c r="G63" s="124">
        <v>20</v>
      </c>
      <c r="H63" s="66">
        <v>4</v>
      </c>
      <c r="I63" s="67">
        <f t="shared" si="2"/>
        <v>0</v>
      </c>
    </row>
    <row r="64" spans="1:9" ht="30" x14ac:dyDescent="0.25">
      <c r="A64" s="70">
        <v>28</v>
      </c>
      <c r="B64" s="68" t="s">
        <v>65</v>
      </c>
      <c r="C64" s="56"/>
      <c r="D64" s="56"/>
      <c r="E64" s="56"/>
      <c r="F64" s="79">
        <v>0</v>
      </c>
      <c r="G64" s="124">
        <v>900</v>
      </c>
      <c r="H64" s="66">
        <v>4</v>
      </c>
      <c r="I64" s="67">
        <f t="shared" si="2"/>
        <v>0</v>
      </c>
    </row>
    <row r="65" spans="1:9" ht="30" x14ac:dyDescent="0.25">
      <c r="A65" s="70">
        <v>29</v>
      </c>
      <c r="B65" s="68" t="s">
        <v>66</v>
      </c>
      <c r="C65" s="56"/>
      <c r="D65" s="56"/>
      <c r="E65" s="56"/>
      <c r="F65" s="79">
        <v>0</v>
      </c>
      <c r="G65" s="124">
        <v>100</v>
      </c>
      <c r="H65" s="66">
        <v>4</v>
      </c>
      <c r="I65" s="67">
        <f t="shared" si="2"/>
        <v>0</v>
      </c>
    </row>
    <row r="66" spans="1:9" x14ac:dyDescent="0.25">
      <c r="A66" s="107"/>
      <c r="B66" s="107"/>
      <c r="C66" s="107"/>
      <c r="D66" s="107"/>
      <c r="E66" s="107"/>
      <c r="F66" s="107"/>
      <c r="G66" s="107"/>
      <c r="H66" s="107"/>
      <c r="I66" s="80">
        <f>SUM(I47:I65)</f>
        <v>0</v>
      </c>
    </row>
    <row r="67" spans="1:9" x14ac:dyDescent="0.25">
      <c r="A67" s="9"/>
      <c r="B67" s="9"/>
      <c r="C67" s="9"/>
      <c r="D67" s="9"/>
      <c r="E67" s="9"/>
      <c r="F67" s="9"/>
      <c r="G67" s="9"/>
      <c r="H67" s="9"/>
      <c r="I67" s="10"/>
    </row>
    <row r="68" spans="1:9" x14ac:dyDescent="0.25">
      <c r="A68" s="112" t="s">
        <v>67</v>
      </c>
      <c r="B68" s="112"/>
      <c r="C68" s="112"/>
      <c r="D68" s="112"/>
      <c r="E68" s="112"/>
      <c r="F68" s="112"/>
      <c r="G68" s="112"/>
      <c r="H68" s="112"/>
      <c r="I68" s="112"/>
    </row>
    <row r="69" spans="1:9" ht="51" x14ac:dyDescent="0.25">
      <c r="A69" s="55" t="s">
        <v>2</v>
      </c>
      <c r="B69" s="51" t="s">
        <v>3</v>
      </c>
      <c r="C69" s="52" t="s">
        <v>4</v>
      </c>
      <c r="D69" s="52" t="s">
        <v>5</v>
      </c>
      <c r="E69" s="52" t="s">
        <v>6</v>
      </c>
      <c r="F69" s="52" t="s">
        <v>7</v>
      </c>
      <c r="G69" s="51" t="s">
        <v>8</v>
      </c>
      <c r="H69" s="52" t="s">
        <v>9</v>
      </c>
      <c r="I69" s="52" t="s">
        <v>10</v>
      </c>
    </row>
    <row r="70" spans="1:9" x14ac:dyDescent="0.25">
      <c r="A70" s="21">
        <v>30</v>
      </c>
      <c r="B70" s="41" t="s">
        <v>68</v>
      </c>
      <c r="C70" s="19"/>
      <c r="D70" s="19"/>
      <c r="E70" s="15"/>
      <c r="F70" s="24">
        <v>0</v>
      </c>
      <c r="G70" s="27">
        <v>5</v>
      </c>
      <c r="H70" s="25">
        <v>4</v>
      </c>
      <c r="I70" s="12">
        <f>F70*G70*H70</f>
        <v>0</v>
      </c>
    </row>
    <row r="71" spans="1:9" x14ac:dyDescent="0.25">
      <c r="A71" s="21">
        <v>31</v>
      </c>
      <c r="B71" s="41" t="s">
        <v>69</v>
      </c>
      <c r="C71" s="19"/>
      <c r="D71" s="19"/>
      <c r="E71" s="15"/>
      <c r="F71" s="24">
        <v>0</v>
      </c>
      <c r="G71" s="27">
        <v>5</v>
      </c>
      <c r="H71" s="25">
        <v>4</v>
      </c>
      <c r="I71" s="12">
        <f>F71*G71*H71</f>
        <v>0</v>
      </c>
    </row>
    <row r="72" spans="1:9" x14ac:dyDescent="0.25">
      <c r="A72" s="21">
        <v>32</v>
      </c>
      <c r="B72" s="41" t="s">
        <v>70</v>
      </c>
      <c r="C72" s="19"/>
      <c r="D72" s="19"/>
      <c r="E72" s="15"/>
      <c r="F72" s="24">
        <v>0</v>
      </c>
      <c r="G72" s="27">
        <v>10</v>
      </c>
      <c r="H72" s="25">
        <v>4</v>
      </c>
      <c r="I72" s="12">
        <f>F72*G72*H72</f>
        <v>0</v>
      </c>
    </row>
    <row r="73" spans="1:9" x14ac:dyDescent="0.25">
      <c r="A73" s="42">
        <v>33</v>
      </c>
      <c r="B73" s="41" t="s">
        <v>71</v>
      </c>
      <c r="C73" s="19"/>
      <c r="D73" s="39"/>
      <c r="E73" s="15"/>
      <c r="F73" s="24">
        <v>0</v>
      </c>
      <c r="G73" s="27">
        <v>10</v>
      </c>
      <c r="H73" s="25">
        <v>4</v>
      </c>
      <c r="I73" s="12">
        <f t="shared" ref="I73:I78" si="3">F73*G73*H73</f>
        <v>0</v>
      </c>
    </row>
    <row r="74" spans="1:9" x14ac:dyDescent="0.25">
      <c r="A74" s="42">
        <v>34</v>
      </c>
      <c r="B74" s="41" t="s">
        <v>72</v>
      </c>
      <c r="C74" s="19"/>
      <c r="D74" s="19"/>
      <c r="E74" s="15"/>
      <c r="F74" s="24">
        <v>0</v>
      </c>
      <c r="G74" s="27">
        <v>20</v>
      </c>
      <c r="H74" s="25">
        <v>4</v>
      </c>
      <c r="I74" s="12">
        <f>F74*G74*H74</f>
        <v>0</v>
      </c>
    </row>
    <row r="75" spans="1:9" x14ac:dyDescent="0.25">
      <c r="A75" s="21">
        <v>35</v>
      </c>
      <c r="B75" s="43" t="s">
        <v>73</v>
      </c>
      <c r="C75" s="19"/>
      <c r="D75" s="19"/>
      <c r="E75" s="15"/>
      <c r="F75" s="24">
        <v>0</v>
      </c>
      <c r="G75" s="27">
        <v>5</v>
      </c>
      <c r="H75" s="25">
        <v>4</v>
      </c>
      <c r="I75" s="12">
        <f t="shared" si="3"/>
        <v>0</v>
      </c>
    </row>
    <row r="76" spans="1:9" x14ac:dyDescent="0.25">
      <c r="A76" s="21">
        <v>36</v>
      </c>
      <c r="B76" s="41" t="s">
        <v>74</v>
      </c>
      <c r="C76" s="19"/>
      <c r="D76" s="19"/>
      <c r="E76" s="15"/>
      <c r="F76" s="24">
        <v>0</v>
      </c>
      <c r="G76" s="27">
        <v>5</v>
      </c>
      <c r="H76" s="25">
        <v>4</v>
      </c>
      <c r="I76" s="12">
        <f t="shared" si="3"/>
        <v>0</v>
      </c>
    </row>
    <row r="77" spans="1:9" x14ac:dyDescent="0.25">
      <c r="A77" s="44">
        <v>37</v>
      </c>
      <c r="B77" s="41" t="s">
        <v>75</v>
      </c>
      <c r="C77" s="28"/>
      <c r="D77" s="28"/>
      <c r="E77" s="29"/>
      <c r="F77" s="24">
        <v>0</v>
      </c>
      <c r="G77" s="30">
        <v>10</v>
      </c>
      <c r="H77" s="31">
        <v>4</v>
      </c>
      <c r="I77" s="12">
        <f>F77*G77*H77</f>
        <v>0</v>
      </c>
    </row>
    <row r="78" spans="1:9" x14ac:dyDescent="0.25">
      <c r="A78" s="21">
        <v>38</v>
      </c>
      <c r="B78" s="41" t="s">
        <v>76</v>
      </c>
      <c r="C78" s="28"/>
      <c r="D78" s="28"/>
      <c r="E78" s="29"/>
      <c r="F78" s="24">
        <v>0</v>
      </c>
      <c r="G78" s="30">
        <v>5</v>
      </c>
      <c r="H78" s="31">
        <v>4</v>
      </c>
      <c r="I78" s="32">
        <f t="shared" si="3"/>
        <v>0</v>
      </c>
    </row>
    <row r="79" spans="1:9" x14ac:dyDescent="0.25">
      <c r="A79" s="114" t="s">
        <v>15</v>
      </c>
      <c r="B79" s="114"/>
      <c r="C79" s="108"/>
      <c r="D79" s="108"/>
      <c r="E79" s="108"/>
      <c r="F79" s="108"/>
      <c r="G79" s="108"/>
      <c r="H79" s="108"/>
      <c r="I79" s="13">
        <f>SUM(I70:I78)</f>
        <v>0</v>
      </c>
    </row>
    <row r="80" spans="1:9" x14ac:dyDescent="0.25">
      <c r="A80" s="106" t="s">
        <v>77</v>
      </c>
      <c r="B80" s="106"/>
      <c r="C80" s="106"/>
      <c r="D80" s="106"/>
      <c r="E80" s="106"/>
      <c r="F80" s="106"/>
      <c r="G80" s="106"/>
      <c r="H80" s="106"/>
      <c r="I80" s="106"/>
    </row>
    <row r="81" spans="1:9" x14ac:dyDescent="0.25">
      <c r="A81" s="115" t="s">
        <v>78</v>
      </c>
      <c r="B81" s="116"/>
      <c r="C81" s="116"/>
      <c r="D81" s="116"/>
      <c r="E81" s="117"/>
      <c r="F81" s="33" t="s">
        <v>79</v>
      </c>
      <c r="G81" s="33" t="s">
        <v>80</v>
      </c>
      <c r="H81" s="33" t="s">
        <v>9</v>
      </c>
      <c r="I81" s="33" t="s">
        <v>10</v>
      </c>
    </row>
    <row r="82" spans="1:9" x14ac:dyDescent="0.25">
      <c r="A82" s="118" t="s">
        <v>81</v>
      </c>
      <c r="B82" s="118"/>
      <c r="C82" s="118"/>
      <c r="D82" s="118"/>
      <c r="E82" s="118"/>
      <c r="F82" s="17"/>
      <c r="G82" s="11">
        <v>100</v>
      </c>
      <c r="H82" s="11">
        <v>4</v>
      </c>
      <c r="I82" s="26">
        <f>F82*G82*H82</f>
        <v>0</v>
      </c>
    </row>
    <row r="83" spans="1:9" ht="16.5" customHeight="1" x14ac:dyDescent="0.25">
      <c r="A83" s="118" t="s">
        <v>82</v>
      </c>
      <c r="B83" s="118"/>
      <c r="C83" s="118"/>
      <c r="D83" s="118"/>
      <c r="E83" s="118"/>
      <c r="F83" s="17"/>
      <c r="G83" s="11">
        <v>200</v>
      </c>
      <c r="H83" s="11">
        <v>4</v>
      </c>
      <c r="I83" s="26">
        <f>F83*G83*H83</f>
        <v>0</v>
      </c>
    </row>
    <row r="84" spans="1:9" ht="16.5" customHeight="1" x14ac:dyDescent="0.25">
      <c r="A84" s="108" t="s">
        <v>83</v>
      </c>
      <c r="B84" s="108"/>
      <c r="C84" s="108"/>
      <c r="D84" s="108"/>
      <c r="E84" s="108"/>
      <c r="F84" s="108"/>
      <c r="G84" s="108"/>
      <c r="H84" s="108"/>
      <c r="I84" s="14">
        <f>SUM(I82:I83)</f>
        <v>0</v>
      </c>
    </row>
    <row r="85" spans="1:9" ht="16.5" customHeight="1" x14ac:dyDescent="0.25">
      <c r="A85" s="9"/>
      <c r="B85" s="9"/>
      <c r="C85" s="9"/>
      <c r="D85" s="9"/>
      <c r="E85" s="9"/>
      <c r="F85" s="9"/>
      <c r="G85" s="9"/>
      <c r="H85" s="9"/>
      <c r="I85" s="10"/>
    </row>
    <row r="86" spans="1:9" ht="16.5" customHeight="1" x14ac:dyDescent="0.25">
      <c r="A86" s="121" t="s">
        <v>84</v>
      </c>
      <c r="B86" s="121"/>
      <c r="C86" s="121"/>
      <c r="D86" s="121"/>
      <c r="E86" s="121"/>
      <c r="F86" s="35" t="s">
        <v>84</v>
      </c>
      <c r="G86" s="35"/>
      <c r="H86" s="35"/>
      <c r="I86" s="35"/>
    </row>
    <row r="87" spans="1:9" ht="15" customHeight="1" x14ac:dyDescent="0.25">
      <c r="A87" s="119" t="s">
        <v>85</v>
      </c>
      <c r="B87" s="108"/>
      <c r="C87" s="108"/>
      <c r="D87" s="108"/>
      <c r="E87" s="108"/>
      <c r="F87" s="38"/>
      <c r="G87" s="11"/>
      <c r="H87" s="11"/>
      <c r="I87" s="11"/>
    </row>
    <row r="88" spans="1:9" ht="15" customHeight="1" x14ac:dyDescent="0.25">
      <c r="A88" s="9"/>
      <c r="B88" s="9"/>
      <c r="C88" s="9"/>
      <c r="D88" s="9"/>
      <c r="E88" s="9"/>
      <c r="F88" s="36"/>
      <c r="G88" s="34"/>
      <c r="H88" s="34"/>
      <c r="I88" s="34"/>
    </row>
    <row r="89" spans="1:9" ht="15" customHeight="1" x14ac:dyDescent="0.25">
      <c r="A89" s="9"/>
      <c r="B89" s="9"/>
      <c r="C89" s="9"/>
      <c r="D89" s="9"/>
      <c r="E89" s="9"/>
      <c r="F89" s="36"/>
      <c r="G89" s="34"/>
      <c r="H89" s="34"/>
      <c r="I89" s="34"/>
    </row>
    <row r="90" spans="1:9" ht="15" customHeight="1" x14ac:dyDescent="0.25">
      <c r="A90" s="9"/>
      <c r="B90" s="9"/>
      <c r="C90" s="9"/>
      <c r="D90" s="9"/>
      <c r="E90" s="9"/>
      <c r="F90" s="36"/>
      <c r="G90" s="34"/>
      <c r="H90" s="34"/>
      <c r="I90" s="34"/>
    </row>
    <row r="91" spans="1:9" x14ac:dyDescent="0.25">
      <c r="A91" s="120" t="s">
        <v>86</v>
      </c>
      <c r="B91" s="120"/>
      <c r="C91" s="120"/>
      <c r="D91" s="120"/>
      <c r="E91" s="120"/>
      <c r="F91" s="120"/>
      <c r="G91" s="120"/>
      <c r="H91" s="120"/>
      <c r="I91" s="37">
        <f>I11+I43+I66+I79+I84</f>
        <v>0</v>
      </c>
    </row>
  </sheetData>
  <mergeCells count="17">
    <mergeCell ref="A81:E81"/>
    <mergeCell ref="A82:E82"/>
    <mergeCell ref="A83:E83"/>
    <mergeCell ref="A87:E87"/>
    <mergeCell ref="A91:H91"/>
    <mergeCell ref="A84:H84"/>
    <mergeCell ref="A86:E86"/>
    <mergeCell ref="A80:I80"/>
    <mergeCell ref="A66:H66"/>
    <mergeCell ref="A11:H11"/>
    <mergeCell ref="A2:I2"/>
    <mergeCell ref="A45:I45"/>
    <mergeCell ref="A13:I13"/>
    <mergeCell ref="A3:I3"/>
    <mergeCell ref="A79:H79"/>
    <mergeCell ref="A43:H43"/>
    <mergeCell ref="A68:I6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A36DFDC97E414A92A0EE94C242E476" ma:contentTypeVersion="6" ma:contentTypeDescription="Een nieuw document maken." ma:contentTypeScope="" ma:versionID="884824cebe15ca536b0014e91d5aed78">
  <xsd:schema xmlns:xsd="http://www.w3.org/2001/XMLSchema" xmlns:xs="http://www.w3.org/2001/XMLSchema" xmlns:p="http://schemas.microsoft.com/office/2006/metadata/properties" xmlns:ns2="dc6633d4-bcde-468b-820b-db06da1c9d74" xmlns:ns3="365fc44e-f9de-4b39-a5b8-d7137a89f1e9" targetNamespace="http://schemas.microsoft.com/office/2006/metadata/properties" ma:root="true" ma:fieldsID="cda27234b74fc17598ab52a3d7eb5092" ns2:_="" ns3:_="">
    <xsd:import namespace="dc6633d4-bcde-468b-820b-db06da1c9d74"/>
    <xsd:import namespace="365fc44e-f9de-4b39-a5b8-d7137a89f1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633d4-bcde-468b-820b-db06da1c9d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fc44e-f9de-4b39-a5b8-d7137a89f1e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BD5400-A87D-45BA-BB80-DB2301FDA63B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365fc44e-f9de-4b39-a5b8-d7137a89f1e9"/>
    <ds:schemaRef ds:uri="http://www.w3.org/XML/1998/namespace"/>
    <ds:schemaRef ds:uri="dc6633d4-bcde-468b-820b-db06da1c9d74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50E0573-7B13-435E-BEF7-CB94A6B0B8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6633d4-bcde-468b-820b-db06da1c9d74"/>
    <ds:schemaRef ds:uri="365fc44e-f9de-4b39-a5b8-d7137a89f1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376D2E-316C-4BDD-B469-A64B86C30F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1. Toelichting</vt:lpstr>
      <vt:lpstr>2. Invulblad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2025-01-29T15:04:05Z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0x010100E2A36DFDC97E414A92A0EE94C242E476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