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https://provincienoordholland.sharepoint.com/teams/si-inka/Documentensets/A.24.04 Bedrijfsvoeringssysteem/"/>
    </mc:Choice>
  </mc:AlternateContent>
  <xr:revisionPtr revIDLastSave="0" documentId="8_{9D8C640D-CCD8-4335-AE87-6E3A88C26445}" xr6:coauthVersionLast="47" xr6:coauthVersionMax="47" xr10:uidLastSave="{00000000-0000-0000-0000-000000000000}"/>
  <bookViews>
    <workbookView xWindow="-38520" yWindow="-5385" windowWidth="38640" windowHeight="21240" firstSheet="3" xr2:uid="{8CD7C508-847D-4897-B502-6E179CA10265}"/>
  </bookViews>
  <sheets>
    <sheet name="Invulinstructies" sheetId="1" r:id="rId1"/>
    <sheet name="A. Inschrijfprijs" sheetId="2" r:id="rId2"/>
    <sheet name="A1. Licenties" sheetId="3" r:id="rId3"/>
    <sheet name="A2. Koppelingen" sheetId="9" r:id="rId4"/>
    <sheet name="A3. Aanvullende kosten" sheetId="8" r:id="rId5"/>
    <sheet name="B. Uurtarieven"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9" l="1"/>
  <c r="C10" i="2"/>
  <c r="F24" i="9"/>
  <c r="E18" i="2" s="1"/>
  <c r="F21" i="8"/>
  <c r="C11" i="2" s="1"/>
  <c r="G8" i="4"/>
  <c r="G9" i="4"/>
  <c r="G7" i="4"/>
  <c r="E22" i="2"/>
  <c r="F5" i="3"/>
  <c r="F4" i="3"/>
  <c r="E11" i="2"/>
  <c r="E10" i="2"/>
  <c r="E12" i="2" s="1"/>
  <c r="G11" i="4" l="1"/>
  <c r="F6" i="3"/>
  <c r="C9" i="2" s="1"/>
  <c r="E9" i="2" s="1"/>
  <c r="E24"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<sst xmlns="http://schemas.openxmlformats.org/spreadsheetml/2006/main" count="96" uniqueCount="85">
  <si>
    <t>Bijlage 2 - Prijzenblad (Subgunningscriterium P1 en P2)</t>
  </si>
  <si>
    <t xml:space="preserve">Introductie </t>
  </si>
  <si>
    <t xml:space="preserve">In dit Prijzenblad dient Inschrijver zijn inschrijfprijzen op te geven ter beantwoording van Subgunningcriterium P1 en P2. </t>
  </si>
  <si>
    <t xml:space="preserve">Invulinstructies </t>
  </si>
  <si>
    <t xml:space="preserve">Inschrijver dient in de gele velden zijn tarieven/kosten in te vullen. </t>
  </si>
  <si>
    <t xml:space="preserve">Het is enkel toegestaan positieve bedragen in te vullen. </t>
  </si>
  <si>
    <t>Vul slechts één bedrag in per cel. Gebruik geen speciale tekens zoals komma's of punten voor duizendtallen.</t>
  </si>
  <si>
    <t>De prijsopgave dient in Euro’s (€) (op 2 decimalen) en exclusief BTW te geschieden.</t>
  </si>
  <si>
    <t>De door Inschrijver ingevulde tarieven/kosten zijn all-in kosten. Niet gespecificeerde tarieven/kosten zijn niet facturabel.</t>
  </si>
  <si>
    <t>Opbouw van het Prijzenblad</t>
  </si>
  <si>
    <t>In het werkblad A. Inschrijfprijs wordt bepaald hoe de totale inschrijfprijs is opgebouwd. Tevens worden de kosten voor de optionele scope uitgevraagd, deze dienen ook te worden ingevuld maar worden verder niet beoordeeld.</t>
  </si>
  <si>
    <t>In het werkblad A1. Licenties geeft u een uitsplitsing van licentiekosten inclusief staffelprijzen.</t>
  </si>
  <si>
    <t>In het werkblad A2. Koppelingen kan worden toegelicht welke koppelingen u verwacht te moeten ontwikkelen en wat de prijs per koppeling is plus het eventuele jaarlijkse onderhoud.</t>
  </si>
  <si>
    <t>In het werkblad A3. Aanvullende kosten kan worden toegelicht welke aanvullende werkzaamheden u verwacht te maken en wat de jaarlijkse kosten hiervoor zijn.</t>
  </si>
  <si>
    <t>In het werkblad B. Uurtarieven geeft u een uitsplitsing van de uurtarieven van gevraagde rollen.</t>
  </si>
  <si>
    <t>Versie 0.9</t>
  </si>
  <si>
    <t>Totale kosten BVS HR</t>
  </si>
  <si>
    <t>Jaarlijkse kosten</t>
  </si>
  <si>
    <t>Onderdeel</t>
  </si>
  <si>
    <t>Totale kosten per jaar</t>
  </si>
  <si>
    <t>Aantal jaren</t>
  </si>
  <si>
    <t>Subtotaal jaarlijkse kosten</t>
  </si>
  <si>
    <t>A1. Licenties</t>
  </si>
  <si>
    <t>A2. Koppelingen (beheerkosten)</t>
  </si>
  <si>
    <t>A3. Aanvullende kosten</t>
  </si>
  <si>
    <t>Eenmalige kosten</t>
  </si>
  <si>
    <t>Subtotaal eenmalige kosten</t>
  </si>
  <si>
    <t>Implementatie beschreven scope</t>
  </si>
  <si>
    <t>Implementatie wensen</t>
  </si>
  <si>
    <t>Realisatie koppelingen</t>
  </si>
  <si>
    <t>Conversie en migratie</t>
  </si>
  <si>
    <t>Testscripts &amp; testen</t>
  </si>
  <si>
    <t>Opleiding</t>
  </si>
  <si>
    <t>Totale inschrijfprijs</t>
  </si>
  <si>
    <t>Kosten optionele scope</t>
  </si>
  <si>
    <t>Omschrijving</t>
  </si>
  <si>
    <t>Implementatiekosten: Beoordelingscyclus</t>
  </si>
  <si>
    <t>Implementatiekosten: Capaciteitsplanning</t>
  </si>
  <si>
    <t>Implementatiekosten: Tijdregistratie</t>
  </si>
  <si>
    <t>Aantal</t>
  </si>
  <si>
    <t>Eenheid</t>
  </si>
  <si>
    <t>Maandelijkse kosten per eenheid</t>
  </si>
  <si>
    <t>Licentie, beheer en onderhoud: Beoordelingscyclus*</t>
  </si>
  <si>
    <t>gebruiker</t>
  </si>
  <si>
    <t>Licentie, beheer en onderhoud: Capaciteitsplanning*</t>
  </si>
  <si>
    <t>Licentie, beheer en onderhoud: Tijdregistratie*</t>
  </si>
  <si>
    <t>Voor de optionele scope geldt geen afnameverplichting vanuit Opdrachtgever</t>
  </si>
  <si>
    <t>*het betreft hier extra kosten, deze komen bovenop de periodieke licentiekosten, zoals ingevuld bij A1. Licenties.</t>
  </si>
  <si>
    <t>Licenties</t>
  </si>
  <si>
    <t>Periodieke kosten</t>
  </si>
  <si>
    <t>Maandelijkse kosten 
per eenheid</t>
  </si>
  <si>
    <t>Gebruikerslicenties</t>
  </si>
  <si>
    <t>medewerker</t>
  </si>
  <si>
    <t>Beheerderslicenties</t>
  </si>
  <si>
    <t>admin</t>
  </si>
  <si>
    <t>Subtotaal licentiekosten</t>
  </si>
  <si>
    <t>Licentiekosten uitgesplitst in staffels</t>
  </si>
  <si>
    <t>U geeft de kosten op van een licentie per gebruiker volgens vastgestelde staffelstructuur.</t>
  </si>
  <si>
    <t>Aantal gebruikers</t>
  </si>
  <si>
    <t>&lt;1.000</t>
  </si>
  <si>
    <t>1.000-1.250</t>
  </si>
  <si>
    <t>1.250-1.500</t>
  </si>
  <si>
    <t>1.500-1.750</t>
  </si>
  <si>
    <t>&gt;1.750</t>
  </si>
  <si>
    <t>Prijs per licentie per maand</t>
  </si>
  <si>
    <t>U dient een toelichting geven welke koppelingen u verwacht te moeten ontwikkelen en wat de prijs per koppeling is. Plus eventueel de kosten van het jaarlijkse beheer.</t>
  </si>
  <si>
    <t>Naam koppeling + omschrijving wijze van koppelen</t>
  </si>
  <si>
    <t>Eenmalige kosten implementatie</t>
  </si>
  <si>
    <t>Beheerkosten per jaar</t>
  </si>
  <si>
    <t>Subtotaal kosten realisatie koppelingen</t>
  </si>
  <si>
    <t>Subtotaal beheerkosten koppelingen</t>
  </si>
  <si>
    <t>U geeft een toelichting op de aanvullende kosten die u verwacht te maken. U geeft aan wat deze kosten jaarlijks zijn.</t>
  </si>
  <si>
    <t>Omschrijving Aanvullende werkzaamheden</t>
  </si>
  <si>
    <t>Subtotaal aanvullende kosten</t>
  </si>
  <si>
    <t>Uurtarieven</t>
  </si>
  <si>
    <t>Rol</t>
  </si>
  <si>
    <t>Minimaal uurtarief</t>
  </si>
  <si>
    <t>Uurtarief</t>
  </si>
  <si>
    <t>Maximaal uurtarief</t>
  </si>
  <si>
    <t>Weging</t>
  </si>
  <si>
    <t>Gewogen uurtarief</t>
  </si>
  <si>
    <t>Consultant</t>
  </si>
  <si>
    <t>Technisch expert</t>
  </si>
  <si>
    <t>Projectleider</t>
  </si>
  <si>
    <t>Prijs Uurtarieven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</si>
</sst>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quot;€&quot;\ #,##0.00"/>
    <numFmt numFmtId="165" formatCode="_ [$€-2]\ * #,##0.00_ ;_ [$€-2]\ * \-#,##0.00_ ;_ [$€-2]\ * &quot;-&quot;??_ ;_ @_ "/>
  </numFmts>
  <fonts count="32">
    <font>
      <sz val="11"/>
      <color theme="1"/>
      <name val="Aptos Narrow"/>
      <family val="2"/>
      <scheme val="minor"/>
    </font>
    <font>
      <b/>
      <sz val="14"/>
      <color theme="0"/>
      <name val="Aptos Narrow"/>
      <family val="2"/>
      <scheme val="minor"/>
    </font>
    <font>
      <b/>
      <u/>
      <sz val="11"/>
      <color theme="1"/>
      <name val="Aptos Narrow"/>
      <family val="2"/>
      <scheme val="minor"/>
    </font>
    <font>
      <sz val="11"/>
      <color rgb="FF000000"/>
      <name val="Calibri"/>
      <family val="2"/>
    </font>
    <font>
      <b/>
      <sz val="11"/>
      <color theme="1"/>
      <name val="Aptos Narrow"/>
      <family val="2"/>
      <scheme val="minor"/>
    </font>
    <font>
      <b/>
      <sz val="18"/>
      <color theme="0"/>
      <name val="Calibri"/>
      <family val="2"/>
    </font>
    <font>
      <b/>
      <sz val="14"/>
      <name val="Calibri"/>
      <family val="2"/>
    </font>
    <font>
      <b/>
      <sz val="14"/>
      <color theme="1"/>
      <name val="Calibri"/>
      <family val="2"/>
    </font>
    <font>
      <b/>
      <sz val="11"/>
      <name val="Calibri"/>
      <family val="2"/>
    </font>
    <font>
      <sz val="11"/>
      <name val="Calibri"/>
      <family val="2"/>
    </font>
    <font>
      <sz val="11"/>
      <color theme="1"/>
      <name val="Aptos Display"/>
      <family val="2"/>
      <scheme val="major"/>
    </font>
    <font>
      <sz val="11"/>
      <color theme="1"/>
      <name val="Calibri"/>
      <family val="2"/>
    </font>
    <font>
      <b/>
      <sz val="11"/>
      <color theme="0"/>
      <name val="Calibri"/>
      <family val="2"/>
    </font>
    <font>
      <b/>
      <sz val="12"/>
      <color theme="0"/>
      <name val="Calibri "/>
    </font>
    <font>
      <b/>
      <sz val="12"/>
      <color rgb="FF000000"/>
      <name val="Calibri "/>
    </font>
    <font>
      <b/>
      <sz val="10"/>
      <color rgb="FF000000"/>
      <name val="Calibri "/>
    </font>
    <font>
      <sz val="10"/>
      <name val="Calibri "/>
    </font>
    <font>
      <u/>
      <sz val="11"/>
      <color theme="1"/>
      <name val="Aptos Narrow"/>
      <family val="2"/>
      <scheme val="minor"/>
    </font>
    <font>
      <b/>
      <sz val="11"/>
      <color theme="0"/>
      <name val="Aptos Narrow"/>
      <family val="2"/>
      <scheme val="minor"/>
    </font>
    <font>
      <b/>
      <sz val="11"/>
      <color theme="0"/>
      <name val="Calibri "/>
    </font>
    <font>
      <b/>
      <sz val="10"/>
      <color theme="0"/>
      <name val="Calibri "/>
    </font>
    <font>
      <b/>
      <sz val="10"/>
      <color theme="0"/>
      <name val="Calibri"/>
      <family val="2"/>
    </font>
    <font>
      <sz val="11"/>
      <color rgb="FFFF0000"/>
      <name val="Aptos Narrow"/>
      <family val="2"/>
      <scheme val="minor"/>
    </font>
    <font>
      <b/>
      <sz val="11"/>
      <color rgb="FFFF0000"/>
      <name val="Aptos Display"/>
      <family val="2"/>
      <scheme val="major"/>
    </font>
    <font>
      <sz val="11"/>
      <color rgb="FFFF0000"/>
      <name val="Aptos Display"/>
      <family val="2"/>
      <scheme val="major"/>
    </font>
    <font>
      <b/>
      <sz val="10"/>
      <color theme="1"/>
      <name val="Calibri "/>
    </font>
    <font>
      <b/>
      <sz val="11"/>
      <name val="Corbel"/>
      <family val="2"/>
    </font>
    <font>
      <sz val="11"/>
      <name val="Corbel"/>
      <family val="2"/>
    </font>
    <font>
      <i/>
      <sz val="10"/>
      <color theme="1"/>
      <name val="Aptos Display"/>
      <family val="2"/>
      <scheme val="major"/>
    </font>
    <font>
      <b/>
      <sz val="16"/>
      <color theme="0"/>
      <name val="Calibri"/>
      <family val="2"/>
    </font>
    <font>
      <sz val="10"/>
      <color theme="1"/>
      <name val="Calibri "/>
    </font>
    <font>
      <sz val="11"/>
      <name val="Calibri"/>
    </font>
  </fonts>
  <fills count="12">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7"/>
        <bgColor indexed="64"/>
      </patternFill>
    </fill>
    <fill>
      <patternFill patternType="solid">
        <fgColor rgb="FFFFFF00"/>
        <bgColor indexed="64"/>
      </patternFill>
    </fill>
    <fill>
      <patternFill patternType="solid">
        <fgColor theme="6"/>
        <bgColor indexed="64"/>
      </patternFill>
    </fill>
    <fill>
      <patternFill patternType="solid">
        <fgColor rgb="FFFAAF00"/>
        <bgColor indexed="64"/>
      </patternFill>
    </fill>
    <fill>
      <patternFill patternType="solid">
        <fgColor rgb="FFFFC000"/>
        <bgColor rgb="FF000000"/>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rgb="FF000000"/>
      </left>
      <right/>
      <top/>
      <bottom/>
      <diagonal/>
    </border>
    <border>
      <left style="thin">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rgb="FF000000"/>
      </right>
      <top/>
      <bottom style="thin">
        <color rgb="FF000000"/>
      </bottom>
      <diagonal/>
    </border>
  </borders>
  <cellStyleXfs count="1">
    <xf numFmtId="0" fontId="0" fillId="0" borderId="0"/>
  </cellStyleXfs>
  <cellXfs count="147">
    <xf numFmtId="0" fontId="0" fillId="0" borderId="0" xfId="0"/>
    <xf numFmtId="0" fontId="0" fillId="2" borderId="1" xfId="0" applyFill="1" applyBorder="1"/>
    <xf numFmtId="0" fontId="0" fillId="2" borderId="3" xfId="0" applyFill="1" applyBorder="1"/>
    <xf numFmtId="0" fontId="0" fillId="0" borderId="0" xfId="0" applyAlignment="1">
      <alignment horizontal="center"/>
    </xf>
    <xf numFmtId="0" fontId="0" fillId="2" borderId="4" xfId="0" applyFill="1" applyBorder="1"/>
    <xf numFmtId="0" fontId="0" fillId="2" borderId="5" xfId="0" applyFill="1" applyBorder="1"/>
    <xf numFmtId="0" fontId="0" fillId="0" borderId="0" xfId="0"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0" fillId="0" borderId="0" xfId="0" applyAlignment="1">
      <alignment vertical="center"/>
    </xf>
    <xf numFmtId="0" fontId="3" fillId="2" borderId="4" xfId="0" applyFont="1" applyFill="1" applyBorder="1" applyAlignment="1">
      <alignment horizontal="left" wrapText="1"/>
    </xf>
    <xf numFmtId="0" fontId="0" fillId="2" borderId="6" xfId="0" applyFill="1" applyBorder="1"/>
    <xf numFmtId="0" fontId="0" fillId="2" borderId="7" xfId="0" applyFill="1" applyBorder="1"/>
    <xf numFmtId="0" fontId="0" fillId="2" borderId="8" xfId="0" applyFill="1" applyBorder="1"/>
    <xf numFmtId="0" fontId="0" fillId="2" borderId="10" xfId="0" applyFill="1" applyBorder="1"/>
    <xf numFmtId="0" fontId="9" fillId="0" borderId="17" xfId="0" applyFont="1" applyBorder="1" applyAlignment="1">
      <alignment horizontal="left" vertical="center" wrapText="1"/>
    </xf>
    <xf numFmtId="44" fontId="9" fillId="0" borderId="17"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10" fillId="0" borderId="0" xfId="0" applyFont="1"/>
    <xf numFmtId="0" fontId="11" fillId="0" borderId="0" xfId="0" applyFont="1"/>
    <xf numFmtId="0" fontId="9" fillId="0" borderId="14" xfId="0" applyFont="1" applyBorder="1" applyAlignment="1">
      <alignment horizontal="justify"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44" fontId="9" fillId="5" borderId="17" xfId="0" applyNumberFormat="1" applyFont="1" applyFill="1" applyBorder="1" applyAlignment="1">
      <alignment horizontal="center" vertical="center" wrapText="1"/>
    </xf>
    <xf numFmtId="0" fontId="16" fillId="0" borderId="19" xfId="0" applyFont="1" applyBorder="1" applyAlignment="1">
      <alignment horizontal="left" vertical="center" wrapText="1"/>
    </xf>
    <xf numFmtId="0" fontId="16" fillId="0" borderId="19" xfId="0" applyFont="1" applyBorder="1" applyAlignment="1">
      <alignment horizontal="center" vertical="center" wrapText="1"/>
    </xf>
    <xf numFmtId="44" fontId="16" fillId="5" borderId="19" xfId="0" applyNumberFormat="1" applyFont="1" applyFill="1" applyBorder="1" applyAlignment="1" applyProtection="1">
      <alignment horizontal="center" vertical="center"/>
      <protection locked="0"/>
    </xf>
    <xf numFmtId="44" fontId="16" fillId="0" borderId="19" xfId="0" applyNumberFormat="1" applyFont="1" applyBorder="1" applyAlignment="1">
      <alignment horizontal="right" vertical="center"/>
    </xf>
    <xf numFmtId="0" fontId="17" fillId="0" borderId="0" xfId="0" applyFont="1"/>
    <xf numFmtId="0" fontId="11" fillId="0" borderId="14" xfId="0" applyFont="1" applyBorder="1" applyAlignment="1">
      <alignment vertical="center" wrapText="1"/>
    </xf>
    <xf numFmtId="0" fontId="0" fillId="0" borderId="17" xfId="0" applyBorder="1"/>
    <xf numFmtId="0" fontId="4" fillId="6" borderId="14" xfId="0" applyFont="1" applyFill="1" applyBorder="1" applyAlignment="1">
      <alignment horizontal="left" vertical="top" wrapText="1"/>
    </xf>
    <xf numFmtId="0" fontId="0" fillId="5" borderId="17" xfId="0" applyFill="1" applyBorder="1"/>
    <xf numFmtId="0" fontId="4" fillId="0" borderId="0" xfId="0" applyFont="1"/>
    <xf numFmtId="0" fontId="4" fillId="6" borderId="17" xfId="0" applyFont="1" applyFill="1" applyBorder="1" applyAlignment="1">
      <alignment horizontal="right"/>
    </xf>
    <xf numFmtId="0" fontId="4" fillId="6" borderId="17" xfId="0" applyFont="1" applyFill="1" applyBorder="1" applyAlignment="1">
      <alignment horizontal="center"/>
    </xf>
    <xf numFmtId="0" fontId="8" fillId="6" borderId="17"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8" fillId="6" borderId="17" xfId="0" applyNumberFormat="1" applyFont="1" applyFill="1" applyBorder="1" applyAlignment="1">
      <alignment horizontal="center" vertical="center" wrapText="1"/>
    </xf>
    <xf numFmtId="164" fontId="21" fillId="4" borderId="18" xfId="0" applyNumberFormat="1" applyFont="1" applyFill="1" applyBorder="1" applyAlignment="1">
      <alignment horizontal="right" vertical="center"/>
    </xf>
    <xf numFmtId="164" fontId="21" fillId="4" borderId="17" xfId="0" applyNumberFormat="1" applyFont="1" applyFill="1" applyBorder="1" applyAlignment="1">
      <alignment horizontal="right" vertical="center"/>
    </xf>
    <xf numFmtId="0" fontId="15" fillId="6" borderId="20" xfId="0" applyFont="1" applyFill="1" applyBorder="1" applyAlignment="1">
      <alignment horizontal="center" vertical="center" wrapText="1"/>
    </xf>
    <xf numFmtId="164" fontId="15" fillId="6" borderId="20" xfId="0" applyNumberFormat="1" applyFont="1" applyFill="1" applyBorder="1" applyAlignment="1">
      <alignment horizontal="center" vertical="center" wrapText="1"/>
    </xf>
    <xf numFmtId="0" fontId="4" fillId="0" borderId="0" xfId="0" applyFont="1" applyAlignment="1">
      <alignment wrapText="1"/>
    </xf>
    <xf numFmtId="0" fontId="22" fillId="0" borderId="0" xfId="0" applyFont="1"/>
    <xf numFmtId="2" fontId="0" fillId="0" borderId="0" xfId="0" applyNumberFormat="1"/>
    <xf numFmtId="0" fontId="16" fillId="0" borderId="17" xfId="0" applyFont="1" applyBorder="1" applyAlignment="1">
      <alignment horizontal="left" vertical="center" wrapText="1"/>
    </xf>
    <xf numFmtId="44" fontId="16" fillId="2" borderId="17" xfId="0" applyNumberFormat="1" applyFont="1" applyFill="1" applyBorder="1" applyAlignment="1" applyProtection="1">
      <alignment horizontal="center" vertical="center"/>
      <protection locked="0"/>
    </xf>
    <xf numFmtId="44" fontId="16" fillId="5" borderId="17" xfId="0" applyNumberFormat="1" applyFont="1" applyFill="1" applyBorder="1" applyAlignment="1" applyProtection="1">
      <alignment horizontal="center" vertical="center"/>
      <protection locked="0"/>
    </xf>
    <xf numFmtId="2" fontId="16" fillId="2" borderId="17" xfId="0" applyNumberFormat="1" applyFont="1" applyFill="1" applyBorder="1" applyAlignment="1" applyProtection="1">
      <alignment horizontal="center" vertical="center"/>
      <protection locked="0"/>
    </xf>
    <xf numFmtId="0" fontId="16" fillId="2" borderId="17" xfId="0" applyFont="1" applyFill="1" applyBorder="1" applyAlignment="1">
      <alignment horizontal="left" vertical="center" wrapText="1"/>
    </xf>
    <xf numFmtId="44" fontId="0" fillId="0" borderId="0" xfId="0" applyNumberFormat="1"/>
    <xf numFmtId="0" fontId="23" fillId="0" borderId="0" xfId="0" applyFont="1"/>
    <xf numFmtId="0" fontId="24" fillId="0" borderId="0" xfId="0" applyFont="1"/>
    <xf numFmtId="0" fontId="23" fillId="0" borderId="0" xfId="0" applyFont="1" applyAlignment="1">
      <alignment wrapText="1"/>
    </xf>
    <xf numFmtId="0" fontId="24" fillId="0" borderId="0" xfId="0" applyFont="1" applyAlignment="1">
      <alignment wrapText="1"/>
    </xf>
    <xf numFmtId="0" fontId="0" fillId="0" borderId="0" xfId="0" applyAlignment="1">
      <alignment horizontal="left" vertical="center" wrapText="1"/>
    </xf>
    <xf numFmtId="0" fontId="0" fillId="2" borderId="0" xfId="0" applyFill="1" applyAlignment="1">
      <alignment horizontal="left" wrapText="1"/>
    </xf>
    <xf numFmtId="0" fontId="0" fillId="2" borderId="25" xfId="0" applyFill="1" applyBorder="1"/>
    <xf numFmtId="0" fontId="0" fillId="2" borderId="27" xfId="0" applyFill="1" applyBorder="1"/>
    <xf numFmtId="0" fontId="0" fillId="0" borderId="0" xfId="0" applyAlignment="1">
      <alignment wrapText="1"/>
    </xf>
    <xf numFmtId="0" fontId="0" fillId="2" borderId="2" xfId="0" applyFill="1" applyBorder="1" applyAlignment="1">
      <alignment wrapText="1"/>
    </xf>
    <xf numFmtId="0" fontId="1" fillId="3" borderId="0" xfId="0" applyFont="1" applyFill="1" applyAlignment="1">
      <alignment wrapText="1"/>
    </xf>
    <xf numFmtId="0" fontId="0" fillId="2" borderId="0" xfId="0" applyFill="1" applyAlignment="1">
      <alignment wrapText="1"/>
    </xf>
    <xf numFmtId="0" fontId="2" fillId="2" borderId="0" xfId="0" applyFont="1" applyFill="1" applyAlignment="1">
      <alignment wrapText="1"/>
    </xf>
    <xf numFmtId="0" fontId="0" fillId="2" borderId="26" xfId="0" applyFill="1" applyBorder="1" applyAlignment="1">
      <alignment wrapText="1"/>
    </xf>
    <xf numFmtId="0" fontId="4" fillId="2" borderId="0" xfId="0" applyFont="1" applyFill="1" applyAlignment="1">
      <alignment wrapText="1"/>
    </xf>
    <xf numFmtId="0" fontId="0" fillId="2" borderId="9" xfId="0" applyFill="1" applyBorder="1" applyAlignment="1">
      <alignment wrapText="1"/>
    </xf>
    <xf numFmtId="0" fontId="25" fillId="7" borderId="17" xfId="0" applyFont="1" applyFill="1" applyBorder="1" applyAlignment="1">
      <alignment horizontal="left" vertical="center" wrapText="1"/>
    </xf>
    <xf numFmtId="0" fontId="25" fillId="7" borderId="17" xfId="0" applyFont="1" applyFill="1" applyBorder="1" applyAlignment="1">
      <alignment horizontal="center" vertical="center" wrapText="1"/>
    </xf>
    <xf numFmtId="164" fontId="25" fillId="7" borderId="17" xfId="0" applyNumberFormat="1" applyFont="1" applyFill="1" applyBorder="1" applyAlignment="1">
      <alignment horizontal="center" vertical="center" wrapText="1"/>
    </xf>
    <xf numFmtId="2" fontId="25" fillId="7" borderId="17" xfId="0" applyNumberFormat="1" applyFont="1" applyFill="1" applyBorder="1" applyAlignment="1">
      <alignment horizontal="left" vertical="center" wrapText="1"/>
    </xf>
    <xf numFmtId="44" fontId="25" fillId="7" borderId="17" xfId="0" applyNumberFormat="1"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4" xfId="0" applyFont="1" applyFill="1" applyBorder="1" applyAlignment="1">
      <alignment horizontal="center" vertical="center" wrapText="1"/>
    </xf>
    <xf numFmtId="44" fontId="16" fillId="5" borderId="24" xfId="0" applyNumberFormat="1" applyFont="1" applyFill="1" applyBorder="1" applyAlignment="1" applyProtection="1">
      <alignment horizontal="center" vertical="center"/>
      <protection locked="0"/>
    </xf>
    <xf numFmtId="44" fontId="16" fillId="0" borderId="24" xfId="0" applyNumberFormat="1" applyFont="1" applyBorder="1" applyAlignment="1">
      <alignment horizontal="right" vertical="center"/>
    </xf>
    <xf numFmtId="0" fontId="26" fillId="8" borderId="17" xfId="0" applyFont="1" applyFill="1" applyBorder="1" applyAlignment="1">
      <alignment horizontal="center" vertical="center" wrapText="1"/>
    </xf>
    <xf numFmtId="8" fontId="27" fillId="9" borderId="17" xfId="0" applyNumberFormat="1" applyFont="1" applyFill="1" applyBorder="1" applyAlignment="1">
      <alignment horizontal="center" vertical="center" wrapText="1"/>
    </xf>
    <xf numFmtId="0" fontId="26" fillId="8" borderId="17" xfId="0" applyFont="1" applyFill="1" applyBorder="1" applyAlignment="1">
      <alignment horizontal="left" vertical="center" wrapText="1"/>
    </xf>
    <xf numFmtId="0" fontId="26" fillId="8" borderId="16" xfId="0" applyFont="1" applyFill="1" applyBorder="1" applyAlignment="1">
      <alignment horizontal="center" vertical="center" wrapText="1"/>
    </xf>
    <xf numFmtId="0" fontId="27" fillId="0" borderId="17" xfId="0" applyFont="1" applyBorder="1" applyAlignment="1">
      <alignment horizontal="left" vertical="center" wrapText="1"/>
    </xf>
    <xf numFmtId="0" fontId="27" fillId="10" borderId="16" xfId="0" applyFont="1" applyFill="1" applyBorder="1" applyAlignment="1">
      <alignment horizontal="center" vertical="center" wrapText="1"/>
    </xf>
    <xf numFmtId="0" fontId="27" fillId="0" borderId="17" xfId="0" applyFont="1" applyBorder="1" applyAlignment="1">
      <alignment horizontal="justify" vertical="center" wrapText="1"/>
    </xf>
    <xf numFmtId="0" fontId="27" fillId="0" borderId="17" xfId="0" applyFont="1" applyBorder="1" applyAlignment="1">
      <alignment horizontal="center" vertical="center" wrapText="1"/>
    </xf>
    <xf numFmtId="0" fontId="27" fillId="11" borderId="17" xfId="0" applyFont="1" applyFill="1" applyBorder="1" applyAlignment="1">
      <alignment horizontal="center" vertical="center" wrapText="1"/>
    </xf>
    <xf numFmtId="164" fontId="29" fillId="3" borderId="17" xfId="0" applyNumberFormat="1" applyFont="1" applyFill="1" applyBorder="1" applyAlignment="1">
      <alignment horizontal="right" vertical="center"/>
    </xf>
    <xf numFmtId="0" fontId="28" fillId="0" borderId="0" xfId="0" applyFont="1"/>
    <xf numFmtId="0" fontId="30" fillId="0" borderId="19" xfId="0" applyFont="1" applyBorder="1" applyAlignment="1">
      <alignment horizontal="center" vertical="center" wrapText="1"/>
    </xf>
    <xf numFmtId="0" fontId="30" fillId="2" borderId="24" xfId="0" applyFont="1" applyFill="1" applyBorder="1" applyAlignment="1">
      <alignment horizontal="center" vertical="center" wrapText="1"/>
    </xf>
    <xf numFmtId="44" fontId="9" fillId="2" borderId="17" xfId="0" applyNumberFormat="1" applyFont="1" applyFill="1" applyBorder="1" applyAlignment="1">
      <alignment horizontal="center" vertical="center" wrapText="1"/>
    </xf>
    <xf numFmtId="0" fontId="14" fillId="6" borderId="30" xfId="0" applyFont="1" applyFill="1" applyBorder="1" applyAlignment="1">
      <alignment horizontal="left" vertical="center" wrapText="1"/>
    </xf>
    <xf numFmtId="0" fontId="15" fillId="6" borderId="31" xfId="0" applyFont="1" applyFill="1" applyBorder="1" applyAlignment="1">
      <alignment horizontal="left" vertical="center" wrapText="1"/>
    </xf>
    <xf numFmtId="164" fontId="20" fillId="4" borderId="34" xfId="0" applyNumberFormat="1" applyFont="1" applyFill="1" applyBorder="1" applyAlignment="1">
      <alignment horizontal="right" vertical="center"/>
    </xf>
    <xf numFmtId="44" fontId="31" fillId="0" borderId="17" xfId="0" applyNumberFormat="1" applyFont="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12" fillId="4" borderId="14"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16" xfId="0" applyFont="1" applyFill="1" applyBorder="1" applyAlignment="1">
      <alignment horizontal="left" vertical="center"/>
    </xf>
    <xf numFmtId="0" fontId="29" fillId="3" borderId="14" xfId="0" applyFont="1" applyFill="1" applyBorder="1" applyAlignment="1">
      <alignment horizontal="left" vertical="center"/>
    </xf>
    <xf numFmtId="0" fontId="29" fillId="3" borderId="15" xfId="0" applyFont="1" applyFill="1" applyBorder="1" applyAlignment="1">
      <alignment horizontal="left" vertical="center"/>
    </xf>
    <xf numFmtId="0" fontId="29" fillId="3" borderId="16" xfId="0" applyFont="1" applyFill="1" applyBorder="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12" fillId="4" borderId="12" xfId="0" applyFont="1" applyFill="1" applyBorder="1" applyAlignment="1">
      <alignment horizontal="left" vertical="center"/>
    </xf>
    <xf numFmtId="0" fontId="12" fillId="4" borderId="13" xfId="0" applyFont="1" applyFill="1" applyBorder="1" applyAlignment="1">
      <alignment horizontal="left" vertical="center"/>
    </xf>
    <xf numFmtId="0" fontId="12" fillId="4" borderId="22" xfId="0" applyFont="1" applyFill="1" applyBorder="1" applyAlignment="1">
      <alignment horizontal="left" vertical="center"/>
    </xf>
    <xf numFmtId="0" fontId="8" fillId="6" borderId="14" xfId="0" applyFont="1" applyFill="1" applyBorder="1" applyAlignment="1">
      <alignment horizontal="left" vertical="center" wrapText="1"/>
    </xf>
    <xf numFmtId="0" fontId="8" fillId="6" borderId="15" xfId="0" applyFont="1" applyFill="1" applyBorder="1" applyAlignment="1">
      <alignment horizontal="left" vertical="center" wrapText="1"/>
    </xf>
    <xf numFmtId="0" fontId="8" fillId="6" borderId="16"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9" fillId="4" borderId="32" xfId="0" applyFont="1" applyFill="1" applyBorder="1" applyAlignment="1">
      <alignment horizontal="left" vertical="center"/>
    </xf>
    <xf numFmtId="0" fontId="19" fillId="4" borderId="33" xfId="0" applyFont="1" applyFill="1" applyBorder="1" applyAlignment="1">
      <alignment horizontal="left" vertical="center"/>
    </xf>
    <xf numFmtId="0" fontId="18" fillId="3" borderId="14" xfId="0" applyFont="1" applyFill="1" applyBorder="1" applyAlignment="1">
      <alignment horizontal="left" vertical="top"/>
    </xf>
    <xf numFmtId="0" fontId="18" fillId="3" borderId="15" xfId="0" applyFont="1" applyFill="1" applyBorder="1" applyAlignment="1">
      <alignment horizontal="left" vertical="top"/>
    </xf>
    <xf numFmtId="0" fontId="18" fillId="3" borderId="16" xfId="0" applyFont="1" applyFill="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19" fillId="4" borderId="29" xfId="0" applyFont="1" applyFill="1" applyBorder="1" applyAlignment="1">
      <alignment horizontal="left" vertical="center"/>
    </xf>
    <xf numFmtId="0" fontId="19" fillId="4" borderId="23" xfId="0" applyFont="1" applyFill="1" applyBorder="1" applyAlignment="1">
      <alignment horizontal="left" vertical="center"/>
    </xf>
    <xf numFmtId="164" fontId="20" fillId="4" borderId="14" xfId="0" applyNumberFormat="1" applyFont="1" applyFill="1" applyBorder="1" applyAlignment="1">
      <alignment horizontal="center" vertical="center"/>
    </xf>
    <xf numFmtId="164" fontId="20" fillId="4" borderId="15" xfId="0" applyNumberFormat="1" applyFont="1" applyFill="1" applyBorder="1" applyAlignment="1">
      <alignment horizontal="center" vertical="center"/>
    </xf>
    <xf numFmtId="164" fontId="20" fillId="4" borderId="28" xfId="0" applyNumberFormat="1" applyFont="1" applyFill="1" applyBorder="1" applyAlignment="1">
      <alignment horizontal="center" vertical="center"/>
    </xf>
    <xf numFmtId="165" fontId="9" fillId="5" borderId="14" xfId="0" applyNumberFormat="1" applyFont="1" applyFill="1" applyBorder="1" applyAlignment="1">
      <alignment horizontal="center" vertical="center" wrapText="1"/>
    </xf>
    <xf numFmtId="165" fontId="9" fillId="5" borderId="15" xfId="0" applyNumberFormat="1" applyFont="1" applyFill="1" applyBorder="1" applyAlignment="1">
      <alignment horizontal="center" vertical="center" wrapText="1"/>
    </xf>
    <xf numFmtId="165" fontId="9" fillId="5" borderId="16" xfId="0" applyNumberFormat="1" applyFont="1" applyFill="1" applyBorder="1" applyAlignment="1">
      <alignment horizontal="center" vertical="center" wrapText="1"/>
    </xf>
    <xf numFmtId="0" fontId="4" fillId="6" borderId="12"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center" vertical="top"/>
    </xf>
    <xf numFmtId="0" fontId="4" fillId="6" borderId="15" xfId="0" applyFont="1" applyFill="1" applyBorder="1" applyAlignment="1">
      <alignment horizontal="center" vertical="top"/>
    </xf>
    <xf numFmtId="0" fontId="4" fillId="6" borderId="16" xfId="0" applyFont="1" applyFill="1" applyBorder="1" applyAlignment="1">
      <alignment horizontal="center" vertical="top"/>
    </xf>
    <xf numFmtId="0" fontId="0" fillId="5" borderId="17" xfId="0" applyFill="1" applyBorder="1" applyAlignment="1">
      <alignment horizontal="left" vertical="top"/>
    </xf>
    <xf numFmtId="0" fontId="0" fillId="5" borderId="21" xfId="0" applyFill="1" applyBorder="1" applyAlignment="1">
      <alignment horizontal="left" vertical="top"/>
    </xf>
    <xf numFmtId="0" fontId="0" fillId="5" borderId="23" xfId="0" applyFill="1" applyBorder="1" applyAlignment="1">
      <alignment horizontal="left" vertical="top"/>
    </xf>
    <xf numFmtId="0" fontId="4" fillId="6" borderId="15" xfId="0" applyFont="1" applyFill="1" applyBorder="1" applyAlignment="1">
      <alignment horizontal="left" vertical="top" wrapText="1"/>
    </xf>
    <xf numFmtId="44" fontId="9" fillId="5" borderId="14" xfId="0" applyNumberFormat="1" applyFont="1" applyFill="1" applyBorder="1" applyAlignment="1">
      <alignment horizontal="center" vertical="center" wrapText="1"/>
    </xf>
    <xf numFmtId="44" fontId="9" fillId="5" borderId="15" xfId="0" applyNumberFormat="1" applyFont="1" applyFill="1" applyBorder="1" applyAlignment="1">
      <alignment horizontal="center" vertical="center" wrapText="1"/>
    </xf>
    <xf numFmtId="44" fontId="9" fillId="5" borderId="16" xfId="0" applyNumberFormat="1" applyFont="1" applyFill="1" applyBorder="1" applyAlignment="1">
      <alignment horizontal="center" vertical="center" wrapText="1"/>
    </xf>
    <xf numFmtId="0" fontId="4" fillId="6" borderId="14" xfId="0" applyFont="1" applyFill="1" applyBorder="1" applyAlignment="1">
      <alignment horizontal="left" vertical="top" wrapText="1"/>
    </xf>
    <xf numFmtId="0" fontId="4" fillId="6" borderId="16" xfId="0" applyFont="1" applyFill="1" applyBorder="1" applyAlignment="1">
      <alignment horizontal="left" vertical="top" wrapText="1"/>
    </xf>
    <xf numFmtId="0" fontId="13" fillId="3" borderId="17"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colors>
    <mruColors>
      <color rgb="FFFAAF00"/>
      <color rgb="FF289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Kantoorthema">
  <a:themeElements>
    <a:clrScheme name="PNH">
      <a:dk1>
        <a:sysClr val="windowText" lastClr="000000"/>
      </a:dk1>
      <a:lt1>
        <a:sysClr val="window" lastClr="FFFFFF"/>
      </a:lt1>
      <a:dk2>
        <a:srgbClr val="0E2841"/>
      </a:dk2>
      <a:lt2>
        <a:srgbClr val="E8E8E8"/>
      </a:lt2>
      <a:accent1>
        <a:srgbClr val="2891E1"/>
      </a:accent1>
      <a:accent2>
        <a:srgbClr val="E97132"/>
      </a:accent2>
      <a:accent3>
        <a:srgbClr val="FAAF00"/>
      </a:accent3>
      <a:accent4>
        <a:srgbClr val="00325F"/>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AD07-3AFD-42AF-A244-AE43E36B6D31}">
  <sheetPr>
    <tabColor theme="7"/>
  </sheetPr>
  <dimension ref="A1:E24"/>
  <sheetViews>
    <sheetView tabSelected="1" workbookViewId="0">
      <selection activeCell="G26" sqref="G26"/>
    </sheetView>
  </sheetViews>
  <sheetFormatPr defaultRowHeight="15"/>
  <cols>
    <col min="1" max="2" width="2.42578125" customWidth="1"/>
    <col min="3" max="3" width="93.5703125" style="61" customWidth="1"/>
    <col min="4" max="4" width="2.28515625" customWidth="1"/>
  </cols>
  <sheetData>
    <row r="1" spans="1:5" ht="15.75" thickBot="1"/>
    <row r="2" spans="1:5">
      <c r="B2" s="1"/>
      <c r="C2" s="62"/>
      <c r="D2" s="2"/>
    </row>
    <row r="3" spans="1:5" ht="18.75">
      <c r="A3" s="3"/>
      <c r="B3" s="4"/>
      <c r="C3" s="63" t="s">
        <v>0</v>
      </c>
      <c r="D3" s="5"/>
    </row>
    <row r="4" spans="1:5">
      <c r="A4" s="3"/>
      <c r="B4" s="4"/>
      <c r="C4" s="64"/>
      <c r="D4" s="5"/>
    </row>
    <row r="5" spans="1:5">
      <c r="A5" s="3"/>
      <c r="B5" s="4"/>
      <c r="C5" s="65" t="s">
        <v>1</v>
      </c>
      <c r="D5" s="5"/>
    </row>
    <row r="6" spans="1:5" ht="30">
      <c r="A6" s="6"/>
      <c r="B6" s="7"/>
      <c r="C6" s="57" t="s">
        <v>2</v>
      </c>
      <c r="D6" s="8"/>
      <c r="E6" s="9"/>
    </row>
    <row r="7" spans="1:5">
      <c r="A7" s="3"/>
      <c r="B7" s="10"/>
      <c r="C7" s="64"/>
      <c r="D7" s="5"/>
    </row>
    <row r="8" spans="1:5">
      <c r="B8" s="4"/>
      <c r="C8" s="65" t="s">
        <v>3</v>
      </c>
      <c r="D8" s="5"/>
    </row>
    <row r="9" spans="1:5">
      <c r="B9" s="4"/>
      <c r="C9" s="58" t="s">
        <v>4</v>
      </c>
      <c r="D9" s="5"/>
    </row>
    <row r="10" spans="1:5">
      <c r="B10" s="4"/>
      <c r="C10" s="58" t="s">
        <v>5</v>
      </c>
      <c r="D10" s="5"/>
    </row>
    <row r="11" spans="1:5" ht="30">
      <c r="B11" s="4"/>
      <c r="C11" s="58" t="s">
        <v>6</v>
      </c>
      <c r="D11" s="5"/>
    </row>
    <row r="12" spans="1:5">
      <c r="B12" s="4"/>
      <c r="C12" s="58" t="s">
        <v>7</v>
      </c>
      <c r="D12" s="5"/>
    </row>
    <row r="13" spans="1:5" ht="30">
      <c r="B13" s="4"/>
      <c r="C13" s="58" t="s">
        <v>8</v>
      </c>
      <c r="D13" s="5"/>
    </row>
    <row r="14" spans="1:5">
      <c r="B14" s="4"/>
      <c r="C14" s="58"/>
      <c r="D14" s="5"/>
    </row>
    <row r="15" spans="1:5">
      <c r="B15" s="4"/>
      <c r="C15" s="65" t="s">
        <v>9</v>
      </c>
      <c r="D15" s="5"/>
    </row>
    <row r="16" spans="1:5" ht="45">
      <c r="B16" s="4"/>
      <c r="C16" s="64" t="s">
        <v>10</v>
      </c>
      <c r="D16" s="5"/>
    </row>
    <row r="17" spans="2:4">
      <c r="B17" s="4"/>
      <c r="C17" s="64" t="s">
        <v>11</v>
      </c>
      <c r="D17" s="5"/>
    </row>
    <row r="18" spans="2:4" ht="29.25">
      <c r="B18" s="4"/>
      <c r="C18" s="64" t="s">
        <v>12</v>
      </c>
      <c r="D18" s="5"/>
    </row>
    <row r="19" spans="2:4" ht="29.25">
      <c r="B19" s="4"/>
      <c r="C19" s="64" t="s">
        <v>13</v>
      </c>
      <c r="D19" s="5"/>
    </row>
    <row r="20" spans="2:4">
      <c r="B20" s="4"/>
      <c r="C20" s="64" t="s">
        <v>14</v>
      </c>
      <c r="D20" s="5"/>
    </row>
    <row r="21" spans="2:4" ht="15.75" thickBot="1">
      <c r="B21" s="59"/>
      <c r="C21" s="66"/>
      <c r="D21" s="60"/>
    </row>
    <row r="22" spans="2:4">
      <c r="B22" s="11"/>
      <c r="C22" s="64"/>
      <c r="D22" s="12"/>
    </row>
    <row r="23" spans="2:4">
      <c r="B23" s="11"/>
      <c r="C23" s="67" t="s">
        <v>15</v>
      </c>
      <c r="D23" s="12"/>
    </row>
    <row r="24" spans="2:4">
      <c r="B24" s="13"/>
      <c r="C24" s="68"/>
      <c r="D24" s="14"/>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6E3D-66E9-465A-919E-8FC381EE62C8}">
  <sheetPr>
    <tabColor rgb="FF2891E1"/>
  </sheetPr>
  <dimension ref="B1:G43"/>
  <sheetViews>
    <sheetView zoomScale="120" zoomScaleNormal="120" workbookViewId="0">
      <selection activeCell="E17" sqref="E17"/>
    </sheetView>
  </sheetViews>
  <sheetFormatPr defaultRowHeight="15"/>
  <cols>
    <col min="2" max="2" width="48.85546875" style="18" customWidth="1"/>
    <col min="3" max="3" width="25" style="18" customWidth="1"/>
    <col min="4" max="4" width="15" style="18" customWidth="1"/>
    <col min="5" max="5" width="28.28515625" style="18" customWidth="1"/>
    <col min="7" max="7" width="36.5703125" bestFit="1" customWidth="1"/>
    <col min="8" max="8" width="11.85546875" bestFit="1" customWidth="1"/>
  </cols>
  <sheetData>
    <row r="1" spans="2:7" ht="46.5" customHeight="1">
      <c r="B1" s="18" t="e" vm="1">
        <v>#VALUE!</v>
      </c>
    </row>
    <row r="5" spans="2:7">
      <c r="B5" s="96" t="s">
        <v>16</v>
      </c>
      <c r="C5" s="97"/>
      <c r="D5" s="97"/>
      <c r="E5" s="97"/>
    </row>
    <row r="6" spans="2:7">
      <c r="B6" s="104"/>
      <c r="C6" s="105"/>
      <c r="D6" s="105"/>
      <c r="E6" s="105"/>
      <c r="G6" s="34"/>
    </row>
    <row r="7" spans="2:7" ht="18.75">
      <c r="B7" s="106" t="s">
        <v>17</v>
      </c>
      <c r="C7" s="107"/>
      <c r="D7" s="107"/>
      <c r="E7" s="108"/>
    </row>
    <row r="8" spans="2:7">
      <c r="B8" s="37" t="s">
        <v>18</v>
      </c>
      <c r="C8" s="38" t="s">
        <v>19</v>
      </c>
      <c r="D8" s="38" t="s">
        <v>20</v>
      </c>
      <c r="E8" s="39" t="s">
        <v>21</v>
      </c>
      <c r="G8" s="29"/>
    </row>
    <row r="9" spans="2:7">
      <c r="B9" s="15" t="s">
        <v>22</v>
      </c>
      <c r="C9" s="16">
        <f>'A1. Licenties'!F6</f>
        <v>0</v>
      </c>
      <c r="D9" s="17">
        <v>4</v>
      </c>
      <c r="E9" s="16">
        <f>C9*D9</f>
        <v>0</v>
      </c>
    </row>
    <row r="10" spans="2:7">
      <c r="B10" s="15" t="s">
        <v>23</v>
      </c>
      <c r="C10" s="95">
        <f>'A2. Koppelingen'!I25</f>
        <v>0</v>
      </c>
      <c r="D10" s="17">
        <v>4</v>
      </c>
      <c r="E10" s="16">
        <f t="shared" ref="E10:E11" si="0">C10*D10</f>
        <v>0</v>
      </c>
    </row>
    <row r="11" spans="2:7">
      <c r="B11" s="20" t="s">
        <v>24</v>
      </c>
      <c r="C11" s="91">
        <f>'A3. Aanvullende kosten'!F21</f>
        <v>0</v>
      </c>
      <c r="D11" s="17">
        <v>4</v>
      </c>
      <c r="E11" s="16">
        <f t="shared" si="0"/>
        <v>0</v>
      </c>
    </row>
    <row r="12" spans="2:7">
      <c r="B12" s="109" t="s">
        <v>21</v>
      </c>
      <c r="C12" s="110"/>
      <c r="D12" s="111"/>
      <c r="E12" s="40">
        <f>SUM(E9:E11)</f>
        <v>0</v>
      </c>
      <c r="G12" s="44"/>
    </row>
    <row r="14" spans="2:7" ht="18.75">
      <c r="B14" s="106" t="s">
        <v>25</v>
      </c>
      <c r="C14" s="107"/>
      <c r="D14" s="107"/>
      <c r="E14" s="108"/>
    </row>
    <row r="15" spans="2:7">
      <c r="B15" s="112" t="s">
        <v>18</v>
      </c>
      <c r="C15" s="113"/>
      <c r="D15" s="114"/>
      <c r="E15" s="39" t="s">
        <v>26</v>
      </c>
    </row>
    <row r="16" spans="2:7">
      <c r="B16" s="30" t="s">
        <v>27</v>
      </c>
      <c r="C16" s="22"/>
      <c r="D16" s="23"/>
      <c r="E16" s="24"/>
      <c r="G16" s="34"/>
    </row>
    <row r="17" spans="2:7">
      <c r="B17" s="30" t="s">
        <v>28</v>
      </c>
      <c r="C17" s="22"/>
      <c r="D17" s="23"/>
      <c r="E17" s="24"/>
    </row>
    <row r="18" spans="2:7">
      <c r="B18" s="21" t="s">
        <v>29</v>
      </c>
      <c r="E18" s="95">
        <f>'A2. Koppelingen'!F24</f>
        <v>0</v>
      </c>
    </row>
    <row r="19" spans="2:7">
      <c r="B19" s="21" t="s">
        <v>30</v>
      </c>
      <c r="C19" s="22"/>
      <c r="D19" s="23"/>
      <c r="E19" s="24"/>
    </row>
    <row r="20" spans="2:7">
      <c r="B20" s="21" t="s">
        <v>31</v>
      </c>
      <c r="C20" s="22"/>
      <c r="D20" s="23"/>
      <c r="E20" s="24"/>
      <c r="G20" s="34"/>
    </row>
    <row r="21" spans="2:7" ht="15" customHeight="1">
      <c r="B21" s="30" t="s">
        <v>32</v>
      </c>
      <c r="C21" s="22"/>
      <c r="D21" s="23"/>
      <c r="E21" s="24"/>
      <c r="G21" s="34"/>
    </row>
    <row r="22" spans="2:7">
      <c r="B22" s="98" t="s">
        <v>26</v>
      </c>
      <c r="C22" s="99"/>
      <c r="D22" s="100"/>
      <c r="E22" s="41">
        <f>SUM(E16:E21)</f>
        <v>0</v>
      </c>
    </row>
    <row r="23" spans="2:7">
      <c r="B23" s="19"/>
      <c r="C23" s="19"/>
      <c r="D23" s="19"/>
      <c r="E23" s="19"/>
    </row>
    <row r="24" spans="2:7" ht="21">
      <c r="B24" s="101" t="s">
        <v>33</v>
      </c>
      <c r="C24" s="102"/>
      <c r="D24" s="103"/>
      <c r="E24" s="87">
        <f>E12+E22</f>
        <v>0</v>
      </c>
    </row>
    <row r="29" spans="2:7" ht="31.5" customHeight="1">
      <c r="B29" s="96" t="s">
        <v>34</v>
      </c>
      <c r="C29" s="97"/>
      <c r="D29" s="97"/>
      <c r="E29" s="97"/>
    </row>
    <row r="30" spans="2:7">
      <c r="B30" s="80" t="s">
        <v>35</v>
      </c>
      <c r="C30" s="78"/>
      <c r="D30" s="81"/>
      <c r="E30" s="78" t="s">
        <v>25</v>
      </c>
    </row>
    <row r="31" spans="2:7">
      <c r="B31" s="82" t="s">
        <v>36</v>
      </c>
      <c r="C31" s="83"/>
      <c r="D31" s="83"/>
      <c r="E31" s="79"/>
    </row>
    <row r="32" spans="2:7">
      <c r="B32" s="82" t="s">
        <v>37</v>
      </c>
      <c r="C32" s="83"/>
      <c r="D32" s="83"/>
      <c r="E32" s="79"/>
    </row>
    <row r="33" spans="2:5">
      <c r="B33" s="82" t="s">
        <v>38</v>
      </c>
      <c r="C33" s="83"/>
      <c r="D33" s="83"/>
      <c r="E33" s="79"/>
    </row>
    <row r="34" spans="2:5" ht="30.75">
      <c r="B34" s="80" t="s">
        <v>35</v>
      </c>
      <c r="C34" s="78" t="s">
        <v>39</v>
      </c>
      <c r="D34" s="81" t="s">
        <v>40</v>
      </c>
      <c r="E34" s="78" t="s">
        <v>41</v>
      </c>
    </row>
    <row r="35" spans="2:5">
      <c r="B35" s="82" t="s">
        <v>42</v>
      </c>
      <c r="C35" s="86">
        <v>1700</v>
      </c>
      <c r="D35" s="83" t="s">
        <v>43</v>
      </c>
      <c r="E35" s="79"/>
    </row>
    <row r="36" spans="2:5">
      <c r="B36" s="84" t="s">
        <v>44</v>
      </c>
      <c r="C36" s="86">
        <v>1700</v>
      </c>
      <c r="D36" s="85" t="s">
        <v>43</v>
      </c>
      <c r="E36" s="79"/>
    </row>
    <row r="37" spans="2:5">
      <c r="B37" s="84" t="s">
        <v>45</v>
      </c>
      <c r="C37" s="86">
        <v>1700</v>
      </c>
      <c r="D37" s="83" t="s">
        <v>43</v>
      </c>
      <c r="E37" s="79"/>
    </row>
    <row r="38" spans="2:5">
      <c r="B38" s="88" t="s">
        <v>46</v>
      </c>
    </row>
    <row r="39" spans="2:5">
      <c r="B39" s="88" t="s">
        <v>47</v>
      </c>
    </row>
    <row r="40" spans="2:5">
      <c r="B40" s="88"/>
    </row>
    <row r="41" spans="2:5">
      <c r="B41" s="53"/>
      <c r="C41" s="54"/>
      <c r="D41" s="55"/>
      <c r="E41" s="56"/>
    </row>
    <row r="42" spans="2:5">
      <c r="B42" s="53"/>
      <c r="C42" s="53"/>
      <c r="D42" s="54"/>
      <c r="E42" s="54"/>
    </row>
    <row r="43" spans="2:5">
      <c r="B43" s="53"/>
      <c r="C43" s="53"/>
      <c r="D43" s="54"/>
      <c r="E43" s="54"/>
    </row>
  </sheetData>
  <mergeCells count="8">
    <mergeCell ref="B29:E29"/>
    <mergeCell ref="B22:D22"/>
    <mergeCell ref="B24:D24"/>
    <mergeCell ref="B5:E6"/>
    <mergeCell ref="B7:E7"/>
    <mergeCell ref="B12:D12"/>
    <mergeCell ref="B14:E14"/>
    <mergeCell ref="B15:D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0526F-75EE-4ACA-AB1E-5D9FE159F9EF}">
  <sheetPr>
    <tabColor theme="4" tint="0.79998168889431442"/>
  </sheetPr>
  <dimension ref="B2:G19"/>
  <sheetViews>
    <sheetView workbookViewId="0">
      <selection activeCell="H7" sqref="H7"/>
    </sheetView>
  </sheetViews>
  <sheetFormatPr defaultRowHeight="15"/>
  <cols>
    <col min="1" max="1" width="6.5703125" customWidth="1"/>
    <col min="2" max="2" width="36.42578125" customWidth="1"/>
    <col min="3" max="3" width="18.5703125" customWidth="1"/>
    <col min="4" max="4" width="15.140625" customWidth="1"/>
    <col min="5" max="5" width="19.140625" customWidth="1"/>
    <col min="6" max="7" width="20.42578125" customWidth="1"/>
  </cols>
  <sheetData>
    <row r="2" spans="2:7" ht="15.75">
      <c r="B2" s="115" t="s">
        <v>48</v>
      </c>
      <c r="C2" s="115"/>
      <c r="D2" s="115"/>
      <c r="E2" s="115"/>
      <c r="F2" s="115"/>
    </row>
    <row r="3" spans="2:7" ht="27.75">
      <c r="B3" s="92" t="s">
        <v>49</v>
      </c>
      <c r="C3" s="42" t="s">
        <v>39</v>
      </c>
      <c r="D3" s="42" t="s">
        <v>40</v>
      </c>
      <c r="E3" s="43" t="s">
        <v>50</v>
      </c>
      <c r="F3" s="93" t="s">
        <v>19</v>
      </c>
    </row>
    <row r="4" spans="2:7" ht="14.25">
      <c r="B4" s="25" t="s">
        <v>51</v>
      </c>
      <c r="C4" s="89">
        <v>1700</v>
      </c>
      <c r="D4" s="26" t="s">
        <v>52</v>
      </c>
      <c r="E4" s="27"/>
      <c r="F4" s="28">
        <f>(C4*E4)*12</f>
        <v>0</v>
      </c>
    </row>
    <row r="5" spans="2:7" ht="14.25">
      <c r="B5" s="74" t="s">
        <v>53</v>
      </c>
      <c r="C5" s="90">
        <v>30</v>
      </c>
      <c r="D5" s="75" t="s">
        <v>54</v>
      </c>
      <c r="E5" s="76"/>
      <c r="F5" s="77">
        <f>(C5*E5)*12</f>
        <v>0</v>
      </c>
    </row>
    <row r="6" spans="2:7">
      <c r="B6" s="116" t="s">
        <v>55</v>
      </c>
      <c r="C6" s="117"/>
      <c r="D6" s="117"/>
      <c r="E6" s="117"/>
      <c r="F6" s="94">
        <f>SUM(F4:F5)</f>
        <v>0</v>
      </c>
    </row>
    <row r="9" spans="2:7">
      <c r="B9" s="118" t="s">
        <v>56</v>
      </c>
      <c r="C9" s="119"/>
      <c r="D9" s="119"/>
      <c r="E9" s="119"/>
      <c r="F9" s="119"/>
      <c r="G9" s="120"/>
    </row>
    <row r="10" spans="2:7">
      <c r="B10" s="121" t="s">
        <v>57</v>
      </c>
      <c r="C10" s="122"/>
      <c r="D10" s="122"/>
      <c r="E10" s="122"/>
      <c r="F10" s="122"/>
      <c r="G10" s="123"/>
    </row>
    <row r="11" spans="2:7">
      <c r="B11" s="35" t="s">
        <v>58</v>
      </c>
      <c r="C11" s="36" t="s">
        <v>59</v>
      </c>
      <c r="D11" s="36" t="s">
        <v>60</v>
      </c>
      <c r="E11" s="36" t="s">
        <v>61</v>
      </c>
      <c r="F11" s="36" t="s">
        <v>62</v>
      </c>
      <c r="G11" s="36" t="s">
        <v>63</v>
      </c>
    </row>
    <row r="12" spans="2:7">
      <c r="B12" s="31" t="s">
        <v>64</v>
      </c>
      <c r="C12" s="33"/>
      <c r="D12" s="33"/>
      <c r="E12" s="33"/>
      <c r="F12" s="33"/>
      <c r="G12" s="33"/>
    </row>
    <row r="19" spans="3:3">
      <c r="C19" s="34"/>
    </row>
  </sheetData>
  <mergeCells count="4">
    <mergeCell ref="B2:F2"/>
    <mergeCell ref="B6:E6"/>
    <mergeCell ref="B9:G9"/>
    <mergeCell ref="B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0576B-718C-4E18-A468-BCFD85E7BA03}">
  <sheetPr>
    <tabColor theme="4" tint="0.79998168889431442"/>
  </sheetPr>
  <dimension ref="B2:K33"/>
  <sheetViews>
    <sheetView workbookViewId="0">
      <selection activeCell="AC19" sqref="AC19"/>
    </sheetView>
  </sheetViews>
  <sheetFormatPr defaultRowHeight="15"/>
  <cols>
    <col min="1" max="1" width="7" customWidth="1"/>
    <col min="3" max="3" width="13.42578125" customWidth="1"/>
    <col min="4" max="4" width="11" customWidth="1"/>
    <col min="5" max="5" width="37.140625" customWidth="1"/>
    <col min="8" max="8" width="9.85546875" customWidth="1"/>
  </cols>
  <sheetData>
    <row r="2" spans="2:11" ht="33.950000000000003" customHeight="1">
      <c r="B2" s="132" t="s">
        <v>65</v>
      </c>
      <c r="C2" s="133"/>
      <c r="D2" s="133"/>
      <c r="E2" s="133"/>
      <c r="F2" s="133"/>
      <c r="G2" s="133"/>
      <c r="H2" s="133"/>
      <c r="I2" s="133"/>
      <c r="J2" s="133"/>
      <c r="K2" s="133"/>
    </row>
    <row r="3" spans="2:11" ht="15" customHeight="1">
      <c r="B3" s="32"/>
      <c r="C3" s="140" t="s">
        <v>66</v>
      </c>
      <c r="D3" s="140"/>
      <c r="E3" s="140"/>
      <c r="F3" s="134" t="s">
        <v>67</v>
      </c>
      <c r="G3" s="135"/>
      <c r="H3" s="136"/>
      <c r="I3" s="134" t="s">
        <v>68</v>
      </c>
      <c r="J3" s="135"/>
      <c r="K3" s="136"/>
    </row>
    <row r="4" spans="2:11">
      <c r="B4" s="31">
        <v>1</v>
      </c>
      <c r="C4" s="138"/>
      <c r="D4" s="139"/>
      <c r="E4" s="139"/>
      <c r="F4" s="129"/>
      <c r="G4" s="130"/>
      <c r="H4" s="131"/>
      <c r="I4" s="129"/>
      <c r="J4" s="130"/>
      <c r="K4" s="131"/>
    </row>
    <row r="5" spans="2:11">
      <c r="B5" s="31">
        <v>2</v>
      </c>
      <c r="C5" s="138"/>
      <c r="D5" s="139"/>
      <c r="E5" s="139"/>
      <c r="F5" s="129"/>
      <c r="G5" s="130"/>
      <c r="H5" s="131"/>
      <c r="I5" s="129"/>
      <c r="J5" s="130"/>
      <c r="K5" s="131"/>
    </row>
    <row r="6" spans="2:11">
      <c r="B6" s="31">
        <v>3</v>
      </c>
      <c r="C6" s="138"/>
      <c r="D6" s="139"/>
      <c r="E6" s="139"/>
      <c r="F6" s="129"/>
      <c r="G6" s="130"/>
      <c r="H6" s="131"/>
      <c r="I6" s="129"/>
      <c r="J6" s="130"/>
      <c r="K6" s="131"/>
    </row>
    <row r="7" spans="2:11">
      <c r="B7" s="31">
        <v>4</v>
      </c>
      <c r="C7" s="138"/>
      <c r="D7" s="139"/>
      <c r="E7" s="139"/>
      <c r="F7" s="129"/>
      <c r="G7" s="130"/>
      <c r="H7" s="131"/>
      <c r="I7" s="129"/>
      <c r="J7" s="130"/>
      <c r="K7" s="131"/>
    </row>
    <row r="8" spans="2:11">
      <c r="B8" s="31">
        <v>5</v>
      </c>
      <c r="C8" s="138"/>
      <c r="D8" s="139"/>
      <c r="E8" s="139"/>
      <c r="F8" s="129"/>
      <c r="G8" s="130"/>
      <c r="H8" s="131"/>
      <c r="I8" s="129"/>
      <c r="J8" s="130"/>
      <c r="K8" s="131"/>
    </row>
    <row r="9" spans="2:11">
      <c r="B9" s="31">
        <v>6</v>
      </c>
      <c r="C9" s="138"/>
      <c r="D9" s="139"/>
      <c r="E9" s="139"/>
      <c r="F9" s="129"/>
      <c r="G9" s="130"/>
      <c r="H9" s="131"/>
      <c r="I9" s="129"/>
      <c r="J9" s="130"/>
      <c r="K9" s="131"/>
    </row>
    <row r="10" spans="2:11">
      <c r="B10" s="31">
        <v>7</v>
      </c>
      <c r="C10" s="138"/>
      <c r="D10" s="139"/>
      <c r="E10" s="139"/>
      <c r="F10" s="129"/>
      <c r="G10" s="130"/>
      <c r="H10" s="131"/>
      <c r="I10" s="129"/>
      <c r="J10" s="130"/>
      <c r="K10" s="131"/>
    </row>
    <row r="11" spans="2:11">
      <c r="B11" s="31">
        <v>8</v>
      </c>
      <c r="C11" s="138"/>
      <c r="D11" s="139"/>
      <c r="E11" s="139"/>
      <c r="F11" s="129"/>
      <c r="G11" s="130"/>
      <c r="H11" s="131"/>
      <c r="I11" s="129"/>
      <c r="J11" s="130"/>
      <c r="K11" s="131"/>
    </row>
    <row r="12" spans="2:11">
      <c r="B12" s="31">
        <v>9</v>
      </c>
      <c r="C12" s="138"/>
      <c r="D12" s="139"/>
      <c r="E12" s="139"/>
      <c r="F12" s="129"/>
      <c r="G12" s="130"/>
      <c r="H12" s="131"/>
      <c r="I12" s="129"/>
      <c r="J12" s="130"/>
      <c r="K12" s="131"/>
    </row>
    <row r="13" spans="2:11">
      <c r="B13" s="31">
        <v>10</v>
      </c>
      <c r="C13" s="138"/>
      <c r="D13" s="139"/>
      <c r="E13" s="139"/>
      <c r="F13" s="129"/>
      <c r="G13" s="130"/>
      <c r="H13" s="131"/>
      <c r="I13" s="129"/>
      <c r="J13" s="130"/>
      <c r="K13" s="131"/>
    </row>
    <row r="14" spans="2:11">
      <c r="B14" s="31">
        <v>11</v>
      </c>
      <c r="C14" s="138"/>
      <c r="D14" s="139"/>
      <c r="E14" s="139"/>
      <c r="F14" s="129"/>
      <c r="G14" s="130"/>
      <c r="H14" s="131"/>
      <c r="I14" s="129"/>
      <c r="J14" s="130"/>
      <c r="K14" s="131"/>
    </row>
    <row r="15" spans="2:11">
      <c r="B15" s="31">
        <v>12</v>
      </c>
      <c r="C15" s="138"/>
      <c r="D15" s="139"/>
      <c r="E15" s="139"/>
      <c r="F15" s="129"/>
      <c r="G15" s="130"/>
      <c r="H15" s="131"/>
      <c r="I15" s="129"/>
      <c r="J15" s="130"/>
      <c r="K15" s="131"/>
    </row>
    <row r="16" spans="2:11">
      <c r="B16" s="31">
        <v>13</v>
      </c>
      <c r="C16" s="138"/>
      <c r="D16" s="139"/>
      <c r="E16" s="139"/>
      <c r="F16" s="129"/>
      <c r="G16" s="130"/>
      <c r="H16" s="131"/>
      <c r="I16" s="129"/>
      <c r="J16" s="130"/>
      <c r="K16" s="131"/>
    </row>
    <row r="17" spans="2:11">
      <c r="B17" s="31">
        <v>14</v>
      </c>
      <c r="C17" s="138"/>
      <c r="D17" s="139"/>
      <c r="E17" s="139"/>
      <c r="F17" s="129"/>
      <c r="G17" s="130"/>
      <c r="H17" s="131"/>
      <c r="I17" s="129"/>
      <c r="J17" s="130"/>
      <c r="K17" s="131"/>
    </row>
    <row r="18" spans="2:11">
      <c r="B18" s="31">
        <v>15</v>
      </c>
      <c r="C18" s="138"/>
      <c r="D18" s="139"/>
      <c r="E18" s="139"/>
      <c r="F18" s="129"/>
      <c r="G18" s="130"/>
      <c r="H18" s="131"/>
      <c r="I18" s="129"/>
      <c r="J18" s="130"/>
      <c r="K18" s="131"/>
    </row>
    <row r="19" spans="2:11">
      <c r="B19" s="31">
        <v>16</v>
      </c>
      <c r="C19" s="138"/>
      <c r="D19" s="139"/>
      <c r="E19" s="139"/>
      <c r="F19" s="129"/>
      <c r="G19" s="130"/>
      <c r="H19" s="131"/>
      <c r="I19" s="129"/>
      <c r="J19" s="130"/>
      <c r="K19" s="131"/>
    </row>
    <row r="20" spans="2:11">
      <c r="B20" s="31">
        <v>17</v>
      </c>
      <c r="C20" s="137"/>
      <c r="D20" s="137"/>
      <c r="E20" s="137"/>
      <c r="F20" s="129"/>
      <c r="G20" s="130"/>
      <c r="H20" s="131"/>
      <c r="I20" s="129"/>
      <c r="J20" s="130"/>
      <c r="K20" s="131"/>
    </row>
    <row r="21" spans="2:11">
      <c r="B21" s="31">
        <v>18</v>
      </c>
      <c r="C21" s="137"/>
      <c r="D21" s="137"/>
      <c r="E21" s="137"/>
      <c r="F21" s="129"/>
      <c r="G21" s="130"/>
      <c r="H21" s="131"/>
      <c r="I21" s="129"/>
      <c r="J21" s="130"/>
      <c r="K21" s="131"/>
    </row>
    <row r="22" spans="2:11">
      <c r="B22" s="31">
        <v>19</v>
      </c>
      <c r="C22" s="137"/>
      <c r="D22" s="137"/>
      <c r="E22" s="137"/>
      <c r="F22" s="129"/>
      <c r="G22" s="130"/>
      <c r="H22" s="131"/>
      <c r="I22" s="129"/>
      <c r="J22" s="130"/>
      <c r="K22" s="131"/>
    </row>
    <row r="23" spans="2:11">
      <c r="B23" s="31">
        <v>20</v>
      </c>
      <c r="C23" s="137"/>
      <c r="D23" s="137"/>
      <c r="E23" s="137"/>
      <c r="F23" s="129"/>
      <c r="G23" s="130"/>
      <c r="H23" s="131"/>
      <c r="I23" s="129"/>
      <c r="J23" s="130"/>
      <c r="K23" s="131"/>
    </row>
    <row r="24" spans="2:11">
      <c r="C24" s="124" t="s">
        <v>69</v>
      </c>
      <c r="D24" s="125"/>
      <c r="E24" s="125"/>
      <c r="F24" s="126">
        <f>SUM(F4:H23)</f>
        <v>0</v>
      </c>
      <c r="G24" s="127"/>
      <c r="H24" s="128"/>
    </row>
    <row r="25" spans="2:11">
      <c r="C25" s="124" t="s">
        <v>70</v>
      </c>
      <c r="D25" s="125"/>
      <c r="E25" s="125"/>
      <c r="F25" s="124"/>
      <c r="G25" s="125"/>
      <c r="H25" s="125"/>
      <c r="I25" s="126">
        <f>SUM(I4:K23)</f>
        <v>0</v>
      </c>
      <c r="J25" s="127"/>
      <c r="K25" s="128"/>
    </row>
    <row r="33" spans="3:3">
      <c r="C33" s="64"/>
    </row>
  </sheetData>
  <protectedRanges>
    <protectedRange sqref="C4:K23" name="Bereik1"/>
  </protectedRanges>
  <mergeCells count="69">
    <mergeCell ref="C3:E3"/>
    <mergeCell ref="F3:H3"/>
    <mergeCell ref="C4:E4"/>
    <mergeCell ref="F4:H4"/>
    <mergeCell ref="C5:E5"/>
    <mergeCell ref="F5:H5"/>
    <mergeCell ref="C6:E6"/>
    <mergeCell ref="F6:H6"/>
    <mergeCell ref="C7:E7"/>
    <mergeCell ref="F7:H7"/>
    <mergeCell ref="C8:E8"/>
    <mergeCell ref="F8:H8"/>
    <mergeCell ref="F13:H13"/>
    <mergeCell ref="C14:E14"/>
    <mergeCell ref="F14:H14"/>
    <mergeCell ref="C9:E9"/>
    <mergeCell ref="F9:H9"/>
    <mergeCell ref="C10:E10"/>
    <mergeCell ref="F10:H10"/>
    <mergeCell ref="C11:E11"/>
    <mergeCell ref="F11:H11"/>
    <mergeCell ref="C19:E19"/>
    <mergeCell ref="F19:H19"/>
    <mergeCell ref="C20:E20"/>
    <mergeCell ref="F20:H20"/>
    <mergeCell ref="C15:E15"/>
    <mergeCell ref="F15:H15"/>
    <mergeCell ref="C16:E16"/>
    <mergeCell ref="F16:H16"/>
    <mergeCell ref="C17:E17"/>
    <mergeCell ref="F17:H17"/>
    <mergeCell ref="I19:K19"/>
    <mergeCell ref="I20:K20"/>
    <mergeCell ref="I9:K9"/>
    <mergeCell ref="I10:K10"/>
    <mergeCell ref="I11:K11"/>
    <mergeCell ref="I12:K12"/>
    <mergeCell ref="I13:K13"/>
    <mergeCell ref="I14:K14"/>
    <mergeCell ref="B2:K2"/>
    <mergeCell ref="I15:K15"/>
    <mergeCell ref="I16:K16"/>
    <mergeCell ref="I17:K17"/>
    <mergeCell ref="I18:K18"/>
    <mergeCell ref="I3:K3"/>
    <mergeCell ref="I4:K4"/>
    <mergeCell ref="I5:K5"/>
    <mergeCell ref="I6:K6"/>
    <mergeCell ref="I7:K7"/>
    <mergeCell ref="I8:K8"/>
    <mergeCell ref="C18:E18"/>
    <mergeCell ref="F18:H18"/>
    <mergeCell ref="C12:E12"/>
    <mergeCell ref="F12:H12"/>
    <mergeCell ref="C13:E13"/>
    <mergeCell ref="C25:E25"/>
    <mergeCell ref="I25:K25"/>
    <mergeCell ref="F25:H25"/>
    <mergeCell ref="I21:K21"/>
    <mergeCell ref="I22:K22"/>
    <mergeCell ref="I23:K23"/>
    <mergeCell ref="C24:E24"/>
    <mergeCell ref="F24:H24"/>
    <mergeCell ref="C21:E21"/>
    <mergeCell ref="F21:H21"/>
    <mergeCell ref="C22:E22"/>
    <mergeCell ref="F22:H22"/>
    <mergeCell ref="C23:E23"/>
    <mergeCell ref="F23:H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9F4B-DFE8-46F2-AD4E-35622D94F8A3}">
  <sheetPr>
    <tabColor theme="4" tint="0.79998168889431442"/>
  </sheetPr>
  <dimension ref="B2:H21"/>
  <sheetViews>
    <sheetView workbookViewId="0">
      <selection activeCell="J16" sqref="J16"/>
    </sheetView>
  </sheetViews>
  <sheetFormatPr defaultRowHeight="15"/>
  <cols>
    <col min="1" max="1" width="7" customWidth="1"/>
    <col min="3" max="3" width="13.42578125" customWidth="1"/>
    <col min="4" max="4" width="11" customWidth="1"/>
    <col min="5" max="5" width="12.5703125" customWidth="1"/>
    <col min="8" max="8" width="9.85546875" customWidth="1"/>
  </cols>
  <sheetData>
    <row r="2" spans="2:8" ht="33.950000000000003" customHeight="1">
      <c r="B2" s="144" t="s">
        <v>71</v>
      </c>
      <c r="C2" s="140"/>
      <c r="D2" s="140"/>
      <c r="E2" s="140"/>
      <c r="F2" s="140"/>
      <c r="G2" s="140"/>
      <c r="H2" s="145"/>
    </row>
    <row r="3" spans="2:8" ht="15" customHeight="1">
      <c r="B3" s="32"/>
      <c r="C3" s="140" t="s">
        <v>72</v>
      </c>
      <c r="D3" s="140"/>
      <c r="E3" s="140"/>
      <c r="F3" s="134" t="s">
        <v>17</v>
      </c>
      <c r="G3" s="135"/>
      <c r="H3" s="136"/>
    </row>
    <row r="4" spans="2:8">
      <c r="B4" s="31">
        <v>1</v>
      </c>
      <c r="C4" s="138"/>
      <c r="D4" s="139"/>
      <c r="E4" s="139"/>
      <c r="F4" s="141"/>
      <c r="G4" s="142"/>
      <c r="H4" s="143"/>
    </row>
    <row r="5" spans="2:8">
      <c r="B5" s="31">
        <v>2</v>
      </c>
      <c r="C5" s="138"/>
      <c r="D5" s="139"/>
      <c r="E5" s="139"/>
      <c r="F5" s="141"/>
      <c r="G5" s="142"/>
      <c r="H5" s="143"/>
    </row>
    <row r="6" spans="2:8">
      <c r="B6" s="31">
        <v>3</v>
      </c>
      <c r="C6" s="138"/>
      <c r="D6" s="139"/>
      <c r="E6" s="139"/>
      <c r="F6" s="141"/>
      <c r="G6" s="142"/>
      <c r="H6" s="143"/>
    </row>
    <row r="7" spans="2:8">
      <c r="B7" s="31">
        <v>4</v>
      </c>
      <c r="C7" s="138"/>
      <c r="D7" s="139"/>
      <c r="E7" s="139"/>
      <c r="F7" s="141"/>
      <c r="G7" s="142"/>
      <c r="H7" s="143"/>
    </row>
    <row r="8" spans="2:8">
      <c r="B8" s="31">
        <v>5</v>
      </c>
      <c r="C8" s="138"/>
      <c r="D8" s="139"/>
      <c r="E8" s="139"/>
      <c r="F8" s="141"/>
      <c r="G8" s="142"/>
      <c r="H8" s="143"/>
    </row>
    <row r="9" spans="2:8">
      <c r="B9" s="31">
        <v>6</v>
      </c>
      <c r="C9" s="138"/>
      <c r="D9" s="139"/>
      <c r="E9" s="139"/>
      <c r="F9" s="141"/>
      <c r="G9" s="142"/>
      <c r="H9" s="143"/>
    </row>
    <row r="10" spans="2:8">
      <c r="B10" s="31">
        <v>7</v>
      </c>
      <c r="C10" s="138"/>
      <c r="D10" s="139"/>
      <c r="E10" s="139"/>
      <c r="F10" s="141"/>
      <c r="G10" s="142"/>
      <c r="H10" s="143"/>
    </row>
    <row r="11" spans="2:8">
      <c r="B11" s="31">
        <v>8</v>
      </c>
      <c r="C11" s="138"/>
      <c r="D11" s="139"/>
      <c r="E11" s="139"/>
      <c r="F11" s="141"/>
      <c r="G11" s="142"/>
      <c r="H11" s="143"/>
    </row>
    <row r="12" spans="2:8">
      <c r="B12" s="31">
        <v>9</v>
      </c>
      <c r="C12" s="138"/>
      <c r="D12" s="139"/>
      <c r="E12" s="139"/>
      <c r="F12" s="141"/>
      <c r="G12" s="142"/>
      <c r="H12" s="143"/>
    </row>
    <row r="13" spans="2:8">
      <c r="B13" s="31">
        <v>10</v>
      </c>
      <c r="C13" s="138"/>
      <c r="D13" s="139"/>
      <c r="E13" s="139"/>
      <c r="F13" s="141"/>
      <c r="G13" s="142"/>
      <c r="H13" s="143"/>
    </row>
    <row r="14" spans="2:8">
      <c r="B14" s="31">
        <v>11</v>
      </c>
      <c r="C14" s="138"/>
      <c r="D14" s="139"/>
      <c r="E14" s="139"/>
      <c r="F14" s="141"/>
      <c r="G14" s="142"/>
      <c r="H14" s="143"/>
    </row>
    <row r="15" spans="2:8">
      <c r="B15" s="31">
        <v>12</v>
      </c>
      <c r="C15" s="138"/>
      <c r="D15" s="139"/>
      <c r="E15" s="139"/>
      <c r="F15" s="141"/>
      <c r="G15" s="142"/>
      <c r="H15" s="143"/>
    </row>
    <row r="16" spans="2:8">
      <c r="B16" s="31">
        <v>13</v>
      </c>
      <c r="C16" s="138"/>
      <c r="D16" s="139"/>
      <c r="E16" s="139"/>
      <c r="F16" s="141"/>
      <c r="G16" s="142"/>
      <c r="H16" s="143"/>
    </row>
    <row r="17" spans="2:8">
      <c r="B17" s="31">
        <v>14</v>
      </c>
      <c r="C17" s="138"/>
      <c r="D17" s="139"/>
      <c r="E17" s="139"/>
      <c r="F17" s="141"/>
      <c r="G17" s="142"/>
      <c r="H17" s="143"/>
    </row>
    <row r="18" spans="2:8">
      <c r="B18" s="31">
        <v>15</v>
      </c>
      <c r="C18" s="138"/>
      <c r="D18" s="139"/>
      <c r="E18" s="139"/>
      <c r="F18" s="141"/>
      <c r="G18" s="142"/>
      <c r="H18" s="143"/>
    </row>
    <row r="19" spans="2:8">
      <c r="B19" s="31">
        <v>16</v>
      </c>
      <c r="C19" s="138"/>
      <c r="D19" s="139"/>
      <c r="E19" s="139"/>
      <c r="F19" s="141"/>
      <c r="G19" s="142"/>
      <c r="H19" s="143"/>
    </row>
    <row r="20" spans="2:8">
      <c r="B20" s="31">
        <v>17</v>
      </c>
      <c r="C20" s="137"/>
      <c r="D20" s="137"/>
      <c r="E20" s="137"/>
      <c r="F20" s="141"/>
      <c r="G20" s="142"/>
      <c r="H20" s="143"/>
    </row>
    <row r="21" spans="2:8">
      <c r="C21" s="124" t="s">
        <v>73</v>
      </c>
      <c r="D21" s="125"/>
      <c r="E21" s="125"/>
      <c r="F21" s="126">
        <f>SUM(F4:H20)</f>
        <v>0</v>
      </c>
      <c r="G21" s="127"/>
      <c r="H21" s="128"/>
    </row>
  </sheetData>
  <protectedRanges>
    <protectedRange sqref="C4:H20" name="Bereik1"/>
  </protectedRanges>
  <mergeCells count="39">
    <mergeCell ref="C5:E5"/>
    <mergeCell ref="F5:H5"/>
    <mergeCell ref="C6:E6"/>
    <mergeCell ref="F6:H6"/>
    <mergeCell ref="B2:H2"/>
    <mergeCell ref="C3:E3"/>
    <mergeCell ref="F3:H3"/>
    <mergeCell ref="C4:E4"/>
    <mergeCell ref="F4:H4"/>
    <mergeCell ref="C9:E9"/>
    <mergeCell ref="F9:H9"/>
    <mergeCell ref="C10:E10"/>
    <mergeCell ref="F10:H10"/>
    <mergeCell ref="C7:E7"/>
    <mergeCell ref="F7:H7"/>
    <mergeCell ref="C8:E8"/>
    <mergeCell ref="F8:H8"/>
    <mergeCell ref="C13:E13"/>
    <mergeCell ref="F13:H13"/>
    <mergeCell ref="C14:E14"/>
    <mergeCell ref="F14:H14"/>
    <mergeCell ref="C11:E11"/>
    <mergeCell ref="F11:H11"/>
    <mergeCell ref="C12:E12"/>
    <mergeCell ref="F12:H12"/>
    <mergeCell ref="C17:E17"/>
    <mergeCell ref="F17:H17"/>
    <mergeCell ref="C18:E18"/>
    <mergeCell ref="F18:H18"/>
    <mergeCell ref="C15:E15"/>
    <mergeCell ref="F15:H15"/>
    <mergeCell ref="C16:E16"/>
    <mergeCell ref="F16:H16"/>
    <mergeCell ref="C21:E21"/>
    <mergeCell ref="F21:H21"/>
    <mergeCell ref="C19:E19"/>
    <mergeCell ref="F19:H19"/>
    <mergeCell ref="C20:E20"/>
    <mergeCell ref="F20:H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6A6F2-B8CE-48AC-8DE9-BB2E9E736FFB}">
  <sheetPr>
    <tabColor rgb="FF2891E1"/>
  </sheetPr>
  <dimension ref="B1:J11"/>
  <sheetViews>
    <sheetView workbookViewId="0">
      <selection activeCell="E20" sqref="E20"/>
    </sheetView>
  </sheetViews>
  <sheetFormatPr defaultRowHeight="15"/>
  <cols>
    <col min="1" max="1" width="9.140625" customWidth="1"/>
    <col min="2" max="2" width="48.85546875" customWidth="1"/>
    <col min="3" max="3" width="18" bestFit="1" customWidth="1"/>
    <col min="4" max="4" width="17" customWidth="1"/>
    <col min="5" max="5" width="18.5703125" bestFit="1" customWidth="1"/>
    <col min="6" max="6" width="8" style="46" bestFit="1" customWidth="1"/>
    <col min="7" max="7" width="26.28515625" style="52" customWidth="1"/>
    <col min="8" max="8" width="11.7109375" bestFit="1" customWidth="1"/>
    <col min="9" max="9" width="12" bestFit="1" customWidth="1"/>
  </cols>
  <sheetData>
    <row r="1" spans="2:10" ht="46.5" customHeight="1">
      <c r="B1" s="18" t="e" vm="1">
        <v>#VALUE!</v>
      </c>
      <c r="C1" s="18"/>
      <c r="D1" s="18"/>
      <c r="E1" s="18"/>
      <c r="F1"/>
      <c r="G1"/>
    </row>
    <row r="5" spans="2:10" ht="15.75">
      <c r="B5" s="146" t="s">
        <v>74</v>
      </c>
      <c r="C5" s="146"/>
      <c r="D5" s="146"/>
      <c r="E5" s="146"/>
      <c r="F5" s="146"/>
      <c r="G5" s="146"/>
    </row>
    <row r="6" spans="2:10">
      <c r="B6" s="69" t="s">
        <v>75</v>
      </c>
      <c r="C6" s="70" t="s">
        <v>76</v>
      </c>
      <c r="D6" s="71" t="s">
        <v>77</v>
      </c>
      <c r="E6" s="69" t="s">
        <v>78</v>
      </c>
      <c r="F6" s="72" t="s">
        <v>79</v>
      </c>
      <c r="G6" s="73" t="s">
        <v>80</v>
      </c>
    </row>
    <row r="7" spans="2:10">
      <c r="B7" s="47" t="s">
        <v>81</v>
      </c>
      <c r="C7" s="48">
        <v>80</v>
      </c>
      <c r="D7" s="49"/>
      <c r="E7" s="48">
        <v>180</v>
      </c>
      <c r="F7" s="50">
        <v>5</v>
      </c>
      <c r="G7" s="48">
        <f>D7*F7</f>
        <v>0</v>
      </c>
      <c r="H7" s="45"/>
      <c r="I7" s="45"/>
      <c r="J7" s="45"/>
    </row>
    <row r="8" spans="2:10">
      <c r="B8" s="51" t="s">
        <v>82</v>
      </c>
      <c r="C8" s="48">
        <v>100</v>
      </c>
      <c r="D8" s="49"/>
      <c r="E8" s="48">
        <v>200</v>
      </c>
      <c r="F8" s="50">
        <v>3</v>
      </c>
      <c r="G8" s="48">
        <f t="shared" ref="G8:G9" si="0">D8*F8</f>
        <v>0</v>
      </c>
      <c r="H8" s="45"/>
      <c r="I8" s="45"/>
      <c r="J8" s="45"/>
    </row>
    <row r="9" spans="2:10">
      <c r="B9" s="51" t="s">
        <v>83</v>
      </c>
      <c r="C9" s="48">
        <v>80</v>
      </c>
      <c r="D9" s="49"/>
      <c r="E9" s="48">
        <v>200</v>
      </c>
      <c r="F9" s="50">
        <v>1</v>
      </c>
      <c r="G9" s="48">
        <f t="shared" si="0"/>
        <v>0</v>
      </c>
      <c r="H9" s="45"/>
      <c r="I9" s="45"/>
      <c r="J9" s="45"/>
    </row>
    <row r="10" spans="2:10">
      <c r="H10" s="45"/>
      <c r="I10" s="45"/>
      <c r="J10" s="45"/>
    </row>
    <row r="11" spans="2:10" ht="21">
      <c r="B11" s="101" t="s">
        <v>84</v>
      </c>
      <c r="C11" s="102"/>
      <c r="D11" s="102"/>
      <c r="E11" s="102"/>
      <c r="F11" s="103"/>
      <c r="G11" s="87">
        <f>SUM(G7:G9)/SUM(F7:F9)</f>
        <v>0</v>
      </c>
    </row>
  </sheetData>
  <protectedRanges>
    <protectedRange sqref="D7:D9" name="Bereik1"/>
  </protectedRanges>
  <mergeCells count="2">
    <mergeCell ref="B11:F11"/>
    <mergeCell ref="B5:G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Kenmerk_x0020_gerelateerd_x0020_document_x002f_dossier xmlns="b651a5c8-18d1-4676-949b-b33c2c763b6d" xsi:nil="true"/>
    <eb6d96c7a39b4a82859d6395136e1d0d xmlns="b651a5c8-18d1-4676-949b-b33c2c763b6d">
      <Terms xmlns="http://schemas.microsoft.com/office/infopath/2007/PartnerControls"/>
    </eb6d96c7a39b4a82859d6395136e1d0d>
    <CPV_x002d_code_x0028_s_x0029_ xmlns="a8efa835-bcfd-495b-9232-e3a672410da7" xsi:nil="true"/>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Herkomstapplicatie xmlns="b651a5c8-18d1-4676-949b-b33c2c763b6d" xsi:nil="true"/>
    <Datum_x0020_vaststelling_x0020_integriteit xmlns="b651a5c8-18d1-4676-949b-b33c2c763b6d" xsi:nil="true"/>
    <Postbus_x002f_adres_x0020_relatie xmlns="b651a5c8-18d1-4676-949b-b33c2c763b6d" xsi:nil="true"/>
    <Uitgezonderd_x0020_van_x0020_vervanging xmlns="b651a5c8-18d1-4676-949b-b33c2c763b6d">false</Uitgezonderd_x0020_van_x0020_vervanging>
    <TaxCatchAll xmlns="b651a5c8-18d1-4676-949b-b33c2c763b6d">
      <Value>1</Value>
      <Value>18</Value>
    </TaxCatchAll>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Adviseurs xmlns="a8efa835-bcfd-495b-9232-e3a672410da7">
      <UserInfo>
        <DisplayName/>
        <AccountId xsi:nil="true"/>
        <AccountType/>
      </UserInfo>
    </Adviseurs>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dfa99505122e48579c24b43e3a44bd56 xmlns="b651a5c8-18d1-4676-949b-b33c2c763b6d">
      <Terms xmlns="http://schemas.microsoft.com/office/infopath/2007/PartnerControls"/>
    </dfa99505122e48579c24b43e3a44bd56>
    <Toelichting_x0020_integriteit1 xmlns="b651a5c8-18d1-4676-949b-b33c2c763b6d" xsi:nil="tru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CZ:MWO</TermName>
          <TermId xmlns="http://schemas.microsoft.com/office/infopath/2007/PartnerControls">3bb33442-9a12-4210-aee2-bfa3ce664dff</TermId>
        </TermInfo>
      </Terms>
    </cacfb565f8424c199369c1c3170d561c>
    <l198d4b554344fde9cd760def4ef28fe xmlns="b651a5c8-18d1-4676-949b-b33c2c763b6d">
      <Terms xmlns="http://schemas.microsoft.com/office/infopath/2007/PartnerControls"/>
    </l198d4b554344fde9cd760def4ef28fe>
    <Plaats_x0020_relatie xmlns="b651a5c8-18d1-4676-949b-b33c2c763b6d" xsi:nil="true"/>
    <Traject-start xmlns="b651a5c8-18d1-4676-949b-b33c2c763b6d" xsi:nil="true"/>
    <Hoofdcategorie xmlns="a8efa835-bcfd-495b-9232-e3a672410da7">Offerteaanvraag</Hoofdcategorie>
    <Kenmerk_x0020_afzender xmlns="b651a5c8-18d1-4676-949b-b33c2c763b6d" xsi:nil="true"/>
    <Subcategorie xmlns="a8efa835-bcfd-495b-9232-e3a672410da7">Concept offerteaanvraag</Subcategori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lcf76f155ced4ddcb4097134ff3c332f xmlns="a8efa835-bcfd-495b-9232-e3a672410da7" xsi:nil="true"/>
    <Datum_x0020_document xmlns="b651a5c8-18d1-4676-949b-b33c2c763b6d" xsi:nil="true"/>
    <Areaalcode xmlns="b651a5c8-18d1-4676-949b-b33c2c763b6d" xsi:nil="true"/>
    <Beleidsthema_x0028_s_x0029_ xmlns="a8efa835-bcfd-495b-9232-e3a672410da7" xsi:nil="true"/>
    <PIACodering xmlns="a8efa835-bcfd-495b-9232-e3a672410da7" xsi:nil="true"/>
    <Datum_x0020_migratie xmlns="b651a5c8-18d1-4676-949b-b33c2c763b6d" xsi:nil="true"/>
    <_dlc_DocId xmlns="d7a187d9-a854-4467-9103-8adc49ee9a7f">KKKWH4SCED2P-735355915-28402</_dlc_DocId>
    <_dlc_DocIdUrl xmlns="d7a187d9-a854-4467-9103-8adc49ee9a7f">
      <Url>https://provincienoordholland.sharepoint.com/teams/si-inka/_layouts/15/DocIdRedir.aspx?ID=KKKWH4SCED2P-735355915-28402</Url>
      <Description>KKKWH4SCED2P-735355915-28402</Description>
    </_dlc_DocIdUrl>
  </documentManagement>
</p:properties>
</file>

<file path=customXml/item2.xml><?xml version="1.0" encoding="utf-8"?>
<?mso-contentType ?>
<SharedContentType xmlns="Microsoft.SharePoint.Taxonomy.ContentTypeSync" SourceId="2137f917-9df2-4fce-b447-1341bd3a5c8c" ContentTypeId="0x0101006261D5E71047644AB60DEC2636D6DD7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xcel spreadsheet" ma:contentTypeID="0x0101006261D5E71047644AB60DEC2636D6DD730100806BB45C5DB55D4BB14C29C3C8FB6318" ma:contentTypeVersion="455" ma:contentTypeDescription="" ma:contentTypeScope="" ma:versionID="7fcea615b6ac094eda7cc0ab6cab99b7">
  <xsd:schema xmlns:xsd="http://www.w3.org/2001/XMLSchema" xmlns:xs="http://www.w3.org/2001/XMLSchema" xmlns:p="http://schemas.microsoft.com/office/2006/metadata/properties" xmlns:ns2="b651a5c8-18d1-4676-949b-b33c2c763b6d" xmlns:ns3="a8efa835-bcfd-495b-9232-e3a672410da7" xmlns:ns4="d7a187d9-a854-4467-9103-8adc49ee9a7f" targetNamespace="http://schemas.microsoft.com/office/2006/metadata/properties" ma:root="true" ma:fieldsID="d8104464fef4c66df6deab7635a42d08" ns2:_="" ns3:_="" ns4:_="">
    <xsd:import namespace="b651a5c8-18d1-4676-949b-b33c2c763b6d"/>
    <xsd:import namespace="a8efa835-bcfd-495b-9232-e3a672410da7"/>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CPV_x002d_code_x0028_s_x0029_" minOccurs="0"/>
                <xsd:element ref="ns3:Beleidsthema_x0028_s_x0029_" minOccurs="0"/>
                <xsd:element ref="ns3:Hoofdcategorie" minOccurs="0"/>
                <xsd:element ref="ns3:Subcategorie" minOccurs="0"/>
                <xsd:element ref="ns3:PIACodering" minOccurs="0"/>
                <xsd:element ref="ns3:lcf76f155ced4ddcb4097134ff3c332f" minOccurs="0"/>
                <xsd:element ref="ns3:Adviseur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c065e2f9-9263-4df0-8a35-007492a4328d}"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c065e2f9-9263-4df0-8a35-007492a4328d}"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8efa835-bcfd-495b-9232-e3a672410da7" elementFormDefault="qualified">
    <xsd:import namespace="http://schemas.microsoft.com/office/2006/documentManagement/types"/>
    <xsd:import namespace="http://schemas.microsoft.com/office/infopath/2007/PartnerControls"/>
    <xsd:element name="CPV_x002d_code_x0028_s_x0029_" ma:index="56" nillable="true" ma:displayName="CPV-code(s)" ma:description="https://www.pianoo.nl/nl/regelgeving/cpv-codes&#10;" ma:format="Dropdown" ma:internalName="CPV_x002d_code_x0028_s_x0029_">
      <xsd:complexType>
        <xsd:complexContent>
          <xsd:extension base="dms:MultiChoiceFillIn">
            <xsd:sequence>
              <xsd:element name="Value" maxOccurs="unbounded" minOccurs="0" nillable="true">
                <xsd:simpleType>
                  <xsd:union memberTypes="dms:Text">
                    <xsd:simpleType>
                      <xsd:restriction base="dms:Choice">
                        <xsd:enumeration value="71300000-1"/>
                      </xsd:restriction>
                    </xsd:simpleType>
                  </xsd:union>
                </xsd:simpleType>
              </xsd:element>
            </xsd:sequence>
          </xsd:extension>
        </xsd:complexContent>
      </xsd:complexType>
    </xsd:element>
    <xsd:element name="Beleidsthema_x0028_s_x0029_" ma:index="57" nillable="true" ma:displayName="Beleidsthema(s)" ma:format="Dropdown" ma:internalName="Beleidsthema_x0028_s_x0029_">
      <xsd:complexType>
        <xsd:complexContent>
          <xsd:extension base="dms:MultiChoice">
            <xsd:sequence>
              <xsd:element name="Value" maxOccurs="unbounded" minOccurs="0" nillable="true">
                <xsd:simpleType>
                  <xsd:restriction base="dms:Choice">
                    <xsd:enumeration value="Cultuur en erfgoed"/>
                    <xsd:enumeration value="Klimaat en energietransities"/>
                    <xsd:enumeration value="Economie en werk"/>
                  </xsd:restriction>
                </xsd:simpleType>
              </xsd:element>
            </xsd:sequence>
          </xsd:extension>
        </xsd:complexContent>
      </xsd:complexType>
    </xsd:element>
    <xsd:element name="Hoofdcategorie" ma:index="58" nillable="true" ma:displayName="Hoofdcategorie" ma:description="Hoofdcategorie is de hoofdmap" ma:format="Dropdown" ma:internalName="Hoofdcategorie">
      <xsd:simpleType>
        <xsd:union memberTypes="dms:Text">
          <xsd:simpleType>
            <xsd:restriction base="dms:Choice">
              <xsd:enumeration value="Voorbereiding"/>
              <xsd:enumeration value="Marktconsultatie"/>
              <xsd:enumeration value="Offerteaanvraag"/>
              <xsd:enumeration value="Offerteaanvraag"/>
              <xsd:enumeration value="NvI"/>
              <xsd:enumeration value="Beoordeling"/>
              <xsd:enumeration value="Selectie"/>
              <xsd:enumeration value="Gunning"/>
              <xsd:enumeration value="Overeenkomst"/>
              <xsd:enumeration value="Nazorg"/>
              <xsd:enumeration value="Indexatie"/>
              <xsd:enumeration value="Meerwerk"/>
              <xsd:enumeration value="Social Return"/>
              <xsd:enumeration value="Duurzaamheid"/>
              <xsd:enumeration value="Inschrijving"/>
            </xsd:restriction>
          </xsd:simpleType>
        </xsd:union>
      </xsd:simpleType>
    </xsd:element>
    <xsd:element name="Subcategorie" ma:index="59" nillable="true" ma:displayName="Subcategorie" ma:description="Subcategorie is de submap" ma:format="Dropdown" ma:internalName="Subcategorie">
      <xsd:simpleType>
        <xsd:union memberTypes="dms:Text">
          <xsd:simpleType>
            <xsd:restriction base="dms:Choice">
              <xsd:enumeration value="Inkoopplan"/>
              <xsd:enumeration value="Planning"/>
              <xsd:enumeration value="Raming"/>
              <xsd:enumeration value="Voorbereiding"/>
              <xsd:enumeration value="Concept marktconsultatie"/>
              <xsd:enumeration value="Publicatie marktconsultatie"/>
              <xsd:enumeration value="Concept offerteaanvraag"/>
              <xsd:enumeration value="Publicatie aanbestedingsstukken"/>
              <xsd:enumeration value="Informatiebijeenkomst"/>
              <xsd:enumeration value="Aanmelding"/>
              <xsd:enumeration value="Voorlopige selectie"/>
              <xsd:enumeration value="Concept selectieleidraad"/>
              <xsd:enumeration value="Publicatie selectieleidraad"/>
              <xsd:enumeration value="Definitieve selectie"/>
              <xsd:enumeration value="Procesverbaal"/>
              <xsd:enumeration value="Voorlopige gunning"/>
              <xsd:enumeration value="Definitieve gunning"/>
              <xsd:enumeration value="Verificatiegesprek"/>
              <xsd:enumeration value="Bewijsstukken"/>
              <xsd:enumeration value="Getekende overeenkomst"/>
              <xsd:enumeration value="Aankondiging gunning"/>
              <xsd:enumeration value="Checklist inkoopdossier"/>
              <xsd:enumeration value="Overdrachtsformulier contractmanagement"/>
              <xsd:enumeration value="Indexatie"/>
              <xsd:enumeration value="Meerwerk"/>
              <xsd:enumeration value="Social return"/>
              <xsd:enumeration value="Checklist minimale eisen selectie"/>
              <xsd:enumeration value="Beoordeling"/>
              <xsd:enumeration value="Overige nazorg"/>
            </xsd:restriction>
          </xsd:simpleType>
        </xsd:union>
      </xsd:simpleType>
    </xsd:element>
    <xsd:element name="PIACodering" ma:index="60" nillable="true" ma:displayName="PIA Codering" ma:decimals="0" ma:description="https://www.pianoo.nl/nl/inkoopproces/organisatie/inkooppakketten#inkoopalgemeen&#10;" ma:format="Dropdown" ma:internalName="PIACodering" ma:percentage="FALSE">
      <xsd:simpleType>
        <xsd:restriction base="dms:Number">
          <xsd:maxInclusive value="1024"/>
        </xsd:restriction>
      </xsd:simpleType>
    </xsd:element>
    <xsd:element name="lcf76f155ced4ddcb4097134ff3c332f" ma:index="61" nillable="true" ma:displayName="Afbeeldingtags_0" ma:hidden="true" ma:internalName="lcf76f155ced4ddcb4097134ff3c332f">
      <xsd:simpleType>
        <xsd:restriction base="dms:Note"/>
      </xsd:simpleType>
    </xsd:element>
    <xsd:element name="Adviseurs" ma:index="62" nillable="true" ma:displayName="Adviseurs" ma:description="De Inkoopadviseurs(s) en de adviseur(s) contractmanagement" ma:format="Dropdown" ma:list="UserInfo" ma:SharePointGroup="0" ma:internalName="Adviseu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63"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A1974-01DD-4D4C-9198-FF37EBE9A8FC}"/>
</file>

<file path=customXml/itemProps2.xml><?xml version="1.0" encoding="utf-8"?>
<ds:datastoreItem xmlns:ds="http://schemas.openxmlformats.org/officeDocument/2006/customXml" ds:itemID="{2F44CBD1-4DF4-4020-B92B-05E839E6C2EF}"/>
</file>

<file path=customXml/itemProps3.xml><?xml version="1.0" encoding="utf-8"?>
<ds:datastoreItem xmlns:ds="http://schemas.openxmlformats.org/officeDocument/2006/customXml" ds:itemID="{07A39CE6-6279-4972-8509-C79B56849FF5}"/>
</file>

<file path=customXml/itemProps4.xml><?xml version="1.0" encoding="utf-8"?>
<ds:datastoreItem xmlns:ds="http://schemas.openxmlformats.org/officeDocument/2006/customXml" ds:itemID="{3561DCF3-2E1D-4625-B312-978D6A3AF164}"/>
</file>

<file path=customXml/itemProps5.xml><?xml version="1.0" encoding="utf-8"?>
<ds:datastoreItem xmlns:ds="http://schemas.openxmlformats.org/officeDocument/2006/customXml" ds:itemID="{EB43D881-4BEA-4442-94A4-96A3F6B4530A}"/>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Provincie Noord-Holland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BVS HR aanbesteding prijzenblad</dc:title>
  <dc:subject/>
  <dc:creator>Ron Beliën</dc:creator>
  <cp:keywords/>
  <dc:description/>
  <cp:lastModifiedBy/>
  <cp:revision/>
  <dcterms:created xsi:type="dcterms:W3CDTF">2024-06-21T15:40:13Z</dcterms:created>
  <dcterms:modified xsi:type="dcterms:W3CDTF">2025-05-16T08:17:42Z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0x0101006261D5E71047644AB60DEC2636D6DD730100806BB45C5DB55D4BB14C29C3C8FB6318</vt:lpwstr>
  </property>
  <property fmtid="{D5CDD505-2E9C-101B-9397-08002B2CF9AE}" pid="3" name="Gerelateerde applicatie">
    <vt:lpwstr/>
  </property>
  <property fmtid="{D5CDD505-2E9C-101B-9397-08002B2CF9AE}" pid="4" name="n0473b643a634bdd9d0f8eb24a9f924c">
    <vt:lpwstr>In behandeling|4c7b17d3-99d4-47d2-96b3-f1007e31f881</vt:lpwstr>
  </property>
  <property fmtid="{D5CDD505-2E9C-101B-9397-08002B2CF9AE}" pid="5" name="Weg_x002d__x0020_vaarwegnummer">
    <vt:lpwstr/>
  </property>
  <property fmtid="{D5CDD505-2E9C-101B-9397-08002B2CF9AE}" pid="6" name="Status_x0020_document">
    <vt:lpwstr/>
  </property>
  <property fmtid="{D5CDD505-2E9C-101B-9397-08002B2CF9AE}" pid="7" name="Grondslag openbaar">
    <vt:lpwstr/>
  </property>
  <property fmtid="{D5CDD505-2E9C-101B-9397-08002B2CF9AE}" pid="8" name="Status document">
    <vt:lpwstr/>
  </property>
  <property fmtid="{D5CDD505-2E9C-101B-9397-08002B2CF9AE}" pid="9" name="Grondslag_x0020_voor_x0020_geheimhouding1">
    <vt:lpwstr/>
  </property>
  <property fmtid="{D5CDD505-2E9C-101B-9397-08002B2CF9AE}" pid="10" name="Weg- vaarwegnummer">
    <vt:lpwstr/>
  </property>
  <property fmtid="{D5CDD505-2E9C-101B-9397-08002B2CF9AE}" pid="11" name="Kwalificatie integriteit">
    <vt:lpwstr/>
  </property>
  <property fmtid="{D5CDD505-2E9C-101B-9397-08002B2CF9AE}" pid="12" name="Geheimhouding_x0020_opgelegd_x0020_door">
    <vt:lpwstr/>
  </property>
  <property fmtid="{D5CDD505-2E9C-101B-9397-08002B2CF9AE}" pid="13" name="Geheimhouding opgelegd door">
    <vt:lpwstr/>
  </property>
  <property fmtid="{D5CDD505-2E9C-101B-9397-08002B2CF9AE}" pid="14" name="PNH-gebied">
    <vt:lpwstr/>
  </property>
  <property fmtid="{D5CDD505-2E9C-101B-9397-08002B2CF9AE}" pid="15" name="Grondslag_x0020_openbaar">
    <vt:lpwstr/>
  </property>
  <property fmtid="{D5CDD505-2E9C-101B-9397-08002B2CF9AE}" pid="16" name="Kwalificatie_x0020_integriteit">
    <vt:lpwstr/>
  </property>
  <property fmtid="{D5CDD505-2E9C-101B-9397-08002B2CF9AE}" pid="17" name="Grondslag voor geheimhouding1">
    <vt:lpwstr/>
  </property>
  <property fmtid="{D5CDD505-2E9C-101B-9397-08002B2CF9AE}" pid="18" name="Gerelateerde_x0020_applicatie">
    <vt:lpwstr/>
  </property>
  <property fmtid="{D5CDD505-2E9C-101B-9397-08002B2CF9AE}" pid="19" name="Documenttype">
    <vt:lpwstr/>
  </property>
  <property fmtid="{D5CDD505-2E9C-101B-9397-08002B2CF9AE}" pid="20" name="PNH_x002d_gebied">
    <vt:lpwstr/>
  </property>
  <property fmtid="{D5CDD505-2E9C-101B-9397-08002B2CF9AE}" pid="21" name="Organisatieonderdeel">
    <vt:lpwstr>18</vt:lpwstr>
  </property>
  <property fmtid="{D5CDD505-2E9C-101B-9397-08002B2CF9AE}" pid="22" name="_dlc_DocIdItemGuid">
    <vt:lpwstr>29cc019a-ed0b-4fb8-b84c-3d01391f94a4</vt:lpwstr>
  </property>
  <property fmtid="{D5CDD505-2E9C-101B-9397-08002B2CF9AE}" pid="23" name="af5ae35b54c84f09896a11b2dec84839">
    <vt:lpwstr/>
  </property>
  <property fmtid="{D5CDD505-2E9C-101B-9397-08002B2CF9AE}" pid="24" name="PNHActiviteit">
    <vt:lpwstr/>
  </property>
  <property fmtid="{D5CDD505-2E9C-101B-9397-08002B2CF9AE}" pid="25" name="Domein">
    <vt:lpwstr/>
  </property>
  <property fmtid="{D5CDD505-2E9C-101B-9397-08002B2CF9AE}" pid="26" name="ncd4c9f9bf614d388b72eb91968d1b81">
    <vt:lpwstr/>
  </property>
  <property fmtid="{D5CDD505-2E9C-101B-9397-08002B2CF9AE}" pid="27" name="ad9c06bc15a3492eb529eb48ca2db363">
    <vt:lpwstr/>
  </property>
  <property fmtid="{D5CDD505-2E9C-101B-9397-08002B2CF9AE}" pid="28" name="gc0684d3c12b44f3a596ed170a775d7b">
    <vt:lpwstr/>
  </property>
  <property fmtid="{D5CDD505-2E9C-101B-9397-08002B2CF9AE}" pid="29" name="Objectsoort">
    <vt:lpwstr/>
  </property>
  <property fmtid="{D5CDD505-2E9C-101B-9397-08002B2CF9AE}" pid="30" name="p5189299153b471dbe208a1382badc36">
    <vt:lpwstr/>
  </property>
  <property fmtid="{D5CDD505-2E9C-101B-9397-08002B2CF9AE}" pid="31" name="fc889d47b20d4b7eb23397d202ce916e">
    <vt:lpwstr/>
  </property>
  <property fmtid="{D5CDD505-2E9C-101B-9397-08002B2CF9AE}" pid="32" name="Soort_x0020_record">
    <vt:lpwstr/>
  </property>
  <property fmtid="{D5CDD505-2E9C-101B-9397-08002B2CF9AE}" pid="33" name="Toezichtsgebied">
    <vt:lpwstr/>
  </property>
  <property fmtid="{D5CDD505-2E9C-101B-9397-08002B2CF9AE}" pid="34" name="Aanvang_x0020_bewaartermijn">
    <vt:lpwstr/>
  </property>
  <property fmtid="{D5CDD505-2E9C-101B-9397-08002B2CF9AE}" pid="35" name="Type_x0020_aanbestedingsdossier">
    <vt:lpwstr/>
  </property>
  <property fmtid="{D5CDD505-2E9C-101B-9397-08002B2CF9AE}" pid="36" name="Projectfase">
    <vt:lpwstr/>
  </property>
  <property fmtid="{D5CDD505-2E9C-101B-9397-08002B2CF9AE}" pid="37" name="fb9bf6f430b7444982f92b4cc13cc59b">
    <vt:lpwstr/>
  </property>
  <property fmtid="{D5CDD505-2E9C-101B-9397-08002B2CF9AE}" pid="38" name="dc72c89380db49daa673ce313ca9a274">
    <vt:lpwstr/>
  </property>
  <property fmtid="{D5CDD505-2E9C-101B-9397-08002B2CF9AE}" pid="39" name="Hoedanigheid">
    <vt:lpwstr/>
  </property>
  <property fmtid="{D5CDD505-2E9C-101B-9397-08002B2CF9AE}" pid="40" name="e31121ba8f2448e0a4e586576f4bb073">
    <vt:lpwstr/>
  </property>
  <property fmtid="{D5CDD505-2E9C-101B-9397-08002B2CF9AE}" pid="41" name="Uitkomst">
    <vt:lpwstr/>
  </property>
  <property fmtid="{D5CDD505-2E9C-101B-9397-08002B2CF9AE}" pid="42" name="m60a1d1c449c48bbbcc326f67337168b">
    <vt:lpwstr/>
  </property>
  <property fmtid="{D5CDD505-2E9C-101B-9397-08002B2CF9AE}" pid="43" name="Status_x0020_dossier">
    <vt:lpwstr>1;#In behandeling|4c7b17d3-99d4-47d2-96b3-f1007e31f881</vt:lpwstr>
  </property>
  <property fmtid="{D5CDD505-2E9C-101B-9397-08002B2CF9AE}" pid="44" name="o5875bba6424448f97b2d90a0067556d">
    <vt:lpwstr/>
  </property>
  <property fmtid="{D5CDD505-2E9C-101B-9397-08002B2CF9AE}" pid="45" name="Locatie_x0020_verplaatsen">
    <vt:lpwstr/>
  </property>
  <property fmtid="{D5CDD505-2E9C-101B-9397-08002B2CF9AE}" pid="46" name="Soort_x0020_toezicht">
    <vt:lpwstr/>
  </property>
  <property fmtid="{D5CDD505-2E9C-101B-9397-08002B2CF9AE}" pid="47" name="Beleidsthema">
    <vt:lpwstr/>
  </property>
  <property fmtid="{D5CDD505-2E9C-101B-9397-08002B2CF9AE}" pid="48" name="PNHBedrijfsproces">
    <vt:lpwstr/>
  </property>
  <property fmtid="{D5CDD505-2E9C-101B-9397-08002B2CF9AE}" pid="49" name="Projectactiviteit">
    <vt:lpwstr/>
  </property>
  <property fmtid="{D5CDD505-2E9C-101B-9397-08002B2CF9AE}" pid="50" name="e3b34194e53f42cda968a65aa076568b">
    <vt:lpwstr/>
  </property>
  <property fmtid="{D5CDD505-2E9C-101B-9397-08002B2CF9AE}" pid="51" name="g885bc7ff7c74afcad9e1f351ef621c8">
    <vt:lpwstr/>
  </property>
  <property fmtid="{D5CDD505-2E9C-101B-9397-08002B2CF9AE}" pid="52" name="j3178a27eff5453fac94614d7a6a9e08">
    <vt:lpwstr/>
  </property>
  <property fmtid="{D5CDD505-2E9C-101B-9397-08002B2CF9AE}" pid="53" name="ge2120871af745b1ae0504045904b319">
    <vt:lpwstr/>
  </property>
  <property fmtid="{D5CDD505-2E9C-101B-9397-08002B2CF9AE}" pid="54" name="MediaServiceImageTags">
    <vt:lpwstr/>
  </property>
  <property fmtid="{D5CDD505-2E9C-101B-9397-08002B2CF9AE}" pid="55" name="Soort record">
    <vt:lpwstr/>
  </property>
  <property fmtid="{D5CDD505-2E9C-101B-9397-08002B2CF9AE}" pid="56" name="Status dossier">
    <vt:lpwstr>1;#In behandeling|4c7b17d3-99d4-47d2-96b3-f1007e31f881</vt:lpwstr>
  </property>
  <property fmtid="{D5CDD505-2E9C-101B-9397-08002B2CF9AE}" pid="57" name="Aanvang bewaartermijn">
    <vt:lpwstr/>
  </property>
  <property fmtid="{D5CDD505-2E9C-101B-9397-08002B2CF9AE}" pid="58" name="Soort toezicht">
    <vt:lpwstr/>
  </property>
  <property fmtid="{D5CDD505-2E9C-101B-9397-08002B2CF9AE}" pid="59" name="Locatie verplaatsen">
    <vt:lpwstr/>
  </property>
  <property fmtid="{D5CDD505-2E9C-101B-9397-08002B2CF9AE}" pid="60" name="Type aanbestedingsdossier">
    <vt:lpwstr/>
  </property>
  <property fmtid="{D5CDD505-2E9C-101B-9397-08002B2CF9AE}" pid="61" name="_docset_NoMedatataSyncRequired">
    <vt:lpwstr>True</vt:lpwstr>
  </property>
</Properties>
</file>