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noordbrabant.sharepoint.com/sites/TeamGebouwenbeheer/Gedeelde documenten/General/02. Onderhoudscontracten/_ aanbestedingen/Aanbesteding AV apparatuur en dienst 2024/Aanbesteding/Definitieve versies alle stukken/Bijlagen/"/>
    </mc:Choice>
  </mc:AlternateContent>
  <xr:revisionPtr revIDLastSave="40" documentId="8_{2EA239FE-5763-4CA9-859A-D1AA807CA5FA}" xr6:coauthVersionLast="47" xr6:coauthVersionMax="47" xr10:uidLastSave="{2D92BA38-76CD-4DFC-9720-C66796F056C6}"/>
  <bookViews>
    <workbookView xWindow="-110" yWindow="-110" windowWidth="19420" windowHeight="10300" xr2:uid="{445A2E1F-542A-4F92-A7F0-A2D771D98A9C}"/>
  </bookViews>
  <sheets>
    <sheet name="Totaal Overzicht" sheetId="1" r:id="rId1"/>
    <sheet name="Perceel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5" i="1" s="1"/>
  <c r="E11" i="1"/>
  <c r="F72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64" i="3"/>
  <c r="F78" i="3"/>
  <c r="F79" i="3"/>
  <c r="F77" i="3"/>
  <c r="F93" i="3"/>
  <c r="F92" i="3"/>
  <c r="F91" i="3"/>
  <c r="F90" i="3"/>
  <c r="F89" i="3"/>
  <c r="F88" i="3"/>
  <c r="F87" i="3"/>
  <c r="F86" i="3"/>
  <c r="F94" i="3" s="1"/>
  <c r="E20" i="1"/>
  <c r="E19" i="1"/>
  <c r="E18" i="1"/>
  <c r="E17" i="1"/>
  <c r="E21" i="1" l="1"/>
  <c r="E42" i="1" s="1"/>
  <c r="F80" i="3" l="1"/>
  <c r="F76" i="3"/>
  <c r="F75" i="3"/>
  <c r="F74" i="3"/>
  <c r="F73" i="3"/>
  <c r="F71" i="3"/>
  <c r="F70" i="3"/>
  <c r="F69" i="3"/>
  <c r="F81" i="3" s="1"/>
  <c r="F37" i="3"/>
  <c r="F42" i="3"/>
  <c r="F41" i="3"/>
  <c r="F40" i="3"/>
  <c r="F39" i="3"/>
  <c r="F38" i="3"/>
  <c r="F36" i="3"/>
  <c r="F35" i="3"/>
  <c r="F34" i="3"/>
  <c r="F43" i="3" s="1"/>
  <c r="F13" i="3"/>
  <c r="F27" i="3"/>
  <c r="F22" i="3"/>
  <c r="F28" i="3"/>
  <c r="F26" i="3"/>
  <c r="F25" i="3"/>
  <c r="F24" i="3"/>
  <c r="F23" i="3"/>
  <c r="F21" i="3"/>
  <c r="F20" i="3"/>
  <c r="F29" i="3" s="1"/>
  <c r="F14" i="3"/>
  <c r="F12" i="3"/>
  <c r="F11" i="3"/>
  <c r="F10" i="3"/>
  <c r="F9" i="3"/>
  <c r="F8" i="3"/>
  <c r="F7" i="3"/>
  <c r="F15" i="3" s="1"/>
</calcChain>
</file>

<file path=xl/sharedStrings.xml><?xml version="1.0" encoding="utf-8"?>
<sst xmlns="http://schemas.openxmlformats.org/spreadsheetml/2006/main" count="143" uniqueCount="99">
  <si>
    <t>NB</t>
  </si>
  <si>
    <t xml:space="preserve">Eventuele kortingen dienen direct verrekend te worden op de producten (inkoop plus marge) en tarieven (kostprijs </t>
  </si>
  <si>
    <t>plus marge). Inschrijvingen met een generieke projectkorting worden niet in behandeling genomen</t>
  </si>
  <si>
    <t>Perceel 2</t>
  </si>
  <si>
    <t>Totaalprijs</t>
  </si>
  <si>
    <t>Deze wordt automatisch gevuld van tabblad Perceel 2</t>
  </si>
  <si>
    <t>Tarieven perceel 2</t>
  </si>
  <si>
    <t>U hoeft alleen de uurtarieven (excl BTW)</t>
  </si>
  <si>
    <t>Rol</t>
  </si>
  <si>
    <t>Uurtarief</t>
  </si>
  <si>
    <t>fictief aantal uur</t>
  </si>
  <si>
    <t>Totaal</t>
  </si>
  <si>
    <t>Eventuele kortingen moeten hier al in verwerkt zijn</t>
  </si>
  <si>
    <t>Projectmanager</t>
  </si>
  <si>
    <t>De totalen worden automatisch</t>
  </si>
  <si>
    <t>Software engineer</t>
  </si>
  <si>
    <t>berekend</t>
  </si>
  <si>
    <t>Installatietechnicus</t>
  </si>
  <si>
    <t>Supportmedewerker</t>
  </si>
  <si>
    <t xml:space="preserve">NB </t>
  </si>
  <si>
    <t>NB tarieven zijn super all-in dus inclusief reis en verblijfkosten. Kilometer vergoeding zit in de prijs inbegrepen</t>
  </si>
  <si>
    <t xml:space="preserve">Het fictieve aantal uren zijn geen werkelijke uren die u moet hanteren of die opdrachtgever afneemt. </t>
  </si>
  <si>
    <t>Deze uren zijn bedoeld om uw urentarieven mee te laten wegen in uw aanbiedingsprijs.</t>
  </si>
  <si>
    <t>Opties Perceel 2</t>
  </si>
  <si>
    <t>Optionele producten en diensten</t>
  </si>
  <si>
    <t>Beschrijving</t>
  </si>
  <si>
    <t>Beheertool</t>
  </si>
  <si>
    <t>Totalen</t>
  </si>
  <si>
    <t>Totaal voor bepaling economisch meest voordelige inschrijving</t>
  </si>
  <si>
    <t>Perceel</t>
  </si>
  <si>
    <t>Overzicht prijzen Perceel 2</t>
  </si>
  <si>
    <t>Kleine vergaderzaal conform eisen uit het PvE Perceel 2 - prijs voor 1 ruimte (totaal wordt automatisch over 32 ruimtes berekend)</t>
  </si>
  <si>
    <t>Omschrijving</t>
  </si>
  <si>
    <t>Specificatie merk en type</t>
  </si>
  <si>
    <t>Stuks (per ruimte)</t>
  </si>
  <si>
    <t>Prijs per stuk (euro, excl BTW)</t>
  </si>
  <si>
    <t>Scherm (65 inch)</t>
  </si>
  <si>
    <t>Logitech Meetup2 incl bevestigingsmateriaal voor plaatsing onder het scherm</t>
  </si>
  <si>
    <t>Logitech Extend</t>
  </si>
  <si>
    <t>Lift (Smartmetals Floorlift XL met PC kast en afsluitkap)</t>
  </si>
  <si>
    <t>Kleinmateriaal</t>
  </si>
  <si>
    <t>Installatiekosten</t>
  </si>
  <si>
    <t>Overig (duidelijk specificeren)</t>
  </si>
  <si>
    <t>Licentiekosten over een periode van 7 jaar voor alle eventueel van toepassing zijnde licentiekostenm muv de kosten voor de centrale beheertool)</t>
  </si>
  <si>
    <t>32 ruimtes in totaal</t>
  </si>
  <si>
    <t>Medium vergaderzaal conform eisen uit het PvE Perceel 2 - prijs voor 1 ruimte  (totaal wordt automatisch over 32 ruimtes berekend)</t>
  </si>
  <si>
    <t>Scherm (75 inch)</t>
  </si>
  <si>
    <t>Logitech Rallybar mini</t>
  </si>
  <si>
    <t>2 logitech mic pods incl tafeldoorvoer en kabel</t>
  </si>
  <si>
    <t>Grote vergaderzaal conform eisen uit het PvE Perceel 2 - prijs voor 1 ruimte (totaal wordt automatisch over 1 ruimte berekend)</t>
  </si>
  <si>
    <t>Scherm (85 inch)</t>
  </si>
  <si>
    <t xml:space="preserve">Logitech Rallybar  </t>
  </si>
  <si>
    <t>4 logitech mic pods incl tafeldoorvoer en kabel</t>
  </si>
  <si>
    <t>1 ruimte in totaal</t>
  </si>
  <si>
    <t>Beheer</t>
  </si>
  <si>
    <t>Jaar</t>
  </si>
  <si>
    <t>Prijs per jaar (euro, excl BTW)</t>
  </si>
  <si>
    <t>Prijs per groep</t>
  </si>
  <si>
    <t>Beheer kleine vergaderruimtes (incl ruimte reserveringssysteem)</t>
  </si>
  <si>
    <t>Beheer medium vergaderruimtes (incl ruimte reserveringssysteem)</t>
  </si>
  <si>
    <t>Beheer grote vergaderruimtes (incl ruimte reserveringssysteem)</t>
  </si>
  <si>
    <t>Beheer Bois le Duc plus studiofaciliteiten</t>
  </si>
  <si>
    <t>Beheer Statenzaal</t>
  </si>
  <si>
    <t>Beheer Commissie zalen</t>
  </si>
  <si>
    <t>Beheer politieke vergaderruimtes en werkkamers</t>
  </si>
  <si>
    <t>Beheer Narowcasting omgeving</t>
  </si>
  <si>
    <t>Beheer ruimte reserveringssysteem (centraal deel)</t>
  </si>
  <si>
    <t>Beheer projectie buitengevel</t>
  </si>
  <si>
    <t>Beheer evenementenverlichting en aansluitingen centrale hal</t>
  </si>
  <si>
    <t>Beheer verplaatsbare schermen</t>
  </si>
  <si>
    <t>Beheer (inventarisatie huidige assets) zoals beschreven in PvE Perceel 2 H4.9</t>
  </si>
  <si>
    <t>Uren</t>
  </si>
  <si>
    <t>Prijs per uur (euro, excl BTW)</t>
  </si>
  <si>
    <t>Inventarisatie/administratie startsituatie vergaderzalen klein (incl ruimte reserveringssysteem)</t>
  </si>
  <si>
    <t>Inventarisatie/administratie startsituatie vergaderzalen medium (incl ruimte reserveringssysteem)</t>
  </si>
  <si>
    <t>Inventarisatie/administratie startsituatie vergaderzalen groot  (incl ruimte reserveringssysteem)</t>
  </si>
  <si>
    <t>Inventarisatie/administratie startsituatie Verplaatsbare schermen</t>
  </si>
  <si>
    <t>Inventarisatie/administratie startsituatie vergaderzalen Bois le Duc plus studiofaciliteiten</t>
  </si>
  <si>
    <t>Inventarisatie/administratie startsituatie vergaderzalen Statenzaal</t>
  </si>
  <si>
    <t>Inventarisatie/administratie startsituatie vergaderzalen Commissie zalen</t>
  </si>
  <si>
    <t>Inventarisatie/administratie startsituatie vergaderzalen politieke vergaderruimtes en werkkamers</t>
  </si>
  <si>
    <t>Inventarisatie/administratie startsituatie Narrowcasting omgeving</t>
  </si>
  <si>
    <t>Inventarisatie/administratie startsituatie ruimte reserveringssysteem (centraal deel)</t>
  </si>
  <si>
    <t>Inventarisatie/administratie startsituatie projectie buitengevel</t>
  </si>
  <si>
    <t>Inventarisatie/administratie startsituatie evenementenverlichting met aansturing/aansluitpunten centrale hal</t>
  </si>
  <si>
    <t>Beheer (centrale beheeromgeving (optioneel af te nemen)</t>
  </si>
  <si>
    <t>Stuks</t>
  </si>
  <si>
    <t>Centrale beheertool zoals beschreven in PvE perceel 2</t>
  </si>
  <si>
    <t>Implementatiekosten</t>
  </si>
  <si>
    <t>Licentiekosten (totaal over gehele looptijd contract)</t>
  </si>
  <si>
    <t>Eventuele hardware kosten</t>
  </si>
  <si>
    <t>Datum:</t>
  </si>
  <si>
    <t>Bedrijfsnaam:</t>
  </si>
  <si>
    <t>Naam tekenbevoegde:</t>
  </si>
  <si>
    <t>Functie:</t>
  </si>
  <si>
    <t>Handtekening:</t>
  </si>
  <si>
    <t>Provincie Noord-Brabant</t>
  </si>
  <si>
    <t>Aanbesteding: Audiovisuele apparatuur - Perceel 2</t>
  </si>
  <si>
    <t xml:space="preserve">Uurtarieven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</si>
</sst>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2" borderId="0" xfId="0" applyFill="1"/>
    <xf numFmtId="0" fontId="0" fillId="0" borderId="5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" fillId="0" borderId="12" xfId="0" applyFont="1" applyBorder="1"/>
    <xf numFmtId="0" fontId="0" fillId="2" borderId="13" xfId="0" applyFill="1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1" fillId="0" borderId="21" xfId="0" applyFont="1" applyBorder="1"/>
    <xf numFmtId="0" fontId="1" fillId="0" borderId="22" xfId="0" applyFont="1" applyBorder="1"/>
    <xf numFmtId="44" fontId="0" fillId="0" borderId="12" xfId="1" applyFont="1" applyBorder="1"/>
    <xf numFmtId="44" fontId="0" fillId="0" borderId="17" xfId="1" applyFont="1" applyBorder="1"/>
    <xf numFmtId="44" fontId="1" fillId="0" borderId="22" xfId="1" applyFont="1" applyBorder="1"/>
    <xf numFmtId="44" fontId="1" fillId="0" borderId="23" xfId="1" applyFont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/>
    <xf numFmtId="0" fontId="0" fillId="3" borderId="11" xfId="0" applyFill="1" applyBorder="1"/>
    <xf numFmtId="0" fontId="0" fillId="3" borderId="13" xfId="0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3" xfId="0" applyFill="1" applyBorder="1"/>
    <xf numFmtId="0" fontId="1" fillId="0" borderId="14" xfId="0" applyFont="1" applyBorder="1" applyAlignment="1">
      <alignment vertical="top"/>
    </xf>
    <xf numFmtId="0" fontId="1" fillId="0" borderId="15" xfId="0" applyFont="1" applyBorder="1"/>
    <xf numFmtId="0" fontId="1" fillId="0" borderId="24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5" xfId="0" applyFont="1" applyBorder="1"/>
    <xf numFmtId="0" fontId="0" fillId="0" borderId="27" xfId="0" applyBorder="1"/>
    <xf numFmtId="0" fontId="1" fillId="0" borderId="7" xfId="0" applyFont="1" applyBorder="1" applyAlignment="1">
      <alignment horizontal="left" vertical="top"/>
    </xf>
    <xf numFmtId="0" fontId="0" fillId="0" borderId="8" xfId="0" applyBorder="1"/>
    <xf numFmtId="0" fontId="0" fillId="0" borderId="9" xfId="0" applyBorder="1"/>
    <xf numFmtId="0" fontId="1" fillId="0" borderId="13" xfId="0" applyFont="1" applyBorder="1" applyAlignment="1">
      <alignment horizontal="left" vertical="top"/>
    </xf>
    <xf numFmtId="0" fontId="0" fillId="0" borderId="28" xfId="0" applyBorder="1"/>
    <xf numFmtId="0" fontId="0" fillId="0" borderId="29" xfId="0" applyBorder="1"/>
    <xf numFmtId="0" fontId="1" fillId="0" borderId="26" xfId="0" applyFont="1" applyBorder="1"/>
    <xf numFmtId="0" fontId="0" fillId="4" borderId="19" xfId="0" applyFill="1" applyBorder="1"/>
    <xf numFmtId="0" fontId="0" fillId="4" borderId="20" xfId="0" applyFill="1" applyBorder="1"/>
    <xf numFmtId="0" fontId="0" fillId="4" borderId="25" xfId="0" applyFill="1" applyBorder="1"/>
    <xf numFmtId="0" fontId="0" fillId="0" borderId="3" xfId="0" applyBorder="1"/>
    <xf numFmtId="0" fontId="0" fillId="0" borderId="4" xfId="0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0" borderId="14" xfId="0" applyFont="1" applyBorder="1"/>
    <xf numFmtId="0" fontId="1" fillId="5" borderId="7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3" xfId="0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17" xfId="0" applyBorder="1" applyAlignment="1">
      <alignment wrapText="1"/>
    </xf>
    <xf numFmtId="0" fontId="0" fillId="0" borderId="30" xfId="0" applyBorder="1"/>
    <xf numFmtId="0" fontId="1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4" borderId="6" xfId="0" applyNumberFormat="1" applyFill="1" applyBorder="1"/>
    <xf numFmtId="0" fontId="1" fillId="0" borderId="10" xfId="0" applyFont="1" applyBorder="1"/>
    <xf numFmtId="0" fontId="0" fillId="0" borderId="11" xfId="0" applyBorder="1"/>
    <xf numFmtId="0" fontId="0" fillId="0" borderId="10" xfId="0" applyBorder="1"/>
    <xf numFmtId="0" fontId="0" fillId="4" borderId="0" xfId="0" applyFill="1"/>
    <xf numFmtId="0" fontId="1" fillId="5" borderId="10" xfId="0" applyFont="1" applyFill="1" applyBorder="1"/>
    <xf numFmtId="0" fontId="0" fillId="5" borderId="0" xfId="0" applyFill="1"/>
    <xf numFmtId="0" fontId="1" fillId="0" borderId="40" xfId="0" applyFont="1" applyBorder="1"/>
    <xf numFmtId="0" fontId="0" fillId="0" borderId="13" xfId="0" applyBorder="1"/>
    <xf numFmtId="0" fontId="1" fillId="4" borderId="12" xfId="0" applyFont="1" applyFill="1" applyBorder="1"/>
    <xf numFmtId="164" fontId="0" fillId="4" borderId="12" xfId="0" applyNumberFormat="1" applyFill="1" applyBorder="1" applyAlignment="1">
      <alignment vertical="top"/>
    </xf>
    <xf numFmtId="164" fontId="1" fillId="4" borderId="16" xfId="0" applyNumberFormat="1" applyFont="1" applyFill="1" applyBorder="1"/>
    <xf numFmtId="44" fontId="0" fillId="4" borderId="12" xfId="1" applyFont="1" applyFill="1" applyBorder="1"/>
    <xf numFmtId="44" fontId="1" fillId="4" borderId="16" xfId="1" applyFont="1" applyFill="1" applyBorder="1"/>
    <xf numFmtId="0" fontId="1" fillId="5" borderId="12" xfId="0" applyFont="1" applyFill="1" applyBorder="1"/>
    <xf numFmtId="44" fontId="0" fillId="5" borderId="16" xfId="0" applyNumberFormat="1" applyFill="1" applyBorder="1"/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165" fontId="0" fillId="6" borderId="1" xfId="0" applyNumberFormat="1" applyFill="1" applyBorder="1" applyAlignment="1" applyProtection="1">
      <alignment vertical="top"/>
      <protection locked="0"/>
    </xf>
    <xf numFmtId="0" fontId="0" fillId="6" borderId="1" xfId="0" applyFill="1" applyBorder="1" applyAlignment="1" applyProtection="1">
      <alignment horizontal="center"/>
      <protection locked="0"/>
    </xf>
    <xf numFmtId="44" fontId="0" fillId="6" borderId="1" xfId="1" applyFont="1" applyFill="1" applyBorder="1" applyProtection="1">
      <protection locked="0"/>
    </xf>
    <xf numFmtId="44" fontId="0" fillId="6" borderId="17" xfId="1" applyFont="1" applyFill="1" applyBorder="1" applyProtection="1">
      <protection locked="0"/>
    </xf>
    <xf numFmtId="0" fontId="0" fillId="6" borderId="17" xfId="0" applyFill="1" applyBorder="1" applyProtection="1">
      <protection locked="0"/>
    </xf>
    <xf numFmtId="165" fontId="0" fillId="6" borderId="1" xfId="1" applyNumberFormat="1" applyFont="1" applyFill="1" applyBorder="1" applyProtection="1">
      <protection locked="0"/>
    </xf>
    <xf numFmtId="165" fontId="0" fillId="6" borderId="17" xfId="1" applyNumberFormat="1" applyFont="1" applyFill="1" applyBorder="1" applyProtection="1">
      <protection locked="0"/>
    </xf>
    <xf numFmtId="0" fontId="0" fillId="6" borderId="1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732B-E0D8-4B27-B270-00336D23639A}">
  <dimension ref="A1:L52"/>
  <sheetViews>
    <sheetView tabSelected="1" zoomScale="80" zoomScaleNormal="80" workbookViewId="0">
      <selection activeCell="C50" sqref="C50"/>
    </sheetView>
  </sheetViews>
  <sheetFormatPr defaultRowHeight="14.5" x14ac:dyDescent="0.35"/>
  <cols>
    <col min="1" max="1" width="32.1796875" customWidth="1"/>
    <col min="2" max="2" width="46.81640625" customWidth="1"/>
    <col min="3" max="3" width="19.26953125" customWidth="1"/>
    <col min="4" max="4" width="18.453125" customWidth="1"/>
    <col min="5" max="5" width="20.7265625" customWidth="1"/>
    <col min="11" max="11" width="13.26953125" customWidth="1"/>
  </cols>
  <sheetData>
    <row r="1" spans="1:12" x14ac:dyDescent="0.35">
      <c r="A1" s="70" t="s">
        <v>96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x14ac:dyDescent="0.35">
      <c r="A2" s="88" t="s">
        <v>97</v>
      </c>
      <c r="L2" s="89"/>
    </row>
    <row r="3" spans="1:12" x14ac:dyDescent="0.35">
      <c r="A3" s="90"/>
      <c r="L3" s="89"/>
    </row>
    <row r="4" spans="1:12" ht="15" thickBot="1" x14ac:dyDescent="0.4">
      <c r="A4" s="90"/>
      <c r="L4" s="89"/>
    </row>
    <row r="5" spans="1:12" x14ac:dyDescent="0.35">
      <c r="A5" s="56" t="s">
        <v>0</v>
      </c>
      <c r="B5" s="70" t="s">
        <v>1</v>
      </c>
      <c r="C5" s="71"/>
      <c r="D5" s="71"/>
      <c r="E5" s="72"/>
      <c r="L5" s="89"/>
    </row>
    <row r="6" spans="1:12" ht="15" thickBot="1" x14ac:dyDescent="0.4">
      <c r="A6" s="49"/>
      <c r="B6" s="73" t="s">
        <v>2</v>
      </c>
      <c r="C6" s="74"/>
      <c r="D6" s="74"/>
      <c r="E6" s="75"/>
      <c r="L6" s="89"/>
    </row>
    <row r="7" spans="1:12" x14ac:dyDescent="0.35">
      <c r="A7" s="90"/>
      <c r="L7" s="89"/>
    </row>
    <row r="8" spans="1:12" x14ac:dyDescent="0.35">
      <c r="A8" s="90"/>
      <c r="L8" s="89"/>
    </row>
    <row r="9" spans="1:12" ht="26" x14ac:dyDescent="0.6">
      <c r="A9" s="103" t="s">
        <v>3</v>
      </c>
      <c r="B9" s="104"/>
      <c r="C9" s="104"/>
      <c r="D9" s="104"/>
      <c r="E9" s="104"/>
      <c r="L9" s="89"/>
    </row>
    <row r="10" spans="1:12" ht="15" thickBot="1" x14ac:dyDescent="0.4">
      <c r="A10" s="90"/>
      <c r="L10" s="89"/>
    </row>
    <row r="11" spans="1:12" ht="15" thickBot="1" x14ac:dyDescent="0.4">
      <c r="A11" s="57" t="s">
        <v>4</v>
      </c>
      <c r="B11" s="58"/>
      <c r="C11" s="58"/>
      <c r="D11" s="59"/>
      <c r="E11" s="87">
        <f>'Perceel 2'!F15+'Perceel 2'!F29+'Perceel 2'!F43+'Perceel 2'!F64+'Perceel 2'!F81</f>
        <v>0</v>
      </c>
      <c r="G11" s="105" t="s">
        <v>5</v>
      </c>
      <c r="H11" s="106"/>
      <c r="I11" s="106"/>
      <c r="J11" s="106"/>
      <c r="K11" s="107"/>
      <c r="L11" s="89"/>
    </row>
    <row r="12" spans="1:12" x14ac:dyDescent="0.35">
      <c r="A12" s="90"/>
      <c r="L12" s="89"/>
    </row>
    <row r="13" spans="1:12" ht="26" x14ac:dyDescent="0.6">
      <c r="A13" s="103" t="s">
        <v>6</v>
      </c>
      <c r="B13" s="104"/>
      <c r="C13" s="104"/>
      <c r="D13" s="104"/>
      <c r="E13" s="104"/>
      <c r="L13" s="89"/>
    </row>
    <row r="14" spans="1:12" ht="15" thickBot="1" x14ac:dyDescent="0.4">
      <c r="A14" s="90"/>
      <c r="L14" s="89"/>
    </row>
    <row r="15" spans="1:12" x14ac:dyDescent="0.35">
      <c r="A15" s="62" t="s">
        <v>98</v>
      </c>
      <c r="B15" s="38"/>
      <c r="C15" s="38"/>
      <c r="D15" s="38"/>
      <c r="E15" s="39"/>
      <c r="G15" s="79" t="s">
        <v>7</v>
      </c>
      <c r="H15" s="80"/>
      <c r="I15" s="80"/>
      <c r="J15" s="80"/>
      <c r="K15" s="81"/>
      <c r="L15" s="89"/>
    </row>
    <row r="16" spans="1:12" x14ac:dyDescent="0.35">
      <c r="A16" s="40"/>
      <c r="B16" s="3" t="s">
        <v>8</v>
      </c>
      <c r="C16" s="3" t="s">
        <v>9</v>
      </c>
      <c r="D16" s="3" t="s">
        <v>10</v>
      </c>
      <c r="E16" s="96" t="s">
        <v>11</v>
      </c>
      <c r="G16" s="82" t="s">
        <v>12</v>
      </c>
      <c r="K16" s="83"/>
      <c r="L16" s="89"/>
    </row>
    <row r="17" spans="1:12" x14ac:dyDescent="0.35">
      <c r="A17" s="40"/>
      <c r="B17" s="36" t="s">
        <v>13</v>
      </c>
      <c r="C17" s="108">
        <v>0</v>
      </c>
      <c r="D17" s="37">
        <v>50</v>
      </c>
      <c r="E17" s="97">
        <f>D17*C17</f>
        <v>0</v>
      </c>
      <c r="G17" s="82" t="s">
        <v>14</v>
      </c>
      <c r="K17" s="83"/>
      <c r="L17" s="89"/>
    </row>
    <row r="18" spans="1:12" x14ac:dyDescent="0.35">
      <c r="A18" s="40"/>
      <c r="B18" s="36" t="s">
        <v>15</v>
      </c>
      <c r="C18" s="108">
        <v>0</v>
      </c>
      <c r="D18" s="37">
        <v>20</v>
      </c>
      <c r="E18" s="97">
        <f t="shared" ref="E18:E20" si="0">D18*C18</f>
        <v>0</v>
      </c>
      <c r="G18" s="82" t="s">
        <v>16</v>
      </c>
      <c r="K18" s="83"/>
      <c r="L18" s="89"/>
    </row>
    <row r="19" spans="1:12" x14ac:dyDescent="0.35">
      <c r="A19" s="40"/>
      <c r="B19" s="36" t="s">
        <v>17</v>
      </c>
      <c r="C19" s="108">
        <v>0</v>
      </c>
      <c r="D19" s="37">
        <v>100</v>
      </c>
      <c r="E19" s="97">
        <f t="shared" si="0"/>
        <v>0</v>
      </c>
      <c r="G19" s="82"/>
      <c r="K19" s="83"/>
      <c r="L19" s="89"/>
    </row>
    <row r="20" spans="1:12" x14ac:dyDescent="0.35">
      <c r="A20" s="40"/>
      <c r="B20" s="36" t="s">
        <v>18</v>
      </c>
      <c r="C20" s="108">
        <v>0</v>
      </c>
      <c r="D20" s="37">
        <v>20</v>
      </c>
      <c r="E20" s="97">
        <f t="shared" si="0"/>
        <v>0</v>
      </c>
      <c r="G20" s="82"/>
      <c r="K20" s="83"/>
      <c r="L20" s="89"/>
    </row>
    <row r="21" spans="1:12" ht="15" thickBot="1" x14ac:dyDescent="0.4">
      <c r="A21" s="42"/>
      <c r="B21" s="43" t="s">
        <v>11</v>
      </c>
      <c r="C21" s="44"/>
      <c r="D21" s="45"/>
      <c r="E21" s="98">
        <f>SUM(E17:E20)</f>
        <v>0</v>
      </c>
      <c r="G21" s="84"/>
      <c r="H21" s="85"/>
      <c r="I21" s="85"/>
      <c r="J21" s="85"/>
      <c r="K21" s="86"/>
      <c r="L21" s="89"/>
    </row>
    <row r="22" spans="1:12" ht="15" thickBot="1" x14ac:dyDescent="0.4">
      <c r="A22" s="90"/>
      <c r="L22" s="89"/>
    </row>
    <row r="23" spans="1:12" ht="15" thickBot="1" x14ac:dyDescent="0.4">
      <c r="A23" s="46" t="s">
        <v>19</v>
      </c>
      <c r="B23" s="46" t="s">
        <v>20</v>
      </c>
      <c r="C23" s="47"/>
      <c r="D23" s="47"/>
      <c r="E23" s="48"/>
      <c r="L23" s="89"/>
    </row>
    <row r="24" spans="1:12" x14ac:dyDescent="0.35">
      <c r="A24" s="56" t="s">
        <v>19</v>
      </c>
      <c r="B24" s="50" t="s">
        <v>21</v>
      </c>
      <c r="C24" s="51"/>
      <c r="D24" s="51"/>
      <c r="E24" s="52"/>
      <c r="L24" s="89"/>
    </row>
    <row r="25" spans="1:12" ht="15" thickBot="1" x14ac:dyDescent="0.4">
      <c r="A25" s="49"/>
      <c r="B25" s="53" t="s">
        <v>22</v>
      </c>
      <c r="C25" s="54"/>
      <c r="D25" s="54"/>
      <c r="E25" s="55"/>
      <c r="L25" s="89"/>
    </row>
    <row r="26" spans="1:12" x14ac:dyDescent="0.35">
      <c r="A26" s="90"/>
      <c r="L26" s="89"/>
    </row>
    <row r="27" spans="1:12" x14ac:dyDescent="0.35">
      <c r="A27" s="90"/>
      <c r="L27" s="89"/>
    </row>
    <row r="28" spans="1:12" ht="26" x14ac:dyDescent="0.6">
      <c r="A28" s="103" t="s">
        <v>23</v>
      </c>
      <c r="B28" s="104"/>
      <c r="C28" s="104"/>
      <c r="D28" s="104"/>
      <c r="E28" s="104"/>
      <c r="L28" s="89"/>
    </row>
    <row r="29" spans="1:12" ht="15" thickBot="1" x14ac:dyDescent="0.4">
      <c r="A29" s="88"/>
      <c r="L29" s="89"/>
    </row>
    <row r="30" spans="1:12" x14ac:dyDescent="0.35">
      <c r="A30" s="62" t="s">
        <v>24</v>
      </c>
      <c r="B30" s="38"/>
      <c r="C30" s="38"/>
      <c r="D30" s="38"/>
      <c r="E30" s="39"/>
      <c r="G30" s="79" t="s">
        <v>5</v>
      </c>
      <c r="H30" s="80"/>
      <c r="I30" s="80"/>
      <c r="J30" s="80"/>
      <c r="K30" s="81"/>
      <c r="L30" s="89"/>
    </row>
    <row r="31" spans="1:12" x14ac:dyDescent="0.35">
      <c r="A31" s="63"/>
      <c r="B31" s="91"/>
      <c r="C31" s="91"/>
      <c r="D31" s="91"/>
      <c r="E31" s="41"/>
      <c r="G31" s="82"/>
      <c r="K31" s="83"/>
      <c r="L31" s="89"/>
    </row>
    <row r="32" spans="1:12" x14ac:dyDescent="0.35">
      <c r="A32" s="63"/>
      <c r="B32" s="6" t="s">
        <v>25</v>
      </c>
      <c r="C32" s="7"/>
      <c r="D32" s="8"/>
      <c r="E32" s="96" t="s">
        <v>11</v>
      </c>
      <c r="G32" s="82"/>
      <c r="K32" s="83"/>
      <c r="L32" s="89"/>
    </row>
    <row r="33" spans="1:12" x14ac:dyDescent="0.35">
      <c r="A33" s="63"/>
      <c r="B33" s="60" t="s">
        <v>26</v>
      </c>
      <c r="C33" s="61"/>
      <c r="D33" s="5"/>
      <c r="E33" s="99">
        <f>'Perceel 2'!F94</f>
        <v>0</v>
      </c>
      <c r="G33" s="82"/>
      <c r="K33" s="83"/>
      <c r="L33" s="89"/>
    </row>
    <row r="34" spans="1:12" x14ac:dyDescent="0.35">
      <c r="A34" s="63"/>
      <c r="B34" s="60"/>
      <c r="C34" s="61"/>
      <c r="D34" s="5"/>
      <c r="E34" s="99"/>
      <c r="G34" s="82"/>
      <c r="K34" s="83"/>
      <c r="L34" s="89"/>
    </row>
    <row r="35" spans="1:12" ht="15" thickBot="1" x14ac:dyDescent="0.4">
      <c r="A35" s="42"/>
      <c r="B35" s="64" t="s">
        <v>11</v>
      </c>
      <c r="C35" s="44"/>
      <c r="D35" s="45"/>
      <c r="E35" s="100">
        <f>SUM(E33:E34)</f>
        <v>0</v>
      </c>
      <c r="G35" s="84"/>
      <c r="H35" s="85"/>
      <c r="I35" s="85"/>
      <c r="J35" s="85"/>
      <c r="K35" s="86"/>
      <c r="L35" s="89"/>
    </row>
    <row r="36" spans="1:12" x14ac:dyDescent="0.35">
      <c r="A36" s="90"/>
      <c r="L36" s="89"/>
    </row>
    <row r="37" spans="1:12" ht="26" x14ac:dyDescent="0.6">
      <c r="A37" s="103" t="s">
        <v>27</v>
      </c>
      <c r="B37" s="104"/>
      <c r="C37" s="104"/>
      <c r="D37" s="104"/>
      <c r="E37" s="104"/>
      <c r="L37" s="89"/>
    </row>
    <row r="38" spans="1:12" x14ac:dyDescent="0.35">
      <c r="A38" s="90"/>
      <c r="L38" s="89"/>
    </row>
    <row r="39" spans="1:12" ht="15" thickBot="1" x14ac:dyDescent="0.4">
      <c r="A39" s="92" t="s">
        <v>28</v>
      </c>
      <c r="B39" s="93"/>
      <c r="C39" s="93"/>
      <c r="D39" s="93"/>
      <c r="E39" s="93"/>
      <c r="L39" s="89"/>
    </row>
    <row r="40" spans="1:12" x14ac:dyDescent="0.35">
      <c r="A40" s="65"/>
      <c r="B40" s="66"/>
      <c r="C40" s="66"/>
      <c r="D40" s="66"/>
      <c r="E40" s="67"/>
      <c r="L40" s="89"/>
    </row>
    <row r="41" spans="1:12" x14ac:dyDescent="0.35">
      <c r="A41" s="68"/>
      <c r="B41" s="6" t="s">
        <v>29</v>
      </c>
      <c r="C41" s="7"/>
      <c r="D41" s="8"/>
      <c r="E41" s="101" t="s">
        <v>11</v>
      </c>
      <c r="L41" s="89"/>
    </row>
    <row r="42" spans="1:12" ht="15" thickBot="1" x14ac:dyDescent="0.4">
      <c r="A42" s="69"/>
      <c r="B42" s="19" t="s">
        <v>3</v>
      </c>
      <c r="C42" s="20"/>
      <c r="D42" s="20"/>
      <c r="E42" s="102">
        <f>E35+E21+E11</f>
        <v>0</v>
      </c>
      <c r="L42" s="89"/>
    </row>
    <row r="43" spans="1:12" x14ac:dyDescent="0.35">
      <c r="A43" s="90"/>
      <c r="L43" s="89"/>
    </row>
    <row r="44" spans="1:12" ht="25.15" customHeight="1" x14ac:dyDescent="0.35">
      <c r="A44" s="94" t="s">
        <v>91</v>
      </c>
      <c r="B44" s="109"/>
      <c r="C44" s="109"/>
      <c r="D44" s="109"/>
      <c r="E44" s="109"/>
      <c r="L44" s="89"/>
    </row>
    <row r="45" spans="1:12" ht="27" customHeight="1" x14ac:dyDescent="0.35">
      <c r="A45" s="94" t="s">
        <v>92</v>
      </c>
      <c r="B45" s="109"/>
      <c r="C45" s="109"/>
      <c r="D45" s="109"/>
      <c r="E45" s="109"/>
      <c r="L45" s="89"/>
    </row>
    <row r="46" spans="1:12" ht="28.15" customHeight="1" x14ac:dyDescent="0.35">
      <c r="A46" s="94" t="s">
        <v>93</v>
      </c>
      <c r="B46" s="109"/>
      <c r="C46" s="109"/>
      <c r="D46" s="109"/>
      <c r="E46" s="109"/>
      <c r="L46" s="89"/>
    </row>
    <row r="47" spans="1:12" ht="28.9" customHeight="1" x14ac:dyDescent="0.35">
      <c r="A47" s="94" t="s">
        <v>94</v>
      </c>
      <c r="B47" s="109"/>
      <c r="C47" s="109"/>
      <c r="D47" s="109"/>
      <c r="E47" s="109"/>
      <c r="L47" s="89"/>
    </row>
    <row r="48" spans="1:12" ht="61.15" customHeight="1" x14ac:dyDescent="0.35">
      <c r="A48" s="94" t="s">
        <v>95</v>
      </c>
      <c r="B48" s="109"/>
      <c r="C48" s="109"/>
      <c r="D48" s="109"/>
      <c r="E48" s="109"/>
      <c r="L48" s="89"/>
    </row>
    <row r="49" spans="1:12" x14ac:dyDescent="0.35">
      <c r="A49" s="90"/>
      <c r="L49" s="89"/>
    </row>
    <row r="50" spans="1:12" x14ac:dyDescent="0.35">
      <c r="A50" s="90"/>
      <c r="L50" s="89"/>
    </row>
    <row r="51" spans="1:12" x14ac:dyDescent="0.35">
      <c r="A51" s="90"/>
      <c r="L51" s="89"/>
    </row>
    <row r="52" spans="1:12" ht="15" thickBot="1" x14ac:dyDescent="0.4">
      <c r="A52" s="95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5"/>
    </row>
  </sheetData>
  <sheetProtection algorithmName="SHA-512" hashValue="UGWEPS6u2+WX2HVS7xJwnely3vi0wisW88fya0FOPAN6LZzdcFlo7FSxqs5mW0DwLnewKqy3X1lE8DjWg04Grw==" saltValue="e4Rl5FQ3NyFUAmQwD6Rogw==" spinCount="100000" sheet="1" objects="1" scenarios="1"/>
  <mergeCells count="10">
    <mergeCell ref="A37:E37"/>
    <mergeCell ref="A28:E28"/>
    <mergeCell ref="A13:E13"/>
    <mergeCell ref="A9:E9"/>
    <mergeCell ref="G11:K11"/>
    <mergeCell ref="B44:E44"/>
    <mergeCell ref="B45:E45"/>
    <mergeCell ref="B46:E46"/>
    <mergeCell ref="B47:E47"/>
    <mergeCell ref="B48:E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E610-1497-4C3A-A604-70D8F322912E}">
  <dimension ref="A1:F94"/>
  <sheetViews>
    <sheetView zoomScale="70" zoomScaleNormal="70" workbookViewId="0">
      <selection activeCell="D91" sqref="D91"/>
    </sheetView>
  </sheetViews>
  <sheetFormatPr defaultRowHeight="14.5" x14ac:dyDescent="0.35"/>
  <cols>
    <col min="1" max="1" width="36.54296875" bestFit="1" customWidth="1"/>
    <col min="2" max="2" width="95" customWidth="1"/>
    <col min="3" max="3" width="86.81640625" customWidth="1"/>
    <col min="4" max="4" width="31.7265625" customWidth="1"/>
    <col min="5" max="6" width="25.26953125" customWidth="1"/>
  </cols>
  <sheetData>
    <row r="1" spans="1:6" ht="21" x14ac:dyDescent="0.5">
      <c r="A1" s="9" t="s">
        <v>30</v>
      </c>
      <c r="B1" s="10"/>
      <c r="C1" s="10"/>
      <c r="D1" s="11"/>
    </row>
    <row r="3" spans="1:6" ht="15" thickBot="1" x14ac:dyDescent="0.4"/>
    <row r="4" spans="1:6" x14ac:dyDescent="0.35">
      <c r="A4" s="12" t="s">
        <v>31</v>
      </c>
      <c r="B4" s="13"/>
      <c r="C4" s="13"/>
      <c r="D4" s="13"/>
      <c r="E4" s="13"/>
      <c r="F4" s="14"/>
    </row>
    <row r="5" spans="1:6" x14ac:dyDescent="0.35">
      <c r="A5" s="15"/>
      <c r="B5" s="4"/>
      <c r="C5" s="4"/>
      <c r="D5" s="4"/>
      <c r="E5" s="4"/>
      <c r="F5" s="16"/>
    </row>
    <row r="6" spans="1:6" x14ac:dyDescent="0.35">
      <c r="A6" s="15"/>
      <c r="B6" s="3" t="s">
        <v>32</v>
      </c>
      <c r="C6" s="3" t="s">
        <v>33</v>
      </c>
      <c r="D6" s="3" t="s">
        <v>34</v>
      </c>
      <c r="E6" s="3" t="s">
        <v>35</v>
      </c>
      <c r="F6" s="17" t="s">
        <v>11</v>
      </c>
    </row>
    <row r="7" spans="1:6" x14ac:dyDescent="0.35">
      <c r="A7" s="15"/>
      <c r="B7" s="1" t="s">
        <v>36</v>
      </c>
      <c r="C7" s="1"/>
      <c r="D7" s="1">
        <v>1</v>
      </c>
      <c r="E7" s="110"/>
      <c r="F7" s="25">
        <f>D7*E7</f>
        <v>0</v>
      </c>
    </row>
    <row r="8" spans="1:6" x14ac:dyDescent="0.35">
      <c r="A8" s="15"/>
      <c r="B8" s="1" t="s">
        <v>37</v>
      </c>
      <c r="C8" s="1"/>
      <c r="D8" s="1">
        <v>1</v>
      </c>
      <c r="E8" s="110"/>
      <c r="F8" s="25">
        <f>D8*E8</f>
        <v>0</v>
      </c>
    </row>
    <row r="9" spans="1:6" x14ac:dyDescent="0.35">
      <c r="A9" s="15"/>
      <c r="B9" s="1" t="s">
        <v>38</v>
      </c>
      <c r="C9" s="1"/>
      <c r="D9" s="1">
        <v>1</v>
      </c>
      <c r="E9" s="110"/>
      <c r="F9" s="25">
        <f t="shared" ref="F9:F14" si="0">D9*E9</f>
        <v>0</v>
      </c>
    </row>
    <row r="10" spans="1:6" x14ac:dyDescent="0.35">
      <c r="A10" s="15"/>
      <c r="B10" s="21" t="s">
        <v>39</v>
      </c>
      <c r="C10" s="21"/>
      <c r="D10" s="21">
        <v>1</v>
      </c>
      <c r="E10" s="111"/>
      <c r="F10" s="25">
        <f t="shared" si="0"/>
        <v>0</v>
      </c>
    </row>
    <row r="11" spans="1:6" x14ac:dyDescent="0.35">
      <c r="A11" s="15"/>
      <c r="B11" s="21" t="s">
        <v>40</v>
      </c>
      <c r="C11" s="21"/>
      <c r="D11" s="112"/>
      <c r="E11" s="111"/>
      <c r="F11" s="25">
        <f t="shared" si="0"/>
        <v>0</v>
      </c>
    </row>
    <row r="12" spans="1:6" x14ac:dyDescent="0.35">
      <c r="A12" s="15"/>
      <c r="B12" s="21" t="s">
        <v>41</v>
      </c>
      <c r="C12" s="21"/>
      <c r="D12" s="112"/>
      <c r="E12" s="111"/>
      <c r="F12" s="25">
        <f t="shared" si="0"/>
        <v>0</v>
      </c>
    </row>
    <row r="13" spans="1:6" x14ac:dyDescent="0.35">
      <c r="A13" s="15"/>
      <c r="B13" s="21" t="s">
        <v>42</v>
      </c>
      <c r="C13" s="21"/>
      <c r="D13" s="112"/>
      <c r="E13" s="111"/>
      <c r="F13" s="25">
        <f t="shared" si="0"/>
        <v>0</v>
      </c>
    </row>
    <row r="14" spans="1:6" ht="29" x14ac:dyDescent="0.35">
      <c r="A14" s="15"/>
      <c r="B14" s="76" t="s">
        <v>43</v>
      </c>
      <c r="C14" s="21"/>
      <c r="D14" s="112"/>
      <c r="E14" s="111"/>
      <c r="F14" s="25">
        <f t="shared" si="0"/>
        <v>0</v>
      </c>
    </row>
    <row r="15" spans="1:6" ht="15" thickBot="1" x14ac:dyDescent="0.4">
      <c r="A15" s="18"/>
      <c r="B15" s="23" t="s">
        <v>11</v>
      </c>
      <c r="C15" s="24"/>
      <c r="D15" s="24" t="s">
        <v>44</v>
      </c>
      <c r="E15" s="27"/>
      <c r="F15" s="28">
        <f>32*SUM(F7:F14)</f>
        <v>0</v>
      </c>
    </row>
    <row r="16" spans="1:6" ht="15" thickBot="1" x14ac:dyDescent="0.4"/>
    <row r="17" spans="1:6" x14ac:dyDescent="0.35">
      <c r="A17" s="12" t="s">
        <v>45</v>
      </c>
      <c r="B17" s="13"/>
      <c r="C17" s="13"/>
      <c r="D17" s="13"/>
      <c r="E17" s="13"/>
      <c r="F17" s="14"/>
    </row>
    <row r="18" spans="1:6" x14ac:dyDescent="0.35">
      <c r="A18" s="15"/>
      <c r="B18" s="4"/>
      <c r="C18" s="4"/>
      <c r="D18" s="4"/>
      <c r="E18" s="4"/>
      <c r="F18" s="16"/>
    </row>
    <row r="19" spans="1:6" x14ac:dyDescent="0.35">
      <c r="A19" s="15"/>
      <c r="B19" s="3" t="s">
        <v>32</v>
      </c>
      <c r="C19" s="3" t="s">
        <v>33</v>
      </c>
      <c r="D19" s="3" t="s">
        <v>34</v>
      </c>
      <c r="E19" s="3" t="s">
        <v>35</v>
      </c>
      <c r="F19" s="17" t="s">
        <v>11</v>
      </c>
    </row>
    <row r="20" spans="1:6" x14ac:dyDescent="0.35">
      <c r="A20" s="15"/>
      <c r="B20" s="1" t="s">
        <v>46</v>
      </c>
      <c r="C20" s="1"/>
      <c r="D20" s="1">
        <v>1</v>
      </c>
      <c r="E20" s="110"/>
      <c r="F20" s="25">
        <f>D20*E20</f>
        <v>0</v>
      </c>
    </row>
    <row r="21" spans="1:6" x14ac:dyDescent="0.35">
      <c r="A21" s="15"/>
      <c r="B21" s="1" t="s">
        <v>47</v>
      </c>
      <c r="C21" s="1"/>
      <c r="D21" s="1">
        <v>1</v>
      </c>
      <c r="E21" s="110"/>
      <c r="F21" s="25">
        <f>D21*E21</f>
        <v>0</v>
      </c>
    </row>
    <row r="22" spans="1:6" x14ac:dyDescent="0.35">
      <c r="A22" s="15"/>
      <c r="B22" s="1" t="s">
        <v>48</v>
      </c>
      <c r="C22" s="1"/>
      <c r="D22" s="1">
        <v>2</v>
      </c>
      <c r="E22" s="110"/>
      <c r="F22" s="25">
        <f>D22*E22</f>
        <v>0</v>
      </c>
    </row>
    <row r="23" spans="1:6" x14ac:dyDescent="0.35">
      <c r="A23" s="15"/>
      <c r="B23" s="1" t="s">
        <v>38</v>
      </c>
      <c r="C23" s="1"/>
      <c r="D23" s="21">
        <v>1</v>
      </c>
      <c r="E23" s="110"/>
      <c r="F23" s="25">
        <f t="shared" ref="F23:F28" si="1">D23*E23</f>
        <v>0</v>
      </c>
    </row>
    <row r="24" spans="1:6" x14ac:dyDescent="0.35">
      <c r="A24" s="15"/>
      <c r="B24" s="21" t="s">
        <v>39</v>
      </c>
      <c r="C24" s="21"/>
      <c r="D24" s="112"/>
      <c r="E24" s="111"/>
      <c r="F24" s="25">
        <f t="shared" si="1"/>
        <v>0</v>
      </c>
    </row>
    <row r="25" spans="1:6" x14ac:dyDescent="0.35">
      <c r="A25" s="15"/>
      <c r="B25" s="21" t="s">
        <v>40</v>
      </c>
      <c r="C25" s="21"/>
      <c r="D25" s="112"/>
      <c r="E25" s="111"/>
      <c r="F25" s="25">
        <f t="shared" si="1"/>
        <v>0</v>
      </c>
    </row>
    <row r="26" spans="1:6" x14ac:dyDescent="0.35">
      <c r="A26" s="15"/>
      <c r="B26" s="21" t="s">
        <v>41</v>
      </c>
      <c r="C26" s="21"/>
      <c r="D26" s="112"/>
      <c r="E26" s="111"/>
      <c r="F26" s="25">
        <f t="shared" si="1"/>
        <v>0</v>
      </c>
    </row>
    <row r="27" spans="1:6" x14ac:dyDescent="0.35">
      <c r="A27" s="15"/>
      <c r="B27" s="21" t="s">
        <v>42</v>
      </c>
      <c r="C27" s="21"/>
      <c r="D27" s="112"/>
      <c r="E27" s="111"/>
      <c r="F27" s="25">
        <f t="shared" si="1"/>
        <v>0</v>
      </c>
    </row>
    <row r="28" spans="1:6" ht="29" x14ac:dyDescent="0.35">
      <c r="A28" s="15"/>
      <c r="B28" s="76" t="s">
        <v>43</v>
      </c>
      <c r="C28" s="21"/>
      <c r="D28" s="21"/>
      <c r="E28" s="26"/>
      <c r="F28" s="25">
        <f t="shared" si="1"/>
        <v>0</v>
      </c>
    </row>
    <row r="29" spans="1:6" ht="15" thickBot="1" x14ac:dyDescent="0.4">
      <c r="A29" s="18"/>
      <c r="B29" s="23" t="s">
        <v>11</v>
      </c>
      <c r="C29" s="24"/>
      <c r="D29" s="24" t="s">
        <v>44</v>
      </c>
      <c r="E29" s="27"/>
      <c r="F29" s="28">
        <f>32*SUM(F20:F28)</f>
        <v>0</v>
      </c>
    </row>
    <row r="30" spans="1:6" ht="15" thickBot="1" x14ac:dyDescent="0.4"/>
    <row r="31" spans="1:6" x14ac:dyDescent="0.35">
      <c r="A31" s="12" t="s">
        <v>49</v>
      </c>
      <c r="B31" s="13"/>
      <c r="C31" s="13"/>
      <c r="D31" s="13"/>
      <c r="E31" s="13"/>
      <c r="F31" s="14"/>
    </row>
    <row r="32" spans="1:6" x14ac:dyDescent="0.35">
      <c r="A32" s="15"/>
      <c r="B32" s="4"/>
      <c r="C32" s="4"/>
      <c r="D32" s="4"/>
      <c r="E32" s="4"/>
      <c r="F32" s="16"/>
    </row>
    <row r="33" spans="1:6" x14ac:dyDescent="0.35">
      <c r="A33" s="15"/>
      <c r="B33" s="3" t="s">
        <v>32</v>
      </c>
      <c r="C33" s="3" t="s">
        <v>33</v>
      </c>
      <c r="D33" s="3" t="s">
        <v>34</v>
      </c>
      <c r="E33" s="3" t="s">
        <v>35</v>
      </c>
      <c r="F33" s="17" t="s">
        <v>11</v>
      </c>
    </row>
    <row r="34" spans="1:6" x14ac:dyDescent="0.35">
      <c r="A34" s="15"/>
      <c r="B34" s="1" t="s">
        <v>50</v>
      </c>
      <c r="C34" s="1"/>
      <c r="D34" s="1">
        <v>1</v>
      </c>
      <c r="E34" s="110"/>
      <c r="F34" s="25">
        <f>D34*E34</f>
        <v>0</v>
      </c>
    </row>
    <row r="35" spans="1:6" x14ac:dyDescent="0.35">
      <c r="A35" s="15"/>
      <c r="B35" s="1" t="s">
        <v>51</v>
      </c>
      <c r="C35" s="1"/>
      <c r="D35" s="1">
        <v>1</v>
      </c>
      <c r="E35" s="110"/>
      <c r="F35" s="25">
        <f>D35*E35</f>
        <v>0</v>
      </c>
    </row>
    <row r="36" spans="1:6" x14ac:dyDescent="0.35">
      <c r="A36" s="15"/>
      <c r="B36" s="21" t="s">
        <v>38</v>
      </c>
      <c r="C36" s="1"/>
      <c r="D36" s="1">
        <v>1</v>
      </c>
      <c r="E36" s="110"/>
      <c r="F36" s="25">
        <f t="shared" ref="F36:F42" si="2">D36*E36</f>
        <v>0</v>
      </c>
    </row>
    <row r="37" spans="1:6" x14ac:dyDescent="0.35">
      <c r="A37" s="15"/>
      <c r="B37" s="77" t="s">
        <v>52</v>
      </c>
      <c r="C37" s="2"/>
      <c r="D37" s="21">
        <v>4</v>
      </c>
      <c r="E37" s="111"/>
      <c r="F37" s="25">
        <f t="shared" si="2"/>
        <v>0</v>
      </c>
    </row>
    <row r="38" spans="1:6" x14ac:dyDescent="0.35">
      <c r="A38" s="15"/>
      <c r="B38" s="22" t="s">
        <v>39</v>
      </c>
      <c r="C38" s="21"/>
      <c r="D38" s="112"/>
      <c r="E38" s="111"/>
      <c r="F38" s="25">
        <f t="shared" si="2"/>
        <v>0</v>
      </c>
    </row>
    <row r="39" spans="1:6" x14ac:dyDescent="0.35">
      <c r="A39" s="15"/>
      <c r="B39" s="21" t="s">
        <v>40</v>
      </c>
      <c r="C39" s="21"/>
      <c r="D39" s="112"/>
      <c r="E39" s="111"/>
      <c r="F39" s="25">
        <f t="shared" si="2"/>
        <v>0</v>
      </c>
    </row>
    <row r="40" spans="1:6" x14ac:dyDescent="0.35">
      <c r="A40" s="15"/>
      <c r="B40" s="21" t="s">
        <v>41</v>
      </c>
      <c r="C40" s="21"/>
      <c r="D40" s="112"/>
      <c r="E40" s="111"/>
      <c r="F40" s="25">
        <f t="shared" si="2"/>
        <v>0</v>
      </c>
    </row>
    <row r="41" spans="1:6" x14ac:dyDescent="0.35">
      <c r="A41" s="15"/>
      <c r="B41" s="21" t="s">
        <v>42</v>
      </c>
      <c r="C41" s="21"/>
      <c r="D41" s="112"/>
      <c r="E41" s="111"/>
      <c r="F41" s="25">
        <f t="shared" si="2"/>
        <v>0</v>
      </c>
    </row>
    <row r="42" spans="1:6" ht="29" x14ac:dyDescent="0.35">
      <c r="A42" s="15"/>
      <c r="B42" s="76" t="s">
        <v>43</v>
      </c>
      <c r="C42" s="21"/>
      <c r="D42" s="21"/>
      <c r="E42" s="26"/>
      <c r="F42" s="25">
        <f t="shared" si="2"/>
        <v>0</v>
      </c>
    </row>
    <row r="43" spans="1:6" ht="15" thickBot="1" x14ac:dyDescent="0.4">
      <c r="A43" s="18"/>
      <c r="B43" s="23" t="s">
        <v>11</v>
      </c>
      <c r="C43" s="24"/>
      <c r="D43" s="24" t="s">
        <v>53</v>
      </c>
      <c r="E43" s="27"/>
      <c r="F43" s="28">
        <f>1*SUM(F34:F42)</f>
        <v>0</v>
      </c>
    </row>
    <row r="47" spans="1:6" ht="15" thickBot="1" x14ac:dyDescent="0.4"/>
    <row r="48" spans="1:6" x14ac:dyDescent="0.35">
      <c r="A48" s="29" t="s">
        <v>54</v>
      </c>
      <c r="B48" s="30"/>
      <c r="C48" s="30"/>
      <c r="D48" s="30"/>
      <c r="E48" s="30"/>
      <c r="F48" s="31"/>
    </row>
    <row r="49" spans="1:6" x14ac:dyDescent="0.35">
      <c r="A49" s="32"/>
      <c r="B49" s="33"/>
      <c r="C49" s="33"/>
      <c r="D49" s="33"/>
      <c r="E49" s="33"/>
      <c r="F49" s="34"/>
    </row>
    <row r="50" spans="1:6" x14ac:dyDescent="0.35">
      <c r="A50" s="32"/>
      <c r="B50" s="3" t="s">
        <v>32</v>
      </c>
      <c r="C50" s="3"/>
      <c r="D50" s="3" t="s">
        <v>55</v>
      </c>
      <c r="E50" s="3" t="s">
        <v>56</v>
      </c>
      <c r="F50" s="17" t="s">
        <v>57</v>
      </c>
    </row>
    <row r="51" spans="1:6" x14ac:dyDescent="0.35">
      <c r="A51" s="32"/>
      <c r="B51" s="1" t="s">
        <v>58</v>
      </c>
      <c r="C51" s="1"/>
      <c r="D51" s="1">
        <v>7</v>
      </c>
      <c r="E51" s="113"/>
      <c r="F51" s="25">
        <f>D51*E51</f>
        <v>0</v>
      </c>
    </row>
    <row r="52" spans="1:6" x14ac:dyDescent="0.35">
      <c r="A52" s="32"/>
      <c r="B52" s="1" t="s">
        <v>59</v>
      </c>
      <c r="C52" s="1"/>
      <c r="D52" s="1">
        <v>7</v>
      </c>
      <c r="E52" s="113"/>
      <c r="F52" s="25">
        <f t="shared" ref="F52:F63" si="3">D52*E52</f>
        <v>0</v>
      </c>
    </row>
    <row r="53" spans="1:6" x14ac:dyDescent="0.35">
      <c r="A53" s="32"/>
      <c r="B53" s="1" t="s">
        <v>60</v>
      </c>
      <c r="C53" s="1"/>
      <c r="D53" s="1">
        <v>7</v>
      </c>
      <c r="E53" s="113"/>
      <c r="F53" s="25">
        <f t="shared" si="3"/>
        <v>0</v>
      </c>
    </row>
    <row r="54" spans="1:6" x14ac:dyDescent="0.35">
      <c r="A54" s="32"/>
      <c r="B54" s="21" t="s">
        <v>61</v>
      </c>
      <c r="C54" s="21"/>
      <c r="D54" s="1">
        <v>7</v>
      </c>
      <c r="E54" s="114"/>
      <c r="F54" s="25">
        <f t="shared" si="3"/>
        <v>0</v>
      </c>
    </row>
    <row r="55" spans="1:6" x14ac:dyDescent="0.35">
      <c r="A55" s="32"/>
      <c r="B55" s="21" t="s">
        <v>62</v>
      </c>
      <c r="C55" s="21"/>
      <c r="D55" s="1">
        <v>7</v>
      </c>
      <c r="E55" s="114"/>
      <c r="F55" s="25">
        <f t="shared" si="3"/>
        <v>0</v>
      </c>
    </row>
    <row r="56" spans="1:6" x14ac:dyDescent="0.35">
      <c r="A56" s="32"/>
      <c r="B56" s="21" t="s">
        <v>63</v>
      </c>
      <c r="C56" s="21"/>
      <c r="D56" s="1">
        <v>7</v>
      </c>
      <c r="E56" s="114"/>
      <c r="F56" s="25">
        <f t="shared" si="3"/>
        <v>0</v>
      </c>
    </row>
    <row r="57" spans="1:6" x14ac:dyDescent="0.35">
      <c r="A57" s="32"/>
      <c r="B57" s="21" t="s">
        <v>64</v>
      </c>
      <c r="C57" s="21"/>
      <c r="D57" s="1">
        <v>7</v>
      </c>
      <c r="E57" s="114"/>
      <c r="F57" s="25">
        <f t="shared" si="3"/>
        <v>0</v>
      </c>
    </row>
    <row r="58" spans="1:6" x14ac:dyDescent="0.35">
      <c r="A58" s="32"/>
      <c r="B58" s="21" t="s">
        <v>65</v>
      </c>
      <c r="C58" s="21"/>
      <c r="D58" s="1">
        <v>7</v>
      </c>
      <c r="E58" s="114"/>
      <c r="F58" s="25">
        <f t="shared" si="3"/>
        <v>0</v>
      </c>
    </row>
    <row r="59" spans="1:6" x14ac:dyDescent="0.35">
      <c r="A59" s="32"/>
      <c r="B59" s="21" t="s">
        <v>66</v>
      </c>
      <c r="C59" s="21"/>
      <c r="D59" s="1">
        <v>7</v>
      </c>
      <c r="E59" s="114"/>
      <c r="F59" s="25">
        <f t="shared" si="3"/>
        <v>0</v>
      </c>
    </row>
    <row r="60" spans="1:6" x14ac:dyDescent="0.35">
      <c r="A60" s="32"/>
      <c r="B60" s="21" t="s">
        <v>67</v>
      </c>
      <c r="C60" s="21"/>
      <c r="D60" s="1">
        <v>7</v>
      </c>
      <c r="E60" s="114"/>
      <c r="F60" s="25">
        <f t="shared" si="3"/>
        <v>0</v>
      </c>
    </row>
    <row r="61" spans="1:6" x14ac:dyDescent="0.35">
      <c r="A61" s="32"/>
      <c r="B61" s="21" t="s">
        <v>68</v>
      </c>
      <c r="C61" s="21"/>
      <c r="D61" s="1">
        <v>7</v>
      </c>
      <c r="E61" s="114"/>
      <c r="F61" s="25">
        <f t="shared" si="3"/>
        <v>0</v>
      </c>
    </row>
    <row r="62" spans="1:6" x14ac:dyDescent="0.35">
      <c r="A62" s="32"/>
      <c r="B62" s="21" t="s">
        <v>64</v>
      </c>
      <c r="C62" s="21"/>
      <c r="D62" s="1">
        <v>7</v>
      </c>
      <c r="E62" s="114"/>
      <c r="F62" s="25">
        <f t="shared" si="3"/>
        <v>0</v>
      </c>
    </row>
    <row r="63" spans="1:6" ht="15" thickBot="1" x14ac:dyDescent="0.4">
      <c r="A63" s="32"/>
      <c r="B63" s="21" t="s">
        <v>69</v>
      </c>
      <c r="C63" s="21"/>
      <c r="D63" s="1">
        <v>7</v>
      </c>
      <c r="E63" s="114"/>
      <c r="F63" s="25">
        <f t="shared" si="3"/>
        <v>0</v>
      </c>
    </row>
    <row r="64" spans="1:6" ht="15" thickBot="1" x14ac:dyDescent="0.4">
      <c r="A64" s="35"/>
      <c r="B64" s="23" t="s">
        <v>11</v>
      </c>
      <c r="C64" s="24"/>
      <c r="D64" s="24"/>
      <c r="E64" s="27"/>
      <c r="F64" s="28">
        <f>SUM(F51:F63)</f>
        <v>0</v>
      </c>
    </row>
    <row r="65" spans="1:6" ht="15" thickBot="1" x14ac:dyDescent="0.4"/>
    <row r="66" spans="1:6" x14ac:dyDescent="0.35">
      <c r="A66" s="29" t="s">
        <v>70</v>
      </c>
      <c r="B66" s="30"/>
      <c r="C66" s="30"/>
      <c r="D66" s="30"/>
      <c r="E66" s="30"/>
      <c r="F66" s="31"/>
    </row>
    <row r="67" spans="1:6" x14ac:dyDescent="0.35">
      <c r="A67" s="32"/>
      <c r="B67" s="33"/>
      <c r="C67" s="33"/>
      <c r="D67" s="33"/>
      <c r="E67" s="33"/>
      <c r="F67" s="34"/>
    </row>
    <row r="68" spans="1:6" x14ac:dyDescent="0.35">
      <c r="A68" s="32"/>
      <c r="B68" s="3" t="s">
        <v>32</v>
      </c>
      <c r="C68" s="3"/>
      <c r="D68" s="3" t="s">
        <v>71</v>
      </c>
      <c r="E68" s="3" t="s">
        <v>72</v>
      </c>
      <c r="F68" s="17" t="s">
        <v>11</v>
      </c>
    </row>
    <row r="69" spans="1:6" x14ac:dyDescent="0.35">
      <c r="A69" s="32"/>
      <c r="B69" s="1" t="s">
        <v>73</v>
      </c>
      <c r="C69" s="1"/>
      <c r="D69" s="115"/>
      <c r="E69" s="110"/>
      <c r="F69" s="25">
        <f>D69*E69</f>
        <v>0</v>
      </c>
    </row>
    <row r="70" spans="1:6" x14ac:dyDescent="0.35">
      <c r="A70" s="32"/>
      <c r="B70" s="1" t="s">
        <v>74</v>
      </c>
      <c r="C70" s="1"/>
      <c r="D70" s="115"/>
      <c r="E70" s="110"/>
      <c r="F70" s="25">
        <f>D70*E70</f>
        <v>0</v>
      </c>
    </row>
    <row r="71" spans="1:6" x14ac:dyDescent="0.35">
      <c r="A71" s="32"/>
      <c r="B71" s="1" t="s">
        <v>75</v>
      </c>
      <c r="C71" s="1"/>
      <c r="D71" s="115"/>
      <c r="E71" s="110"/>
      <c r="F71" s="25">
        <f t="shared" ref="F71:F80" si="4">D71*E71</f>
        <v>0</v>
      </c>
    </row>
    <row r="72" spans="1:6" x14ac:dyDescent="0.35">
      <c r="A72" s="32"/>
      <c r="B72" t="s">
        <v>76</v>
      </c>
      <c r="C72" s="21"/>
      <c r="D72" s="112"/>
      <c r="E72" s="111"/>
      <c r="F72" s="25">
        <f t="shared" si="4"/>
        <v>0</v>
      </c>
    </row>
    <row r="73" spans="1:6" x14ac:dyDescent="0.35">
      <c r="A73" s="32"/>
      <c r="B73" s="1" t="s">
        <v>77</v>
      </c>
      <c r="C73" s="21"/>
      <c r="D73" s="112"/>
      <c r="E73" s="111"/>
      <c r="F73" s="25">
        <f t="shared" si="4"/>
        <v>0</v>
      </c>
    </row>
    <row r="74" spans="1:6" x14ac:dyDescent="0.35">
      <c r="A74" s="32"/>
      <c r="B74" s="1" t="s">
        <v>78</v>
      </c>
      <c r="C74" s="21"/>
      <c r="D74" s="112"/>
      <c r="E74" s="111"/>
      <c r="F74" s="25">
        <f t="shared" si="4"/>
        <v>0</v>
      </c>
    </row>
    <row r="75" spans="1:6" x14ac:dyDescent="0.35">
      <c r="A75" s="32"/>
      <c r="B75" s="1" t="s">
        <v>79</v>
      </c>
      <c r="C75" s="21"/>
      <c r="D75" s="112"/>
      <c r="E75" s="111"/>
      <c r="F75" s="25">
        <f t="shared" si="4"/>
        <v>0</v>
      </c>
    </row>
    <row r="76" spans="1:6" x14ac:dyDescent="0.35">
      <c r="A76" s="32"/>
      <c r="B76" s="1" t="s">
        <v>80</v>
      </c>
      <c r="C76" s="21"/>
      <c r="D76" s="112"/>
      <c r="E76" s="111"/>
      <c r="F76" s="25">
        <f t="shared" si="4"/>
        <v>0</v>
      </c>
    </row>
    <row r="77" spans="1:6" x14ac:dyDescent="0.35">
      <c r="A77" s="32"/>
      <c r="B77" s="1" t="s">
        <v>81</v>
      </c>
      <c r="C77" s="21"/>
      <c r="D77" s="112"/>
      <c r="E77" s="111"/>
      <c r="F77" s="25">
        <f t="shared" si="4"/>
        <v>0</v>
      </c>
    </row>
    <row r="78" spans="1:6" x14ac:dyDescent="0.35">
      <c r="A78" s="32"/>
      <c r="B78" s="1" t="s">
        <v>82</v>
      </c>
      <c r="C78" s="21"/>
      <c r="D78" s="112"/>
      <c r="E78" s="111"/>
      <c r="F78" s="25">
        <f t="shared" si="4"/>
        <v>0</v>
      </c>
    </row>
    <row r="79" spans="1:6" x14ac:dyDescent="0.35">
      <c r="A79" s="32"/>
      <c r="B79" s="21" t="s">
        <v>83</v>
      </c>
      <c r="C79" s="21"/>
      <c r="D79" s="112"/>
      <c r="E79" s="111"/>
      <c r="F79" s="25">
        <f t="shared" si="4"/>
        <v>0</v>
      </c>
    </row>
    <row r="80" spans="1:6" x14ac:dyDescent="0.35">
      <c r="A80" s="32"/>
      <c r="B80" s="1" t="s">
        <v>84</v>
      </c>
      <c r="C80" s="1"/>
      <c r="D80" s="112"/>
      <c r="E80" s="111"/>
      <c r="F80" s="25">
        <f t="shared" si="4"/>
        <v>0</v>
      </c>
    </row>
    <row r="81" spans="1:6" x14ac:dyDescent="0.35">
      <c r="A81" s="35"/>
      <c r="B81" s="78" t="s">
        <v>11</v>
      </c>
      <c r="C81" s="24"/>
      <c r="D81" s="24"/>
      <c r="E81" s="27"/>
      <c r="F81" s="28">
        <f>SUM(F69:F80)</f>
        <v>0</v>
      </c>
    </row>
    <row r="83" spans="1:6" x14ac:dyDescent="0.35">
      <c r="A83" s="29" t="s">
        <v>85</v>
      </c>
      <c r="B83" s="30"/>
      <c r="C83" s="30"/>
      <c r="D83" s="30"/>
      <c r="E83" s="30"/>
      <c r="F83" s="31"/>
    </row>
    <row r="84" spans="1:6" x14ac:dyDescent="0.35">
      <c r="A84" s="32"/>
      <c r="B84" s="33"/>
      <c r="C84" s="33"/>
      <c r="D84" s="33"/>
      <c r="E84" s="33"/>
      <c r="F84" s="34"/>
    </row>
    <row r="85" spans="1:6" x14ac:dyDescent="0.35">
      <c r="A85" s="32"/>
      <c r="B85" s="3" t="s">
        <v>32</v>
      </c>
      <c r="C85" s="3"/>
      <c r="D85" s="3" t="s">
        <v>86</v>
      </c>
      <c r="E85" s="3" t="s">
        <v>35</v>
      </c>
      <c r="F85" s="17" t="s">
        <v>11</v>
      </c>
    </row>
    <row r="86" spans="1:6" x14ac:dyDescent="0.35">
      <c r="A86" s="32"/>
      <c r="B86" s="1" t="s">
        <v>87</v>
      </c>
      <c r="C86" s="1"/>
      <c r="D86" s="115"/>
      <c r="E86" s="110"/>
      <c r="F86" s="25">
        <f>D86*E86</f>
        <v>0</v>
      </c>
    </row>
    <row r="87" spans="1:6" x14ac:dyDescent="0.35">
      <c r="A87" s="32"/>
      <c r="B87" s="1" t="s">
        <v>88</v>
      </c>
      <c r="C87" s="1"/>
      <c r="D87" s="115"/>
      <c r="E87" s="110"/>
      <c r="F87" s="25">
        <f>D87*E87</f>
        <v>0</v>
      </c>
    </row>
    <row r="88" spans="1:6" x14ac:dyDescent="0.35">
      <c r="A88" s="32"/>
      <c r="B88" s="1" t="s">
        <v>89</v>
      </c>
      <c r="C88" s="1"/>
      <c r="D88" s="115"/>
      <c r="E88" s="110"/>
      <c r="F88" s="25">
        <f t="shared" ref="F88:F93" si="5">D88*E88</f>
        <v>0</v>
      </c>
    </row>
    <row r="89" spans="1:6" x14ac:dyDescent="0.35">
      <c r="A89" s="32"/>
      <c r="B89" s="21" t="s">
        <v>90</v>
      </c>
      <c r="C89" s="21"/>
      <c r="D89" s="112"/>
      <c r="E89" s="111"/>
      <c r="F89" s="25">
        <f t="shared" si="5"/>
        <v>0</v>
      </c>
    </row>
    <row r="90" spans="1:6" x14ac:dyDescent="0.35">
      <c r="A90" s="32"/>
      <c r="B90" s="21"/>
      <c r="C90" s="21"/>
      <c r="D90" s="21"/>
      <c r="E90" s="26"/>
      <c r="F90" s="25">
        <f t="shared" si="5"/>
        <v>0</v>
      </c>
    </row>
    <row r="91" spans="1:6" x14ac:dyDescent="0.35">
      <c r="A91" s="32"/>
      <c r="B91" s="21"/>
      <c r="C91" s="21"/>
      <c r="D91" s="21"/>
      <c r="E91" s="26"/>
      <c r="F91" s="25">
        <f t="shared" si="5"/>
        <v>0</v>
      </c>
    </row>
    <row r="92" spans="1:6" x14ac:dyDescent="0.35">
      <c r="A92" s="32"/>
      <c r="B92" s="21"/>
      <c r="C92" s="21"/>
      <c r="D92" s="21"/>
      <c r="E92" s="26"/>
      <c r="F92" s="25">
        <f t="shared" si="5"/>
        <v>0</v>
      </c>
    </row>
    <row r="93" spans="1:6" x14ac:dyDescent="0.35">
      <c r="A93" s="32"/>
      <c r="B93" s="21"/>
      <c r="C93" s="21"/>
      <c r="D93" s="21"/>
      <c r="E93" s="26"/>
      <c r="F93" s="25">
        <f t="shared" si="5"/>
        <v>0</v>
      </c>
    </row>
    <row r="94" spans="1:6" x14ac:dyDescent="0.35">
      <c r="A94" s="35"/>
      <c r="B94" s="23" t="s">
        <v>11</v>
      </c>
      <c r="C94" s="24"/>
      <c r="D94" s="24"/>
      <c r="E94" s="27"/>
      <c r="F94" s="28">
        <f>SUM(F86:F93)</f>
        <v>0</v>
      </c>
    </row>
  </sheetData>
  <sheetProtection algorithmName="SHA-512" hashValue="Xt2k0zHsxHpCIAfnZrRNyRVjtys8fsmnFyOTXKic2zC/siAs+sAbGy/Bf1u1ZSgYs8RrCewZ1XWNTLGrMHj23g==" saltValue="e064K2d50/xIk6MmmycOb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c726d9-f3d1-4b6b-b003-268ee69ea7d6">
      <Terms xmlns="http://schemas.microsoft.com/office/infopath/2007/PartnerControls"/>
    </lcf76f155ced4ddcb4097134ff3c332f>
    <Tijd xmlns="2fc726d9-f3d1-4b6b-b003-268ee69ea7d6" xsi:nil="true"/>
    <TaxCatchAll xmlns="7fc5ebcb-a272-48da-8e7b-fe2c6d4cf5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A78EAF6DF0548A80E5D574C530E24" ma:contentTypeVersion="16" ma:contentTypeDescription="Een nieuw document maken." ma:contentTypeScope="" ma:versionID="35dc2e1e84990d083f744d7a3aa606b9">
  <xsd:schema xmlns:xsd="http://www.w3.org/2001/XMLSchema" xmlns:xs="http://www.w3.org/2001/XMLSchema" xmlns:p="http://schemas.microsoft.com/office/2006/metadata/properties" xmlns:ns2="2fc726d9-f3d1-4b6b-b003-268ee69ea7d6" xmlns:ns3="7fc5ebcb-a272-48da-8e7b-fe2c6d4cf515" targetNamespace="http://schemas.microsoft.com/office/2006/metadata/properties" ma:root="true" ma:fieldsID="a21155de1a4b5dd2119394ed0e446907" ns2:_="" ns3:_="">
    <xsd:import namespace="2fc726d9-f3d1-4b6b-b003-268ee69ea7d6"/>
    <xsd:import namespace="7fc5ebcb-a272-48da-8e7b-fe2c6d4cf5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ijd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726d9-f3d1-4b6b-b003-268ee69ea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jd" ma:index="12" nillable="true" ma:displayName="Tijd" ma:format="DateOnly" ma:internalName="Tijd">
      <xsd:simpleType>
        <xsd:restriction base="dms:DateTim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5ebcb-a272-48da-8e7b-fe2c6d4cf5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9a5bcf4-cc72-422e-a50a-7a51c29ac5a9}" ma:internalName="TaxCatchAll" ma:showField="CatchAllData" ma:web="7fc5ebcb-a272-48da-8e7b-fe2c6d4cf5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3B077E-0FAB-4BD1-A802-CEAEE7FBEF8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7fc5ebcb-a272-48da-8e7b-fe2c6d4cf515"/>
    <ds:schemaRef ds:uri="2fc726d9-f3d1-4b6b-b003-268ee69ea7d6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0DCC19-89FF-493D-9F8B-2B0E11C98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c726d9-f3d1-4b6b-b003-268ee69ea7d6"/>
    <ds:schemaRef ds:uri="7fc5ebcb-a272-48da-8e7b-fe2c6d4cf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633499-3E21-4548-89F9-06723AC45F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 Overzicht</vt:lpstr>
      <vt:lpstr>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Loos</dc:creator>
  <cp:keywords/>
  <dc:description/>
  <cp:lastModifiedBy>Sietse Geluk | SpecifiQ - Inkoop</cp:lastModifiedBy>
  <cp:revision/>
  <dcterms:created xsi:type="dcterms:W3CDTF">2025-03-11T08:59:07Z</dcterms:created>
  <dcterms:modified xsi:type="dcterms:W3CDTF">2025-05-14T21:39:27Z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0x010100105A78EAF6DF0548A80E5D574C530E24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2025-03-19T20:17:02Z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4692bda7-1a69-4d7c-955b-6e226af4d3d8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