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vervoerregio.sharepoint.com/sites/Intern/Shared/BEDRIJFSVOERING &amp; COMMUNICATIE/Inkoop/EU aanbesteding Digitale werkplek &amp; IT Dienstverlening 2025-2033/NvI/NVI 2/"/>
    </mc:Choice>
  </mc:AlternateContent>
  <xr:revisionPtr revIDLastSave="0" documentId="8_{B3F6B17A-888C-439E-B2FB-9581235336C6}" xr6:coauthVersionLast="47" xr6:coauthVersionMax="47" xr10:uidLastSave="{00000000-0000-0000-0000-000000000000}"/>
  <bookViews>
    <workbookView xWindow="-98" yWindow="-98" windowWidth="20715" windowHeight="13155" activeTab="3" xr2:uid="{1F0C1E88-DB1C-4AB9-BA4A-71D5EC5671C7}"/>
  </bookViews>
  <sheets>
    <sheet name="Voorblad" sheetId="1" r:id="rId1"/>
    <sheet name="Aannames" sheetId="2" r:id="rId2"/>
    <sheet name="Totale kosten" sheetId="3" r:id="rId3"/>
    <sheet name="Regulier" sheetId="4" r:id="rId4"/>
    <sheet name="Componenten" sheetId="8" r:id="rId5"/>
    <sheet name="Projecten" sheetId="5" r:id="rId6"/>
    <sheet name="Licenties" sheetId="6" r:id="rId7"/>
    <sheet name="Uurtarieven"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4" l="1"/>
  <c r="H11" i="4" s="1"/>
  <c r="H98" i="8" s="1"/>
  <c r="G23" i="4"/>
  <c r="H23" i="4" s="1"/>
  <c r="B149" i="8"/>
  <c r="B133" i="8"/>
  <c r="B117" i="8"/>
  <c r="G160" i="8"/>
  <c r="H160" i="8" s="1"/>
  <c r="G159" i="8"/>
  <c r="H159" i="8" s="1"/>
  <c r="G158" i="8"/>
  <c r="H158" i="8" s="1"/>
  <c r="G157" i="8"/>
  <c r="H157" i="8" s="1"/>
  <c r="G156" i="8"/>
  <c r="H156" i="8" s="1"/>
  <c r="G155" i="8"/>
  <c r="H155" i="8" s="1"/>
  <c r="G154" i="8"/>
  <c r="H154" i="8" s="1"/>
  <c r="G153" i="8"/>
  <c r="H153" i="8" s="1"/>
  <c r="G152" i="8"/>
  <c r="H152" i="8" s="1"/>
  <c r="G151" i="8"/>
  <c r="G144" i="8"/>
  <c r="H144" i="8" s="1"/>
  <c r="G143" i="8"/>
  <c r="H143" i="8" s="1"/>
  <c r="G142" i="8"/>
  <c r="H142" i="8" s="1"/>
  <c r="G141" i="8"/>
  <c r="H141" i="8" s="1"/>
  <c r="G140" i="8"/>
  <c r="G139" i="8"/>
  <c r="H139" i="8" s="1"/>
  <c r="G138" i="8"/>
  <c r="H138" i="8" s="1"/>
  <c r="G137" i="8"/>
  <c r="H137" i="8" s="1"/>
  <c r="G136" i="8"/>
  <c r="H136" i="8" s="1"/>
  <c r="G135" i="8"/>
  <c r="H135" i="8" s="1"/>
  <c r="G128" i="8"/>
  <c r="H128" i="8" s="1"/>
  <c r="G127" i="8"/>
  <c r="H127" i="8" s="1"/>
  <c r="G126" i="8"/>
  <c r="H126" i="8" s="1"/>
  <c r="G125" i="8"/>
  <c r="H125" i="8" s="1"/>
  <c r="G124" i="8"/>
  <c r="H124" i="8" s="1"/>
  <c r="G123" i="8"/>
  <c r="H123" i="8" s="1"/>
  <c r="G122" i="8"/>
  <c r="H122" i="8" s="1"/>
  <c r="G121" i="8"/>
  <c r="H121" i="8" s="1"/>
  <c r="G120" i="8"/>
  <c r="H120" i="8" s="1"/>
  <c r="G119" i="8"/>
  <c r="H119" i="8" s="1"/>
  <c r="G112" i="8"/>
  <c r="H112" i="8" s="1"/>
  <c r="G111" i="8"/>
  <c r="H111" i="8" s="1"/>
  <c r="G110" i="8"/>
  <c r="H110" i="8" s="1"/>
  <c r="G109" i="8"/>
  <c r="H109" i="8" s="1"/>
  <c r="G108" i="8"/>
  <c r="H108" i="8" s="1"/>
  <c r="G107" i="8"/>
  <c r="H107" i="8" s="1"/>
  <c r="G106" i="8"/>
  <c r="H106" i="8" s="1"/>
  <c r="G105" i="8"/>
  <c r="H105" i="8" s="1"/>
  <c r="G104" i="8"/>
  <c r="H104" i="8" s="1"/>
  <c r="G103" i="8"/>
  <c r="G96" i="8"/>
  <c r="H96" i="8" s="1"/>
  <c r="G95" i="8"/>
  <c r="H95" i="8" s="1"/>
  <c r="G94" i="8"/>
  <c r="H94" i="8" s="1"/>
  <c r="G93" i="8"/>
  <c r="H93" i="8" s="1"/>
  <c r="G92" i="8"/>
  <c r="H92" i="8" s="1"/>
  <c r="G91" i="8"/>
  <c r="H91" i="8" s="1"/>
  <c r="G90" i="8"/>
  <c r="H90" i="8" s="1"/>
  <c r="G89" i="8"/>
  <c r="H89" i="8" s="1"/>
  <c r="G88" i="8"/>
  <c r="H88" i="8" s="1"/>
  <c r="G87" i="8"/>
  <c r="H87" i="8" s="1"/>
  <c r="G80" i="8"/>
  <c r="H80" i="8" s="1"/>
  <c r="G79" i="8"/>
  <c r="H79" i="8" s="1"/>
  <c r="G78" i="8"/>
  <c r="H78" i="8" s="1"/>
  <c r="G77" i="8"/>
  <c r="H77" i="8" s="1"/>
  <c r="G76" i="8"/>
  <c r="H76" i="8" s="1"/>
  <c r="G75" i="8"/>
  <c r="H75" i="8" s="1"/>
  <c r="G74" i="8"/>
  <c r="H74" i="8" s="1"/>
  <c r="G73" i="8"/>
  <c r="H73" i="8" s="1"/>
  <c r="G72" i="8"/>
  <c r="H72" i="8" s="1"/>
  <c r="G71" i="8"/>
  <c r="G64" i="8"/>
  <c r="H64" i="8" s="1"/>
  <c r="G63" i="8"/>
  <c r="H63" i="8" s="1"/>
  <c r="G62" i="8"/>
  <c r="H62" i="8" s="1"/>
  <c r="G61" i="8"/>
  <c r="H61" i="8" s="1"/>
  <c r="G60" i="8"/>
  <c r="H60" i="8" s="1"/>
  <c r="G59" i="8"/>
  <c r="H59" i="8" s="1"/>
  <c r="G58" i="8"/>
  <c r="H58" i="8" s="1"/>
  <c r="G57" i="8"/>
  <c r="H57" i="8" s="1"/>
  <c r="G56" i="8"/>
  <c r="H56" i="8" s="1"/>
  <c r="G55" i="8"/>
  <c r="G48" i="8"/>
  <c r="H48" i="8" s="1"/>
  <c r="G47" i="8"/>
  <c r="H47" i="8" s="1"/>
  <c r="G46" i="8"/>
  <c r="H46" i="8" s="1"/>
  <c r="G45" i="8"/>
  <c r="H45" i="8" s="1"/>
  <c r="G44" i="8"/>
  <c r="H44" i="8" s="1"/>
  <c r="G43" i="8"/>
  <c r="H43" i="8" s="1"/>
  <c r="G42" i="8"/>
  <c r="H42" i="8" s="1"/>
  <c r="G41" i="8"/>
  <c r="H41" i="8" s="1"/>
  <c r="G40" i="8"/>
  <c r="H40" i="8" s="1"/>
  <c r="G39" i="8"/>
  <c r="G32" i="8"/>
  <c r="H32" i="8" s="1"/>
  <c r="G31" i="8"/>
  <c r="H31" i="8" s="1"/>
  <c r="G30" i="8"/>
  <c r="H30" i="8" s="1"/>
  <c r="G29" i="8"/>
  <c r="H29" i="8" s="1"/>
  <c r="G28" i="8"/>
  <c r="H28" i="8" s="1"/>
  <c r="G27" i="8"/>
  <c r="H27" i="8" s="1"/>
  <c r="G26" i="8"/>
  <c r="H26" i="8" s="1"/>
  <c r="G25" i="8"/>
  <c r="H25" i="8" s="1"/>
  <c r="G24" i="8"/>
  <c r="H24" i="8" s="1"/>
  <c r="G23" i="8"/>
  <c r="G16" i="8"/>
  <c r="H16" i="8" s="1"/>
  <c r="G15" i="8"/>
  <c r="H15" i="8" s="1"/>
  <c r="G14" i="8"/>
  <c r="H14" i="8" s="1"/>
  <c r="G13" i="8"/>
  <c r="H13" i="8" s="1"/>
  <c r="G12" i="8"/>
  <c r="H12" i="8" s="1"/>
  <c r="G11" i="8"/>
  <c r="G10" i="8"/>
  <c r="H10" i="8" s="1"/>
  <c r="G9" i="8"/>
  <c r="H9" i="8" s="1"/>
  <c r="G8" i="8"/>
  <c r="H8" i="8" s="1"/>
  <c r="G7" i="8"/>
  <c r="H7" i="8" s="1"/>
  <c r="G61" i="6"/>
  <c r="H61" i="6" s="1"/>
  <c r="G60" i="6"/>
  <c r="H60" i="6" s="1"/>
  <c r="G59" i="6"/>
  <c r="H59" i="6" s="1"/>
  <c r="G58" i="6"/>
  <c r="H58" i="6" s="1"/>
  <c r="G57" i="6"/>
  <c r="H57" i="6" s="1"/>
  <c r="G46" i="6"/>
  <c r="H46" i="6" s="1"/>
  <c r="G45" i="6"/>
  <c r="H45" i="6" s="1"/>
  <c r="G44" i="6"/>
  <c r="H44" i="6" s="1"/>
  <c r="G43" i="6"/>
  <c r="H43" i="6" s="1"/>
  <c r="G42" i="6"/>
  <c r="H42" i="6" s="1"/>
  <c r="G31" i="6"/>
  <c r="H31" i="6" s="1"/>
  <c r="G30" i="6"/>
  <c r="H30" i="6" s="1"/>
  <c r="G29" i="6"/>
  <c r="H29" i="6" s="1"/>
  <c r="G28" i="6"/>
  <c r="H28" i="6" s="1"/>
  <c r="G27" i="6"/>
  <c r="H27" i="6" s="1"/>
  <c r="G9" i="6"/>
  <c r="H9" i="6" s="1"/>
  <c r="G10" i="6"/>
  <c r="H10" i="6" s="1"/>
  <c r="G11" i="6"/>
  <c r="H11" i="6" s="1"/>
  <c r="G12" i="6"/>
  <c r="H12" i="6" s="1"/>
  <c r="G13" i="6"/>
  <c r="H13" i="6" s="1"/>
  <c r="G15" i="5"/>
  <c r="G16" i="5"/>
  <c r="G17" i="5"/>
  <c r="G18" i="5"/>
  <c r="G19" i="5"/>
  <c r="G20" i="5"/>
  <c r="G13" i="4"/>
  <c r="H13" i="4" s="1"/>
  <c r="H130" i="8" s="1"/>
  <c r="G25" i="4"/>
  <c r="H25" i="4" s="1"/>
  <c r="G24" i="4"/>
  <c r="H24" i="4" s="1"/>
  <c r="G15" i="4"/>
  <c r="H15" i="4" s="1"/>
  <c r="H162" i="8" s="1"/>
  <c r="G56" i="6"/>
  <c r="H56" i="6" s="1"/>
  <c r="G55" i="6"/>
  <c r="H55" i="6" s="1"/>
  <c r="G54" i="6"/>
  <c r="H54" i="6" s="1"/>
  <c r="G53" i="6"/>
  <c r="H53" i="6" s="1"/>
  <c r="G52" i="6"/>
  <c r="H10" i="7"/>
  <c r="I10" i="7" s="1"/>
  <c r="H9" i="7"/>
  <c r="I9" i="7" s="1"/>
  <c r="H8" i="7"/>
  <c r="I8" i="7" s="1"/>
  <c r="H7" i="7"/>
  <c r="I7" i="7" s="1"/>
  <c r="H6" i="7"/>
  <c r="G41" i="6"/>
  <c r="H41" i="6" s="1"/>
  <c r="G40" i="6"/>
  <c r="H40" i="6" s="1"/>
  <c r="G39" i="6"/>
  <c r="H39" i="6" s="1"/>
  <c r="G38" i="6"/>
  <c r="H38" i="6" s="1"/>
  <c r="G37" i="6"/>
  <c r="G26" i="6"/>
  <c r="H26" i="6" s="1"/>
  <c r="G25" i="6"/>
  <c r="H25" i="6" s="1"/>
  <c r="G24" i="6"/>
  <c r="H24" i="6" s="1"/>
  <c r="G23" i="6"/>
  <c r="H23" i="6" s="1"/>
  <c r="G22" i="6"/>
  <c r="G16" i="6"/>
  <c r="H16" i="6" s="1"/>
  <c r="G15" i="6"/>
  <c r="H15" i="6" s="1"/>
  <c r="G14" i="6"/>
  <c r="H14" i="6" s="1"/>
  <c r="G8" i="6"/>
  <c r="H8" i="6" s="1"/>
  <c r="G7" i="6"/>
  <c r="H7" i="6" s="1"/>
  <c r="G14" i="5"/>
  <c r="G13" i="5"/>
  <c r="G12" i="5"/>
  <c r="G11" i="5"/>
  <c r="G10" i="5"/>
  <c r="G9" i="5"/>
  <c r="G8" i="5"/>
  <c r="G7" i="5"/>
  <c r="G6" i="5"/>
  <c r="G7" i="4"/>
  <c r="H7" i="4" s="1"/>
  <c r="H34" i="8" s="1"/>
  <c r="G8" i="4"/>
  <c r="H8" i="4" s="1"/>
  <c r="H50" i="8" s="1"/>
  <c r="G9" i="4"/>
  <c r="H9" i="4" s="1"/>
  <c r="H66" i="8" s="1"/>
  <c r="G10" i="4"/>
  <c r="H10" i="4" s="1"/>
  <c r="H82" i="8" s="1"/>
  <c r="G12" i="4"/>
  <c r="H12" i="4" s="1"/>
  <c r="H114" i="8" s="1"/>
  <c r="G22" i="4"/>
  <c r="H22" i="4" s="1"/>
  <c r="G14" i="4"/>
  <c r="H14" i="4" s="1"/>
  <c r="H146" i="8" s="1"/>
  <c r="G6" i="4"/>
  <c r="H6" i="4" s="1"/>
  <c r="H18" i="8" s="1"/>
  <c r="G62" i="6" l="1"/>
  <c r="H26" i="4"/>
  <c r="E15" i="3" s="1"/>
  <c r="I15" i="3" s="1"/>
  <c r="G26" i="4"/>
  <c r="G34" i="8"/>
  <c r="G146" i="8"/>
  <c r="G130" i="8"/>
  <c r="G114" i="8"/>
  <c r="G98" i="8"/>
  <c r="G82" i="8"/>
  <c r="G66" i="8"/>
  <c r="G50" i="8"/>
  <c r="G162" i="8"/>
  <c r="G18" i="8"/>
  <c r="G113" i="8"/>
  <c r="H129" i="8"/>
  <c r="H97" i="8"/>
  <c r="G81" i="8"/>
  <c r="G145" i="8"/>
  <c r="G65" i="8"/>
  <c r="G49" i="8"/>
  <c r="G33" i="8"/>
  <c r="G161" i="8"/>
  <c r="H151" i="8"/>
  <c r="H161" i="8" s="1"/>
  <c r="H140" i="8"/>
  <c r="H145" i="8" s="1"/>
  <c r="G129" i="8"/>
  <c r="H103" i="8"/>
  <c r="H113" i="8" s="1"/>
  <c r="G97" i="8"/>
  <c r="H71" i="8"/>
  <c r="H81" i="8" s="1"/>
  <c r="H55" i="8"/>
  <c r="H65" i="8" s="1"/>
  <c r="H39" i="8"/>
  <c r="H49" i="8" s="1"/>
  <c r="H23" i="8"/>
  <c r="H33" i="8" s="1"/>
  <c r="G17" i="8"/>
  <c r="H11" i="8"/>
  <c r="H17" i="8" s="1"/>
  <c r="H47" i="6"/>
  <c r="G47" i="6"/>
  <c r="G32" i="6"/>
  <c r="H17" i="6"/>
  <c r="G17" i="6"/>
  <c r="H16" i="4"/>
  <c r="E6" i="3" s="1"/>
  <c r="G16" i="4"/>
  <c r="G21" i="5"/>
  <c r="D7" i="3" s="1"/>
  <c r="M7" i="3" s="1"/>
  <c r="H52" i="6"/>
  <c r="H62" i="6" s="1"/>
  <c r="H11" i="7"/>
  <c r="H12" i="7" s="1"/>
  <c r="I6" i="7"/>
  <c r="H37" i="6"/>
  <c r="H22" i="6"/>
  <c r="H32" i="6" s="1"/>
  <c r="H15" i="3" l="1"/>
  <c r="F15" i="3"/>
  <c r="J15" i="3"/>
  <c r="L15" i="3"/>
  <c r="G15" i="3"/>
  <c r="K15" i="3"/>
  <c r="E8" i="3"/>
  <c r="I11" i="7"/>
  <c r="I12" i="7"/>
  <c r="H13" i="7"/>
  <c r="M15" i="3" l="1"/>
  <c r="L6" i="3"/>
  <c r="L8" i="3" s="1"/>
  <c r="J6" i="3"/>
  <c r="J8" i="3" s="1"/>
  <c r="H6" i="3"/>
  <c r="H8" i="3" s="1"/>
  <c r="G6" i="3"/>
  <c r="G8" i="3" s="1"/>
  <c r="I6" i="3"/>
  <c r="I8" i="3" s="1"/>
  <c r="F6" i="3"/>
  <c r="F8" i="3" s="1"/>
  <c r="K6" i="3"/>
  <c r="K8" i="3" s="1"/>
  <c r="H14" i="7"/>
  <c r="H15" i="7" s="1"/>
  <c r="I13" i="7"/>
  <c r="M6" i="3" l="1"/>
  <c r="M8" i="3" s="1"/>
  <c r="I14" i="7"/>
  <c r="I15" i="7" s="1"/>
</calcChain>
</file>

<file path=xl/sharedStrings.xml><?xml version="1.0" encoding="utf-8"?>
<sst xmlns="http://schemas.openxmlformats.org/spreadsheetml/2006/main" count="271" uniqueCount="97">
  <si>
    <t>Bijlage 14: Prijzenblad antwoorden</t>
  </si>
  <si>
    <t>Openbare procedure</t>
  </si>
  <si>
    <t>Digitale werkplek &amp; IT-dienstverlening</t>
  </si>
  <si>
    <t>Datum</t>
  </si>
  <si>
    <t>Inschrijver</t>
  </si>
  <si>
    <t>Toelichting</t>
  </si>
  <si>
    <t>- Inschrijver omschrijft de aannames die zijn gehanteerd bij het invullen van het prijzenblad zo duidelijk mogelijk 
- Geef per aanname de juiste verwijzing naar het betreffende tabblad en/of cel aan.
- Geef per aanname aan wat de financiële impact voor VRA is.
- Enig financieel risico dat voortvloeit uit aannames die Inschrijver niet expliciet vermeld, is voor rekening Inschrijver.
- Inschrijver dient de structuur van de antwoordbladen van Tab. 1 tot en met Tab. 10 niet aan te passen. Grijs gekleurde regels dienen als instructie / informatie. 
   Uitsluitend de lichtpaarse gekleurde cellen mogen door de Inschrijver worden ingevuld.</t>
  </si>
  <si>
    <t>Nummer</t>
  </si>
  <si>
    <t>Aanname</t>
  </si>
  <si>
    <t>Referentie tabblad of cel</t>
  </si>
  <si>
    <t>Impact in €</t>
  </si>
  <si>
    <t>- In onderstaande tabel worden de totaalprijzen van de ingevulde tabbladen gepresenteerd en bij elkaar opgeteld. Inschrijver wordt verzocht om dit tabblad niet in te vullen.
- Inschrijver wordt verzocht de tabbladen in te vullen op basis van de verkregen informatie uit de Inschrijving en Nota van Inlichtingen. 
- Inschrijver erkent dat de prijzen in de ingevulde tabbladen onafhankelijk zijn van de volumes die door Vervoerregio worden afgenomen. De volumes zijn indicatief.
- Inschrijver dient (onder voorbehoud) uit te gaan van een initiele looptijd van twee (2) jaar plus verlenging van maximaal zes keer één (1) jaar.
- Prijzen zijn excl. BTW en marktconform</t>
  </si>
  <si>
    <t>Dienst</t>
  </si>
  <si>
    <t>Eenmalige kosten</t>
  </si>
  <si>
    <t>Jaarlijkse kosten</t>
  </si>
  <si>
    <t>Initiele looptijd 2 jaar</t>
  </si>
  <si>
    <t>Verlenging jaar 3</t>
  </si>
  <si>
    <t>Verlenging jaar 4</t>
  </si>
  <si>
    <t>Verlenging jaar 5</t>
  </si>
  <si>
    <t>Verlenging jaar 6</t>
  </si>
  <si>
    <t>Verlenging jaar 7</t>
  </si>
  <si>
    <t>Verlenging jaar 8</t>
  </si>
  <si>
    <t>Totaal</t>
  </si>
  <si>
    <t>Reguliere dienstverlening</t>
  </si>
  <si>
    <t>Projecten</t>
  </si>
  <si>
    <t>- In onderstaande tabel worden de totaalprijzen van de optionele SOC SIEM dienst gepresenteerd en bij elkaar opgeteld. Inschrijver wordt verzocht om deze tabel niet in te vullen.
- De SOC SIEM dienst wordt niet meegenomen in de weging van de prijs, aangezien het een optioneel onderdeel is.</t>
  </si>
  <si>
    <t>Optionele SOC SIEM dienst</t>
  </si>
  <si>
    <t>- De ingevulde prijzen zijn exclusief de Microsoft licenties, deze worden op het tabblad "Licenties" uitgevraagd.
- Qua aantallen dient inschrijver uit te gaan van de aantallen die genoemd zijn in de gewenste situatie.
- Regelnummer 8, 9 en 10 zijn optioneel te gebruiken, indien de prijsopbouw uit meerdere diensten bestaat dan in nummer 1 t/m 7 aangegeven.
- Indien een dienst is opgebouwd uit meerdere componenten, dan kunt u deze indien gewenst specificeren in het tabblad "Componenten".</t>
  </si>
  <si>
    <t>Eenheid</t>
  </si>
  <si>
    <t>Prijs per eenheid</t>
  </si>
  <si>
    <t>Volumes</t>
  </si>
  <si>
    <t>Maandbedrag</t>
  </si>
  <si>
    <t>Jaarbedrag</t>
  </si>
  <si>
    <t>Beheer Moderne digitale werkplek full (managed device)</t>
  </si>
  <si>
    <t>per gebruiker</t>
  </si>
  <si>
    <t>Beheer Moderne digitale werkplek light (geen managed device)</t>
  </si>
  <si>
    <t>Beheer accesspoints, firewalls, internetlijnen kantoor</t>
  </si>
  <si>
    <t>Beheer werkplekken en vergaderruimtes op kantoor</t>
  </si>
  <si>
    <t>Beheer Security</t>
  </si>
  <si>
    <t>Beheer mobiele telefonie</t>
  </si>
  <si>
    <t>Beheer vaste telefonie</t>
  </si>
  <si>
    <t>- In onderstaande tabel dient inschrijver de optionele SOC SIEM basisdienst en de drie add-ons te beprijzen
- Qua aantallen dient inschrijver uit te gaan van de aantallen die genoemd zijn in de gewenste situatie.</t>
  </si>
  <si>
    <t>Optioneel SOC SIEM basisdienst</t>
  </si>
  <si>
    <t>Optioneel Vulnerability Management uitbreiding</t>
  </si>
  <si>
    <t>Optioneel Threat Hunting uitbreiding</t>
  </si>
  <si>
    <t>Optioneel Endpoint Detection &amp; Response (EDR) uitbreiding</t>
  </si>
  <si>
    <t>- Indien een dienst zoals benoemd in tabblad "Regulier" is opgebouwd uit meerdere componenten, dan kan Inschhrijver deze, indien gewenst, specificeren in onderstaande tabellen, dit is niet verplicht.
- Voor de prijsopbouw en -beoordeling wordt uitgegaan van de prijzen in het tabblad "Regulier". Inschrijver is zelf verantwoordelijk dat de prijzen in het tabblad "Componenten" hiermee overeenkomen.</t>
  </si>
  <si>
    <t>Regulier nummer 1 - Dienst: Beheer Moderne digitale werkplek full (managed device)</t>
  </si>
  <si>
    <t>Component</t>
  </si>
  <si>
    <t>Controle uit tabblad Regulier</t>
  </si>
  <si>
    <t>Regulier nummer 2 - Dienst: Beheer Moderne digitale werkplek light (geen managed device)</t>
  </si>
  <si>
    <t>Regulier nummer 3 - Dienst: Beheer accesspoints, firewalls, internetlijnen kantoor</t>
  </si>
  <si>
    <t>Regulier nummer 4 - Dienst: Beheer werkplekken en vergaderruimtes op kantoor</t>
  </si>
  <si>
    <t>Regulier nummer 5 - Dienst: Beheer security</t>
  </si>
  <si>
    <t>Regulier nummer 6 - Dienst: Beheer mobiele telefonie</t>
  </si>
  <si>
    <t>Regulier nummer 7 - Dienst: Beheer vaste telefonie</t>
  </si>
  <si>
    <t>- In de beschrijving van de gewenste situatie zijn een aantal "projecten" benoemd die Inschrijver ter hand moet nemen. Deze worden hieronder benoemd om geen vermenging te krijgen tussen reguliere kosten en eenmalige kosten voor deze projecten.
- Voor het project vervanging laptops wordt uitgegaan van een Microsoft Surface Pro met Snapdragon® X Plus processor, 16 GB werkgeheugen, 512 GB harde schijf, 3 jaar onsite support, Surface Pro-toetsenbord met Slim Pen
- Voor het project levering mobiele telefoons wordt uitgegaan van het laatste model Apple iPhone met de basisopslag, te weten de iPhone 16 128 GB
- Regelnummer 10 t/m 15 zijn optioneel te gebruiken, indien de prijsopbouw uit meerdere componenten bestaat dan in nummer 1 t/m 9 aangegeven.</t>
  </si>
  <si>
    <t>Totaalbedrag</t>
  </si>
  <si>
    <t>Project vervanging laptops 2025+ (165 stuks in 2025, 35 stuks later)</t>
  </si>
  <si>
    <t>per device</t>
  </si>
  <si>
    <t>Project levering mobiele telefoons 2025</t>
  </si>
  <si>
    <t>Project migratie data fileshares naar Azure Blob Storage</t>
  </si>
  <si>
    <t xml:space="preserve">Project migratie Printix on premise naar Printix cloud of Universal Print </t>
  </si>
  <si>
    <t>Project migratie vaste telefonie (1 nummer) naar Microsoft Teams</t>
  </si>
  <si>
    <t>Project vervanging laptops 2029 (indien overeenkomst verlengd)</t>
  </si>
  <si>
    <t>Project levering mobiele telefoons 2028 (indien overeenkomst verlengd)</t>
  </si>
  <si>
    <t>Project vervanging accesspoints 2025</t>
  </si>
  <si>
    <t>Project vervanging accesspoints 2030</t>
  </si>
  <si>
    <t>- Momenteel gebruikt VRA "Microsoft E3" voor de medewerkers die een laptop van VRA gebruiken en "Office E3" i.c.m. "Entra ID P1" voor medewerkers die geen laptop van VRA gebruiken. Inschrijver wordt in tabel 1 en 2 geacht naar eigen inzicht licenties op te nemen die afdoende zijn voor de behoeften van VRA.
- Momenteel gebruikt VRA beperkt licenties voor Visio en Project. Inschrijver wordt geacht deze op te nemen in tabel 3 en naar eigen inzicht licenties op te nemen die van toegevoegde waarde zijn voor VRA.
- Voor printfaciliteiten wordt momenteel Printix licenties gebruikt, voor backup van Microsoft 365 wordt Datto gebruikt. Inschrijver wordt in tabel 4 geacht naar eigen inzicht licenties op te nemen die afdoende zijn voor de behoeften van VRA.</t>
  </si>
  <si>
    <t>Tabel 1: Microsoft licenties digitale werkplek full</t>
  </si>
  <si>
    <t>Type licentie</t>
  </si>
  <si>
    <t>Prijs per eenheid per maand</t>
  </si>
  <si>
    <t>Tabel 2: Microsoft licenties digitale werkplek light</t>
  </si>
  <si>
    <t>Tabel 3: Microsoft licenties overig (niet te relateren aan 1 van bovenstaande gebruikersgroepen)</t>
  </si>
  <si>
    <t>Visio Plan 2</t>
  </si>
  <si>
    <t>Project Plan 5</t>
  </si>
  <si>
    <t>PowerBI Pro</t>
  </si>
  <si>
    <t>Microsoft Teams Rooms Pro</t>
  </si>
  <si>
    <t>Tabel 4: Non-Microsoft licenties</t>
  </si>
  <si>
    <t>Backup Microsoft 365 (huidig Datto)</t>
  </si>
  <si>
    <t>Printservice (huidig Printix)</t>
  </si>
  <si>
    <t>Adobe Creative Cloud for Teams</t>
  </si>
  <si>
    <t xml:space="preserve">Toelichting / instructie:
- Onderstaande tabel bevat de tariefkaart voor additioneel inhuur en meerwerk.
- Inschrijver wordt verzocht in de onderstaande tabel relevante functie's en profielen naar eigen inzicht in te vullen. De 4 ingevulde functieprofielen dienen als voorbeeld 
- Inschrijver vult vervolgens voor elk van deze functies het overkomstige maximaal uurtarief in. 
- Tevens vult Inschrijver in kolommen H en I eventuele toeslagen (in percentage van het opgegeven uurtarief) voor werken buiten reguliere kantoor uren (na 20:00 uur en weekenden) en werken gedurende nationale feestdagen in Nederland.
- Tarieven dienen opgegeven te worden, inclusief reisuren, reis- en verblijfskosten en exclusief BTW
- Indexering is van toepassing. </t>
  </si>
  <si>
    <t>Functieprofiel</t>
  </si>
  <si>
    <t>Functieprofiel inschrijver</t>
  </si>
  <si>
    <t>Toelichting inschrijver (optioneel)</t>
  </si>
  <si>
    <t>Afrekeneenheid</t>
  </si>
  <si>
    <t>Gemiddeld uurtarief</t>
  </si>
  <si>
    <t>Overtime uplift %</t>
  </si>
  <si>
    <t>Feestdagen uplift %</t>
  </si>
  <si>
    <t>Technisch specialist</t>
  </si>
  <si>
    <t>per uur</t>
  </si>
  <si>
    <t>Architect</t>
  </si>
  <si>
    <t xml:space="preserve">    </t>
  </si>
  <si>
    <t>Developer</t>
  </si>
  <si>
    <t>Adoptieconsultant</t>
  </si>
  <si>
    <t>Projectleider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</si>
</sst>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i/>
      <sz val="11"/>
      <color theme="1"/>
      <name val="Aptos Narrow"/>
      <family val="2"/>
      <scheme val="minor"/>
    </font>
    <font>
      <sz val="11"/>
      <color rgb="FFFF0000"/>
      <name val="Aptos Narrow"/>
      <family val="2"/>
      <scheme val="minor"/>
    </font>
    <font>
      <sz val="8"/>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1">
      <alignment horizontal="center"/>
    </xf>
    <xf numFmtId="0" fontId="1" fillId="3" borderId="4"/>
  </cellStyleXfs>
  <cellXfs count="53">
    <xf numFmtId="0" fontId="0" fillId="0" borderId="0" xfId="0"/>
    <xf numFmtId="0" fontId="0" fillId="0" borderId="0" xfId="0" applyAlignment="1">
      <alignment horizontal="center"/>
    </xf>
    <xf numFmtId="0" fontId="2" fillId="0" borderId="0" xfId="0" applyFont="1" applyAlignment="1">
      <alignment horizontal="center"/>
    </xf>
    <xf numFmtId="0" fontId="3" fillId="3" borderId="0" xfId="0" quotePrefix="1" applyFont="1" applyFill="1" applyAlignment="1">
      <alignment horizontal="left"/>
    </xf>
    <xf numFmtId="0" fontId="4" fillId="3" borderId="0" xfId="0" applyFont="1" applyFill="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1" fillId="3" borderId="4" xfId="4"/>
    <xf numFmtId="44" fontId="1" fillId="3" borderId="4" xfId="1" applyFill="1" applyBorder="1"/>
    <xf numFmtId="0" fontId="1" fillId="3" borderId="1" xfId="4" applyBorder="1"/>
    <xf numFmtId="0" fontId="1" fillId="3" borderId="7" xfId="4" applyBorder="1"/>
    <xf numFmtId="44" fontId="1" fillId="3" borderId="7" xfId="1" applyFill="1" applyBorder="1"/>
    <xf numFmtId="0" fontId="1" fillId="3" borderId="10" xfId="4" applyBorder="1"/>
    <xf numFmtId="44" fontId="1" fillId="3" borderId="4" xfId="4" applyNumberFormat="1"/>
    <xf numFmtId="0" fontId="0" fillId="3" borderId="4" xfId="4" applyFont="1" applyAlignment="1">
      <alignment horizontal="center" wrapText="1"/>
    </xf>
    <xf numFmtId="0" fontId="6" fillId="0" borderId="0" xfId="0" applyFont="1"/>
    <xf numFmtId="0" fontId="8" fillId="0" borderId="0" xfId="0" applyFont="1"/>
    <xf numFmtId="44" fontId="1" fillId="3" borderId="7" xfId="4" applyNumberFormat="1" applyBorder="1"/>
    <xf numFmtId="44" fontId="2" fillId="3" borderId="7" xfId="4" applyNumberFormat="1" applyFont="1" applyBorder="1"/>
    <xf numFmtId="0" fontId="0" fillId="3" borderId="7" xfId="0" applyFill="1" applyBorder="1"/>
    <xf numFmtId="0" fontId="0" fillId="3" borderId="1" xfId="0" applyFill="1" applyBorder="1"/>
    <xf numFmtId="0" fontId="5" fillId="3" borderId="7" xfId="4" applyFont="1" applyBorder="1"/>
    <xf numFmtId="44" fontId="5" fillId="3" borderId="7" xfId="4" applyNumberFormat="1" applyFont="1" applyBorder="1"/>
    <xf numFmtId="44" fontId="1" fillId="3" borderId="1" xfId="4" applyNumberFormat="1" applyBorder="1"/>
    <xf numFmtId="0" fontId="1" fillId="2" borderId="1" xfId="3" applyProtection="1">
      <alignment horizontal="center"/>
      <protection locked="0"/>
    </xf>
    <xf numFmtId="14" fontId="0" fillId="2" borderId="1" xfId="0" applyNumberFormat="1" applyFill="1" applyBorder="1" applyAlignment="1" applyProtection="1">
      <alignment horizontal="center"/>
      <protection locked="0"/>
    </xf>
    <xf numFmtId="44" fontId="1" fillId="2" borderId="1" xfId="1" applyFill="1" applyBorder="1" applyAlignment="1" applyProtection="1">
      <alignment horizontal="center"/>
      <protection locked="0"/>
    </xf>
    <xf numFmtId="44" fontId="1" fillId="2" borderId="7" xfId="1" applyFill="1" applyBorder="1" applyAlignment="1" applyProtection="1">
      <alignment horizontal="center"/>
      <protection locked="0"/>
    </xf>
    <xf numFmtId="0" fontId="5" fillId="2" borderId="1" xfId="3" applyFont="1" applyProtection="1">
      <alignment horizontal="center"/>
      <protection locked="0"/>
    </xf>
    <xf numFmtId="9" fontId="1" fillId="2" borderId="1" xfId="2" applyFill="1" applyBorder="1" applyAlignment="1" applyProtection="1">
      <alignment horizontal="center"/>
      <protection locked="0"/>
    </xf>
    <xf numFmtId="0" fontId="1" fillId="2" borderId="1" xfId="1" applyNumberFormat="1" applyFill="1" applyBorder="1" applyAlignment="1" applyProtection="1">
      <alignment horizontal="center"/>
      <protection locked="0"/>
    </xf>
    <xf numFmtId="44" fontId="1" fillId="2" borderId="1" xfId="3" applyNumberFormat="1" applyProtection="1">
      <alignment horizontal="center"/>
      <protection locked="0"/>
    </xf>
    <xf numFmtId="0" fontId="0" fillId="3" borderId="11" xfId="0" applyFill="1" applyBorder="1"/>
    <xf numFmtId="0" fontId="0" fillId="3" borderId="0" xfId="0" applyFill="1"/>
    <xf numFmtId="0" fontId="0" fillId="3" borderId="12" xfId="0" applyFill="1" applyBorder="1"/>
    <xf numFmtId="0" fontId="1" fillId="2" borderId="1" xfId="3">
      <alignment horizontal="center"/>
    </xf>
    <xf numFmtId="44" fontId="5" fillId="3" borderId="1" xfId="1" applyFont="1" applyFill="1" applyBorder="1"/>
    <xf numFmtId="44" fontId="5" fillId="3" borderId="7" xfId="1" applyFont="1" applyFill="1" applyBorder="1"/>
    <xf numFmtId="44" fontId="1" fillId="2" borderId="1" xfId="1" applyFont="1" applyFill="1" applyBorder="1" applyAlignment="1" applyProtection="1">
      <alignment horizontal="center"/>
      <protection locked="0"/>
    </xf>
    <xf numFmtId="44" fontId="1" fillId="3" borderId="4" xfId="1" applyFont="1" applyFill="1" applyBorder="1"/>
    <xf numFmtId="0" fontId="3" fillId="3" borderId="0" xfId="0" quotePrefix="1" applyFont="1" applyFill="1" applyAlignment="1">
      <alignment horizontal="left" wrapText="1"/>
    </xf>
    <xf numFmtId="0" fontId="3" fillId="3" borderId="0" xfId="0" quotePrefix="1" applyFont="1" applyFill="1" applyAlignment="1">
      <alignment horizontal="left"/>
    </xf>
    <xf numFmtId="0" fontId="5" fillId="3" borderId="9" xfId="4" applyFont="1" applyBorder="1" applyAlignment="1">
      <alignment horizontal="center"/>
    </xf>
    <xf numFmtId="0" fontId="5" fillId="3" borderId="8" xfId="4" applyFont="1" applyBorder="1" applyAlignment="1">
      <alignment horizontal="center"/>
    </xf>
    <xf numFmtId="0" fontId="2" fillId="3" borderId="13" xfId="4" applyFont="1" applyBorder="1" applyAlignment="1">
      <alignment horizontal="center"/>
    </xf>
    <xf numFmtId="0" fontId="2" fillId="3" borderId="14" xfId="4" applyFont="1" applyBorder="1" applyAlignment="1">
      <alignment horizontal="center"/>
    </xf>
    <xf numFmtId="0" fontId="2" fillId="3" borderId="15" xfId="4" applyFont="1" applyBorder="1" applyAlignment="1">
      <alignment horizontal="center"/>
    </xf>
    <xf numFmtId="0" fontId="2" fillId="3" borderId="9" xfId="4" applyFont="1" applyBorder="1" applyAlignment="1">
      <alignment horizontal="center"/>
    </xf>
    <xf numFmtId="0" fontId="2" fillId="3" borderId="8" xfId="4" applyFont="1" applyBorder="1" applyAlignment="1">
      <alignment horizontal="center"/>
    </xf>
    <xf numFmtId="0" fontId="2" fillId="3" borderId="7" xfId="4" applyFont="1" applyBorder="1" applyAlignment="1">
      <alignment horizontal="center"/>
    </xf>
  </cellXfs>
  <cellStyles count="5">
    <cellStyle name="Antwoord" xfId="3" xr:uid="{6BD9B4C8-9A0C-4C72-9CE3-110CB65999A0}"/>
    <cellStyle name="Begeleidende tekst" xfId="4" xr:uid="{A4BCD487-80EA-4A05-9FCB-5BB03CADA72E}"/>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0</xdr:colOff>
      <xdr:row>6</xdr:row>
      <xdr:rowOff>38100</xdr:rowOff>
    </xdr:to>
    <xdr:pic>
      <xdr:nvPicPr>
        <xdr:cNvPr id="2" name="Afbeelding 1">
          <a:extLst>
            <a:ext uri="{FF2B5EF4-FFF2-40B4-BE49-F238E27FC236}">
              <a16:creationId xmlns:a16="http://schemas.microsoft.com/office/drawing/2014/main" id="{6307480F-F0F1-4AA1-B5EB-EBEEA86F24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361950"/>
          <a:ext cx="3152775" cy="7620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BDD18-161F-400D-AF5F-5DAC9DD9F1B6}">
  <dimension ref="B9:B18"/>
  <sheetViews>
    <sheetView workbookViewId="0">
      <selection activeCell="B15" sqref="B15"/>
    </sheetView>
  </sheetViews>
  <sheetFormatPr defaultRowHeight="15" x14ac:dyDescent="0.25"/>
  <cols>
    <col min="2" max="2" width="45.28515625" customWidth="1"/>
  </cols>
  <sheetData>
    <row r="9" spans="2:2" x14ac:dyDescent="0.25">
      <c r="B9" s="2" t="s">
        <v>0</v>
      </c>
    </row>
    <row r="10" spans="2:2" x14ac:dyDescent="0.25">
      <c r="B10" s="1"/>
    </row>
    <row r="11" spans="2:2" x14ac:dyDescent="0.25">
      <c r="B11" s="1" t="s">
        <v>1</v>
      </c>
    </row>
    <row r="12" spans="2:2" x14ac:dyDescent="0.25">
      <c r="B12" s="1" t="s">
        <v>2</v>
      </c>
    </row>
    <row r="13" spans="2:2" x14ac:dyDescent="0.25">
      <c r="B13" s="1"/>
    </row>
    <row r="14" spans="2:2" ht="15.75" thickBot="1" x14ac:dyDescent="0.3">
      <c r="B14" s="1" t="s">
        <v>3</v>
      </c>
    </row>
    <row r="15" spans="2:2" ht="15.75" thickBot="1" x14ac:dyDescent="0.3">
      <c r="B15" s="28"/>
    </row>
    <row r="16" spans="2:2" x14ac:dyDescent="0.25">
      <c r="B16" s="1"/>
    </row>
    <row r="17" spans="2:2" ht="15.75" thickBot="1" x14ac:dyDescent="0.3">
      <c r="B17" s="1" t="s">
        <v>4</v>
      </c>
    </row>
    <row r="18" spans="2:2" ht="15.75" thickBot="1" x14ac:dyDescent="0.3">
      <c r="B18" s="27"/>
    </row>
  </sheetData>
  <sheetProtection algorithmName="SHA-512" hashValue="uzfz08QxTwBNWBxkWMpzNBLJ+ZA0INsgNtW97h1c3kFHRaJCcIFcctc+8TILIyyqhsq3S1CkPyba1Phgc2OmJQ==" saltValue="mILhMp1o1t6eYTAD/LrOYA==" spinCount="100000" sheet="1" objects="1" scenarios="1" select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2C868-DC87-4958-9F6E-B2F205BD2E43}">
  <dimension ref="B2:E15"/>
  <sheetViews>
    <sheetView workbookViewId="0">
      <selection activeCell="C6" sqref="C6"/>
    </sheetView>
  </sheetViews>
  <sheetFormatPr defaultRowHeight="15" x14ac:dyDescent="0.25"/>
  <cols>
    <col min="2" max="2" width="11.7109375" customWidth="1"/>
    <col min="3" max="3" width="54.42578125" customWidth="1"/>
    <col min="4" max="4" width="25.5703125" customWidth="1"/>
    <col min="5" max="5" width="17.42578125" customWidth="1"/>
  </cols>
  <sheetData>
    <row r="2" spans="2:5" x14ac:dyDescent="0.25">
      <c r="B2" s="4" t="s">
        <v>5</v>
      </c>
    </row>
    <row r="3" spans="2:5" ht="138" customHeight="1" x14ac:dyDescent="0.25">
      <c r="B3" s="43" t="s">
        <v>6</v>
      </c>
      <c r="C3" s="44"/>
      <c r="D3" s="44"/>
      <c r="E3" s="44"/>
    </row>
    <row r="4" spans="2:5" ht="15.75" thickBot="1" x14ac:dyDescent="0.3"/>
    <row r="5" spans="2:5" ht="15.75" thickBot="1" x14ac:dyDescent="0.3">
      <c r="B5" s="5" t="s">
        <v>7</v>
      </c>
      <c r="C5" s="6" t="s">
        <v>8</v>
      </c>
      <c r="D5" s="6" t="s">
        <v>9</v>
      </c>
      <c r="E5" s="7" t="s">
        <v>10</v>
      </c>
    </row>
    <row r="6" spans="2:5" ht="15.75" thickBot="1" x14ac:dyDescent="0.3">
      <c r="B6" s="8">
        <v>1</v>
      </c>
      <c r="C6" s="27"/>
      <c r="D6" s="27"/>
      <c r="E6" s="27"/>
    </row>
    <row r="7" spans="2:5" ht="15.75" thickBot="1" x14ac:dyDescent="0.3">
      <c r="B7" s="8">
        <v>2</v>
      </c>
      <c r="C7" s="27"/>
      <c r="D7" s="27"/>
      <c r="E7" s="27"/>
    </row>
    <row r="8" spans="2:5" ht="15.75" thickBot="1" x14ac:dyDescent="0.3">
      <c r="B8" s="8">
        <v>3</v>
      </c>
      <c r="C8" s="27"/>
      <c r="D8" s="27"/>
      <c r="E8" s="27"/>
    </row>
    <row r="9" spans="2:5" ht="15.75" thickBot="1" x14ac:dyDescent="0.3">
      <c r="B9" s="8">
        <v>4</v>
      </c>
      <c r="C9" s="27"/>
      <c r="D9" s="27"/>
      <c r="E9" s="27"/>
    </row>
    <row r="10" spans="2:5" ht="15.75" thickBot="1" x14ac:dyDescent="0.3">
      <c r="B10" s="8">
        <v>5</v>
      </c>
      <c r="C10" s="27"/>
      <c r="D10" s="27"/>
      <c r="E10" s="27"/>
    </row>
    <row r="11" spans="2:5" ht="15.75" thickBot="1" x14ac:dyDescent="0.3">
      <c r="B11" s="8">
        <v>6</v>
      </c>
      <c r="C11" s="27"/>
      <c r="D11" s="27"/>
      <c r="E11" s="27"/>
    </row>
    <row r="12" spans="2:5" ht="15.75" thickBot="1" x14ac:dyDescent="0.3">
      <c r="B12" s="8">
        <v>7</v>
      </c>
      <c r="C12" s="27"/>
      <c r="D12" s="27"/>
      <c r="E12" s="27"/>
    </row>
    <row r="13" spans="2:5" ht="15.75" thickBot="1" x14ac:dyDescent="0.3">
      <c r="B13" s="8">
        <v>8</v>
      </c>
      <c r="C13" s="27"/>
      <c r="D13" s="27"/>
      <c r="E13" s="27"/>
    </row>
    <row r="14" spans="2:5" ht="15.75" thickBot="1" x14ac:dyDescent="0.3">
      <c r="B14" s="8">
        <v>9</v>
      </c>
      <c r="C14" s="27"/>
      <c r="D14" s="27"/>
      <c r="E14" s="27"/>
    </row>
    <row r="15" spans="2:5" ht="15.75" thickBot="1" x14ac:dyDescent="0.3">
      <c r="B15" s="9">
        <v>10</v>
      </c>
      <c r="C15" s="27"/>
      <c r="D15" s="27"/>
      <c r="E15" s="27"/>
    </row>
  </sheetData>
  <sheetProtection algorithmName="SHA-512" hashValue="plw/ZKccFxG680HrrivOruaYO2RQMhpM/tYKXipV22pC4uab0CjHcIfpXjAoCY3GyfW8CikFGCUZ7yXIYq1FMQ==" saltValue="r7TSqnC8DP2yTmcJf16d+w==" spinCount="100000" sheet="1" objects="1" scenarios="1" selectLockedCells="1"/>
  <mergeCells count="1">
    <mergeCell ref="B3: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2A8B0-4C98-4DC0-8D0C-91CFF7E288DF}">
  <dimension ref="B2:M15"/>
  <sheetViews>
    <sheetView workbookViewId="0">
      <selection activeCell="E15" sqref="E15"/>
    </sheetView>
  </sheetViews>
  <sheetFormatPr defaultRowHeight="15" x14ac:dyDescent="0.25"/>
  <cols>
    <col min="2" max="2" width="11.7109375" customWidth="1"/>
    <col min="3" max="3" width="35.42578125" customWidth="1"/>
    <col min="4" max="13" width="17.42578125" customWidth="1"/>
  </cols>
  <sheetData>
    <row r="2" spans="2:13" x14ac:dyDescent="0.25">
      <c r="B2" s="4" t="s">
        <v>5</v>
      </c>
    </row>
    <row r="3" spans="2:13" ht="138" customHeight="1" x14ac:dyDescent="0.25">
      <c r="B3" s="43" t="s">
        <v>11</v>
      </c>
      <c r="C3" s="43"/>
      <c r="D3" s="43"/>
      <c r="E3" s="43"/>
      <c r="F3" s="43"/>
      <c r="G3" s="43"/>
      <c r="H3" s="43"/>
      <c r="I3" s="43"/>
      <c r="J3" s="43"/>
      <c r="K3" s="43"/>
      <c r="L3" s="43"/>
      <c r="M3" s="43"/>
    </row>
    <row r="4" spans="2:13" ht="15.75" thickBot="1" x14ac:dyDescent="0.3"/>
    <row r="5" spans="2:13" ht="30" customHeight="1" thickBot="1" x14ac:dyDescent="0.3">
      <c r="B5" s="15" t="s">
        <v>7</v>
      </c>
      <c r="C5" s="6" t="s">
        <v>12</v>
      </c>
      <c r="D5" s="23" t="s">
        <v>13</v>
      </c>
      <c r="E5" s="7" t="s">
        <v>14</v>
      </c>
      <c r="F5" s="17" t="s">
        <v>15</v>
      </c>
      <c r="G5" s="17" t="s">
        <v>16</v>
      </c>
      <c r="H5" s="17" t="s">
        <v>17</v>
      </c>
      <c r="I5" s="17" t="s">
        <v>18</v>
      </c>
      <c r="J5" s="17" t="s">
        <v>19</v>
      </c>
      <c r="K5" s="17" t="s">
        <v>20</v>
      </c>
      <c r="L5" s="17" t="s">
        <v>21</v>
      </c>
      <c r="M5" s="17" t="s">
        <v>22</v>
      </c>
    </row>
    <row r="6" spans="2:13" ht="15.75" thickBot="1" x14ac:dyDescent="0.3">
      <c r="B6" s="15">
        <v>1</v>
      </c>
      <c r="C6" s="10" t="s">
        <v>23</v>
      </c>
      <c r="D6" s="10"/>
      <c r="E6" s="16">
        <f>Regulier!H16</f>
        <v>0</v>
      </c>
      <c r="F6" s="16">
        <f>$E$6*2</f>
        <v>0</v>
      </c>
      <c r="G6" s="16">
        <f>$E$6</f>
        <v>0</v>
      </c>
      <c r="H6" s="16">
        <f>$E$6</f>
        <v>0</v>
      </c>
      <c r="I6" s="16">
        <f>$E$6</f>
        <v>0</v>
      </c>
      <c r="J6" s="16">
        <f>$E$6</f>
        <v>0</v>
      </c>
      <c r="K6" s="16">
        <f t="shared" ref="K6:L6" si="0">$E$6</f>
        <v>0</v>
      </c>
      <c r="L6" s="16">
        <f t="shared" si="0"/>
        <v>0</v>
      </c>
      <c r="M6" s="16">
        <f>SUM(F6:L6)</f>
        <v>0</v>
      </c>
    </row>
    <row r="7" spans="2:13" ht="15.75" thickBot="1" x14ac:dyDescent="0.3">
      <c r="B7" s="15">
        <v>2</v>
      </c>
      <c r="C7" s="10" t="s">
        <v>24</v>
      </c>
      <c r="D7" s="16">
        <f>Projecten!G21</f>
        <v>0</v>
      </c>
      <c r="E7" s="10"/>
      <c r="F7" s="10"/>
      <c r="G7" s="10"/>
      <c r="H7" s="10"/>
      <c r="I7" s="10"/>
      <c r="J7" s="10"/>
      <c r="K7" s="10"/>
      <c r="L7" s="10"/>
      <c r="M7" s="16">
        <f>D7</f>
        <v>0</v>
      </c>
    </row>
    <row r="8" spans="2:13" ht="15.75" thickBot="1" x14ac:dyDescent="0.3">
      <c r="B8" s="12" t="s">
        <v>22</v>
      </c>
      <c r="C8" s="13"/>
      <c r="D8" s="13"/>
      <c r="E8" s="20">
        <f t="shared" ref="E8:M8" si="1">SUM(E6:E7)</f>
        <v>0</v>
      </c>
      <c r="F8" s="20">
        <f t="shared" si="1"/>
        <v>0</v>
      </c>
      <c r="G8" s="20">
        <f t="shared" si="1"/>
        <v>0</v>
      </c>
      <c r="H8" s="20">
        <f t="shared" si="1"/>
        <v>0</v>
      </c>
      <c r="I8" s="20">
        <f t="shared" si="1"/>
        <v>0</v>
      </c>
      <c r="J8" s="20">
        <f t="shared" si="1"/>
        <v>0</v>
      </c>
      <c r="K8" s="20">
        <f t="shared" si="1"/>
        <v>0</v>
      </c>
      <c r="L8" s="20">
        <f t="shared" si="1"/>
        <v>0</v>
      </c>
      <c r="M8" s="21">
        <f t="shared" si="1"/>
        <v>0</v>
      </c>
    </row>
    <row r="11" spans="2:13" x14ac:dyDescent="0.25">
      <c r="B11" s="4" t="s">
        <v>5</v>
      </c>
    </row>
    <row r="12" spans="2:13" ht="138" customHeight="1" x14ac:dyDescent="0.25">
      <c r="B12" s="43" t="s">
        <v>25</v>
      </c>
      <c r="C12" s="43"/>
      <c r="D12" s="43"/>
      <c r="E12" s="43"/>
      <c r="F12" s="43"/>
      <c r="G12" s="43"/>
      <c r="H12" s="43"/>
      <c r="I12" s="43"/>
      <c r="J12" s="43"/>
      <c r="K12" s="43"/>
      <c r="L12" s="43"/>
      <c r="M12" s="43"/>
    </row>
    <row r="13" spans="2:13" ht="15.75" thickBot="1" x14ac:dyDescent="0.3"/>
    <row r="14" spans="2:13" ht="30" customHeight="1" thickBot="1" x14ac:dyDescent="0.3">
      <c r="B14" s="15" t="s">
        <v>7</v>
      </c>
      <c r="C14" s="6" t="s">
        <v>12</v>
      </c>
      <c r="D14" s="23"/>
      <c r="E14" s="7" t="s">
        <v>14</v>
      </c>
      <c r="F14" s="17" t="s">
        <v>15</v>
      </c>
      <c r="G14" s="17" t="s">
        <v>16</v>
      </c>
      <c r="H14" s="17" t="s">
        <v>17</v>
      </c>
      <c r="I14" s="17" t="s">
        <v>18</v>
      </c>
      <c r="J14" s="17" t="s">
        <v>19</v>
      </c>
      <c r="K14" s="17" t="s">
        <v>20</v>
      </c>
      <c r="L14" s="17" t="s">
        <v>21</v>
      </c>
      <c r="M14" s="17" t="s">
        <v>22</v>
      </c>
    </row>
    <row r="15" spans="2:13" ht="15.75" thickBot="1" x14ac:dyDescent="0.3">
      <c r="B15" s="12">
        <v>1</v>
      </c>
      <c r="C15" s="24" t="s">
        <v>26</v>
      </c>
      <c r="D15" s="24"/>
      <c r="E15" s="25">
        <f>Regulier!H26</f>
        <v>0</v>
      </c>
      <c r="F15" s="26">
        <f>$E$15*2</f>
        <v>0</v>
      </c>
      <c r="G15" s="26">
        <f>$E$15</f>
        <v>0</v>
      </c>
      <c r="H15" s="26">
        <f t="shared" ref="H15:L15" si="2">$E$15</f>
        <v>0</v>
      </c>
      <c r="I15" s="26">
        <f t="shared" si="2"/>
        <v>0</v>
      </c>
      <c r="J15" s="26">
        <f t="shared" si="2"/>
        <v>0</v>
      </c>
      <c r="K15" s="26">
        <f t="shared" si="2"/>
        <v>0</v>
      </c>
      <c r="L15" s="26">
        <f t="shared" si="2"/>
        <v>0</v>
      </c>
      <c r="M15" s="20">
        <f>SUM(F15:L15)</f>
        <v>0</v>
      </c>
    </row>
  </sheetData>
  <sheetProtection algorithmName="SHA-512" hashValue="vbdvCMdAMzMGZvFQoHMg+OAkI+7YPt02NnM0feHNhvKgg3HioWGFOpx2ib3gHI/LfTyoPLT+NGAwBL4kYelRUg==" saltValue="fbzwJeKGSTEZ/Ylg4xAa7A==" spinCount="100000" sheet="1" objects="1" scenarios="1" selectLockedCells="1"/>
  <mergeCells count="2">
    <mergeCell ref="B3:M3"/>
    <mergeCell ref="B12:M1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16EE9-644D-41B9-B303-035326E17804}">
  <dimension ref="B2:H26"/>
  <sheetViews>
    <sheetView tabSelected="1" workbookViewId="0">
      <selection activeCell="D22" sqref="D22"/>
    </sheetView>
  </sheetViews>
  <sheetFormatPr defaultRowHeight="15" x14ac:dyDescent="0.25"/>
  <cols>
    <col min="2" max="2" width="11.7109375" customWidth="1"/>
    <col min="3" max="3" width="68.140625" customWidth="1"/>
    <col min="4" max="5" width="25.5703125" customWidth="1"/>
    <col min="6" max="8" width="17.42578125" customWidth="1"/>
  </cols>
  <sheetData>
    <row r="2" spans="2:8" x14ac:dyDescent="0.25">
      <c r="B2" s="4" t="s">
        <v>5</v>
      </c>
    </row>
    <row r="3" spans="2:8" ht="138" customHeight="1" x14ac:dyDescent="0.25">
      <c r="B3" s="43" t="s">
        <v>27</v>
      </c>
      <c r="C3" s="44"/>
      <c r="D3" s="44"/>
      <c r="E3" s="44"/>
      <c r="F3" s="44"/>
      <c r="G3" s="44"/>
      <c r="H3" s="3"/>
    </row>
    <row r="4" spans="2:8" ht="15.75" thickBot="1" x14ac:dyDescent="0.3"/>
    <row r="5" spans="2:8" ht="15.75" thickBot="1" x14ac:dyDescent="0.3">
      <c r="B5" s="23" t="s">
        <v>7</v>
      </c>
      <c r="C5" s="6" t="s">
        <v>12</v>
      </c>
      <c r="D5" s="23" t="s">
        <v>28</v>
      </c>
      <c r="E5" s="23" t="s">
        <v>29</v>
      </c>
      <c r="F5" s="7" t="s">
        <v>30</v>
      </c>
      <c r="G5" s="7" t="s">
        <v>31</v>
      </c>
      <c r="H5" s="7" t="s">
        <v>32</v>
      </c>
    </row>
    <row r="6" spans="2:8" ht="15.75" thickBot="1" x14ac:dyDescent="0.3">
      <c r="B6" s="15">
        <v>1</v>
      </c>
      <c r="C6" s="10" t="s">
        <v>33</v>
      </c>
      <c r="D6" s="10" t="s">
        <v>34</v>
      </c>
      <c r="E6" s="29"/>
      <c r="F6" s="10">
        <v>200</v>
      </c>
      <c r="G6" s="11">
        <f>E6*F6</f>
        <v>0</v>
      </c>
      <c r="H6" s="11">
        <f>G6*12</f>
        <v>0</v>
      </c>
    </row>
    <row r="7" spans="2:8" ht="15.75" thickBot="1" x14ac:dyDescent="0.3">
      <c r="B7" s="15">
        <v>2</v>
      </c>
      <c r="C7" s="10" t="s">
        <v>35</v>
      </c>
      <c r="D7" s="10" t="s">
        <v>34</v>
      </c>
      <c r="E7" s="29"/>
      <c r="F7" s="10">
        <v>30</v>
      </c>
      <c r="G7" s="11">
        <f t="shared" ref="G7:G15" si="0">E7*F7</f>
        <v>0</v>
      </c>
      <c r="H7" s="11">
        <f t="shared" ref="H7:H15" si="1">G7*12</f>
        <v>0</v>
      </c>
    </row>
    <row r="8" spans="2:8" ht="15.75" thickBot="1" x14ac:dyDescent="0.3">
      <c r="B8" s="15">
        <v>3</v>
      </c>
      <c r="C8" s="10" t="s">
        <v>36</v>
      </c>
      <c r="D8" s="27"/>
      <c r="E8" s="29"/>
      <c r="F8" s="27"/>
      <c r="G8" s="11">
        <f t="shared" si="0"/>
        <v>0</v>
      </c>
      <c r="H8" s="11">
        <f t="shared" si="1"/>
        <v>0</v>
      </c>
    </row>
    <row r="9" spans="2:8" ht="15.75" thickBot="1" x14ac:dyDescent="0.3">
      <c r="B9" s="15">
        <v>4</v>
      </c>
      <c r="C9" s="10" t="s">
        <v>37</v>
      </c>
      <c r="D9" s="27"/>
      <c r="E9" s="29"/>
      <c r="F9" s="27"/>
      <c r="G9" s="11">
        <f t="shared" si="0"/>
        <v>0</v>
      </c>
      <c r="H9" s="11">
        <f t="shared" si="1"/>
        <v>0</v>
      </c>
    </row>
    <row r="10" spans="2:8" ht="15.75" thickBot="1" x14ac:dyDescent="0.3">
      <c r="B10" s="15">
        <v>5</v>
      </c>
      <c r="C10" s="10" t="s">
        <v>38</v>
      </c>
      <c r="D10" s="27"/>
      <c r="E10" s="29"/>
      <c r="F10" s="27"/>
      <c r="G10" s="11">
        <f t="shared" si="0"/>
        <v>0</v>
      </c>
      <c r="H10" s="11">
        <f t="shared" si="1"/>
        <v>0</v>
      </c>
    </row>
    <row r="11" spans="2:8" ht="15.75" thickBot="1" x14ac:dyDescent="0.3">
      <c r="B11" s="15">
        <v>6</v>
      </c>
      <c r="C11" s="10" t="s">
        <v>39</v>
      </c>
      <c r="D11" s="27"/>
      <c r="E11" s="29"/>
      <c r="F11" s="27"/>
      <c r="G11" s="11">
        <f t="shared" si="0"/>
        <v>0</v>
      </c>
      <c r="H11" s="11">
        <f t="shared" si="1"/>
        <v>0</v>
      </c>
    </row>
    <row r="12" spans="2:8" ht="15.75" thickBot="1" x14ac:dyDescent="0.3">
      <c r="B12" s="15">
        <v>7</v>
      </c>
      <c r="C12" s="10" t="s">
        <v>40</v>
      </c>
      <c r="D12" s="27"/>
      <c r="E12" s="29"/>
      <c r="F12" s="27"/>
      <c r="G12" s="11">
        <f t="shared" si="0"/>
        <v>0</v>
      </c>
      <c r="H12" s="11">
        <f t="shared" si="1"/>
        <v>0</v>
      </c>
    </row>
    <row r="13" spans="2:8" ht="15.75" thickBot="1" x14ac:dyDescent="0.3">
      <c r="B13" s="15">
        <v>8</v>
      </c>
      <c r="C13" s="27"/>
      <c r="D13" s="27"/>
      <c r="E13" s="29"/>
      <c r="F13" s="27"/>
      <c r="G13" s="11">
        <f t="shared" si="0"/>
        <v>0</v>
      </c>
      <c r="H13" s="11">
        <f t="shared" si="1"/>
        <v>0</v>
      </c>
    </row>
    <row r="14" spans="2:8" ht="15.75" thickBot="1" x14ac:dyDescent="0.3">
      <c r="B14" s="15">
        <v>9</v>
      </c>
      <c r="C14" s="27"/>
      <c r="D14" s="27"/>
      <c r="E14" s="29"/>
      <c r="F14" s="27"/>
      <c r="G14" s="11">
        <f t="shared" si="0"/>
        <v>0</v>
      </c>
      <c r="H14" s="11">
        <f t="shared" si="1"/>
        <v>0</v>
      </c>
    </row>
    <row r="15" spans="2:8" ht="15.75" thickBot="1" x14ac:dyDescent="0.3">
      <c r="B15" s="15">
        <v>10</v>
      </c>
      <c r="C15" s="27"/>
      <c r="D15" s="27"/>
      <c r="E15" s="30"/>
      <c r="F15" s="27"/>
      <c r="G15" s="11">
        <f t="shared" si="0"/>
        <v>0</v>
      </c>
      <c r="H15" s="11">
        <f t="shared" si="1"/>
        <v>0</v>
      </c>
    </row>
    <row r="16" spans="2:8" ht="15.75" thickBot="1" x14ac:dyDescent="0.3">
      <c r="B16" s="12" t="s">
        <v>22</v>
      </c>
      <c r="C16" s="13"/>
      <c r="D16" s="13"/>
      <c r="E16" s="13"/>
      <c r="F16" s="13"/>
      <c r="G16" s="14">
        <f>SUM(G5:G15)</f>
        <v>0</v>
      </c>
      <c r="H16" s="14">
        <f>SUM(H5:H15)</f>
        <v>0</v>
      </c>
    </row>
    <row r="19" spans="2:8" x14ac:dyDescent="0.25">
      <c r="B19" s="4" t="s">
        <v>5</v>
      </c>
    </row>
    <row r="20" spans="2:8" ht="138" customHeight="1" thickBot="1" x14ac:dyDescent="0.3">
      <c r="B20" s="43" t="s">
        <v>41</v>
      </c>
      <c r="C20" s="44"/>
      <c r="D20" s="44"/>
      <c r="E20" s="44"/>
      <c r="F20" s="44"/>
      <c r="G20" s="44"/>
      <c r="H20" s="3"/>
    </row>
    <row r="21" spans="2:8" ht="15.75" thickBot="1" x14ac:dyDescent="0.3">
      <c r="B21" s="23" t="s">
        <v>7</v>
      </c>
      <c r="C21" s="6" t="s">
        <v>12</v>
      </c>
      <c r="D21" s="23" t="s">
        <v>28</v>
      </c>
      <c r="E21" s="23" t="s">
        <v>29</v>
      </c>
      <c r="F21" s="22" t="s">
        <v>30</v>
      </c>
      <c r="G21" s="7" t="s">
        <v>31</v>
      </c>
      <c r="H21" s="7" t="s">
        <v>32</v>
      </c>
    </row>
    <row r="22" spans="2:8" ht="15.75" thickBot="1" x14ac:dyDescent="0.3">
      <c r="B22" s="10">
        <v>1</v>
      </c>
      <c r="C22" s="10" t="s">
        <v>42</v>
      </c>
      <c r="D22" s="27"/>
      <c r="E22" s="41"/>
      <c r="F22" s="27"/>
      <c r="G22" s="42">
        <f>E22*F22</f>
        <v>0</v>
      </c>
      <c r="H22" s="42">
        <f>G22*12</f>
        <v>0</v>
      </c>
    </row>
    <row r="23" spans="2:8" ht="15.75" thickBot="1" x14ac:dyDescent="0.3">
      <c r="B23" s="10">
        <v>2</v>
      </c>
      <c r="C23" s="10" t="s">
        <v>43</v>
      </c>
      <c r="D23" s="31"/>
      <c r="E23" s="41"/>
      <c r="F23" s="27"/>
      <c r="G23" s="42">
        <f>E23*F23</f>
        <v>0</v>
      </c>
      <c r="H23" s="42">
        <f>G23*12</f>
        <v>0</v>
      </c>
    </row>
    <row r="24" spans="2:8" ht="15.75" thickBot="1" x14ac:dyDescent="0.3">
      <c r="B24" s="10">
        <v>3</v>
      </c>
      <c r="C24" s="10" t="s">
        <v>44</v>
      </c>
      <c r="D24" s="27"/>
      <c r="E24" s="29"/>
      <c r="F24" s="27"/>
      <c r="G24" s="11">
        <f t="shared" ref="G24:G25" si="2">E24*F24</f>
        <v>0</v>
      </c>
      <c r="H24" s="11">
        <f t="shared" ref="H24:H25" si="3">G24*12</f>
        <v>0</v>
      </c>
    </row>
    <row r="25" spans="2:8" ht="15.75" thickBot="1" x14ac:dyDescent="0.3">
      <c r="B25" s="10">
        <v>4</v>
      </c>
      <c r="C25" s="10" t="s">
        <v>45</v>
      </c>
      <c r="D25" s="27"/>
      <c r="E25" s="30"/>
      <c r="F25" s="27"/>
      <c r="G25" s="11">
        <f t="shared" si="2"/>
        <v>0</v>
      </c>
      <c r="H25" s="11">
        <f t="shared" si="3"/>
        <v>0</v>
      </c>
    </row>
    <row r="26" spans="2:8" ht="15.75" thickBot="1" x14ac:dyDescent="0.3">
      <c r="B26" s="12" t="s">
        <v>22</v>
      </c>
      <c r="C26" s="13"/>
      <c r="D26" s="13"/>
      <c r="E26" s="13"/>
      <c r="F26" s="13"/>
      <c r="G26" s="14">
        <f>SUM(G22:G25)</f>
        <v>0</v>
      </c>
      <c r="H26" s="14">
        <f>SUM(H22:H25)</f>
        <v>0</v>
      </c>
    </row>
  </sheetData>
  <sheetProtection algorithmName="SHA-512" hashValue="ysQE6gVVcA7Fl57ReiYEU+SfWLArEYDlBglgQeSiHofryIUwg4Bfya7a7Xh8w7iu+pE22XfuN2JabU4pahPPYw==" saltValue="9I0xbmGtWUNtjDCQpz6iFw==" spinCount="100000" sheet="1" objects="1" scenarios="1" selectLockedCells="1"/>
  <mergeCells count="2">
    <mergeCell ref="B3:G3"/>
    <mergeCell ref="B20:G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0125-DED6-4690-8049-C276A4C98D71}">
  <dimension ref="B2:H162"/>
  <sheetViews>
    <sheetView workbookViewId="0">
      <selection activeCell="C7" sqref="C7"/>
    </sheetView>
  </sheetViews>
  <sheetFormatPr defaultRowHeight="15" x14ac:dyDescent="0.25"/>
  <cols>
    <col min="3" max="3" width="75.140625" customWidth="1"/>
    <col min="4" max="4" width="11.42578125" bestFit="1" customWidth="1"/>
    <col min="5" max="5" width="14.28515625" bestFit="1" customWidth="1"/>
    <col min="7" max="7" width="11.85546875" bestFit="1" customWidth="1"/>
    <col min="8" max="8" width="10.5703125" bestFit="1" customWidth="1"/>
  </cols>
  <sheetData>
    <row r="2" spans="2:8" x14ac:dyDescent="0.25">
      <c r="B2" s="4" t="s">
        <v>5</v>
      </c>
    </row>
    <row r="3" spans="2:8" ht="81" customHeight="1" x14ac:dyDescent="0.25">
      <c r="B3" s="43" t="s">
        <v>46</v>
      </c>
      <c r="C3" s="44"/>
      <c r="D3" s="44"/>
      <c r="E3" s="44"/>
      <c r="F3" s="44"/>
      <c r="G3" s="44"/>
      <c r="H3" s="3"/>
    </row>
    <row r="4" spans="2:8" ht="15.75" thickBot="1" x14ac:dyDescent="0.3"/>
    <row r="5" spans="2:8" ht="15.75" thickBot="1" x14ac:dyDescent="0.3">
      <c r="B5" s="47" t="s">
        <v>47</v>
      </c>
      <c r="C5" s="48"/>
      <c r="D5" s="48"/>
      <c r="E5" s="48"/>
      <c r="F5" s="48"/>
      <c r="G5" s="48"/>
      <c r="H5" s="49"/>
    </row>
    <row r="6" spans="2:8" ht="15.75" thickBot="1" x14ac:dyDescent="0.3">
      <c r="B6" s="35" t="s">
        <v>7</v>
      </c>
      <c r="C6" s="36" t="s">
        <v>48</v>
      </c>
      <c r="D6" s="35" t="s">
        <v>28</v>
      </c>
      <c r="E6" s="35" t="s">
        <v>29</v>
      </c>
      <c r="F6" s="37" t="s">
        <v>30</v>
      </c>
      <c r="G6" s="37" t="s">
        <v>31</v>
      </c>
      <c r="H6" s="37" t="s">
        <v>32</v>
      </c>
    </row>
    <row r="7" spans="2:8" ht="15.75" thickBot="1" x14ac:dyDescent="0.3">
      <c r="B7" s="15">
        <v>1</v>
      </c>
      <c r="C7" s="27"/>
      <c r="D7" s="27"/>
      <c r="E7" s="29"/>
      <c r="F7" s="27"/>
      <c r="G7" s="11">
        <f>E7*F7</f>
        <v>0</v>
      </c>
      <c r="H7" s="11">
        <f>G7*12</f>
        <v>0</v>
      </c>
    </row>
    <row r="8" spans="2:8" ht="15.75" thickBot="1" x14ac:dyDescent="0.3">
      <c r="B8" s="15">
        <v>2</v>
      </c>
      <c r="C8" s="27"/>
      <c r="D8" s="27"/>
      <c r="E8" s="29"/>
      <c r="F8" s="27"/>
      <c r="G8" s="11">
        <f t="shared" ref="G8:G16" si="0">E8*F8</f>
        <v>0</v>
      </c>
      <c r="H8" s="11">
        <f t="shared" ref="H8:H16" si="1">G8*12</f>
        <v>0</v>
      </c>
    </row>
    <row r="9" spans="2:8" ht="15.75" thickBot="1" x14ac:dyDescent="0.3">
      <c r="B9" s="15">
        <v>3</v>
      </c>
      <c r="C9" s="27"/>
      <c r="D9" s="27"/>
      <c r="E9" s="29"/>
      <c r="F9" s="27"/>
      <c r="G9" s="11">
        <f t="shared" si="0"/>
        <v>0</v>
      </c>
      <c r="H9" s="11">
        <f t="shared" si="1"/>
        <v>0</v>
      </c>
    </row>
    <row r="10" spans="2:8" ht="15.75" thickBot="1" x14ac:dyDescent="0.3">
      <c r="B10" s="15">
        <v>4</v>
      </c>
      <c r="C10" s="27"/>
      <c r="D10" s="27"/>
      <c r="E10" s="29"/>
      <c r="F10" s="27"/>
      <c r="G10" s="11">
        <f t="shared" si="0"/>
        <v>0</v>
      </c>
      <c r="H10" s="11">
        <f t="shared" si="1"/>
        <v>0</v>
      </c>
    </row>
    <row r="11" spans="2:8" ht="15.75" thickBot="1" x14ac:dyDescent="0.3">
      <c r="B11" s="15">
        <v>5</v>
      </c>
      <c r="C11" s="27"/>
      <c r="D11" s="27"/>
      <c r="E11" s="29"/>
      <c r="F11" s="27"/>
      <c r="G11" s="11">
        <f t="shared" si="0"/>
        <v>0</v>
      </c>
      <c r="H11" s="11">
        <f t="shared" si="1"/>
        <v>0</v>
      </c>
    </row>
    <row r="12" spans="2:8" ht="15.75" thickBot="1" x14ac:dyDescent="0.3">
      <c r="B12" s="15">
        <v>6</v>
      </c>
      <c r="C12" s="27"/>
      <c r="D12" s="27"/>
      <c r="E12" s="29"/>
      <c r="F12" s="27"/>
      <c r="G12" s="11">
        <f t="shared" si="0"/>
        <v>0</v>
      </c>
      <c r="H12" s="11">
        <f t="shared" si="1"/>
        <v>0</v>
      </c>
    </row>
    <row r="13" spans="2:8" ht="15.75" thickBot="1" x14ac:dyDescent="0.3">
      <c r="B13" s="15">
        <v>7</v>
      </c>
      <c r="C13" s="27"/>
      <c r="D13" s="27"/>
      <c r="E13" s="29"/>
      <c r="F13" s="27"/>
      <c r="G13" s="11">
        <f t="shared" si="0"/>
        <v>0</v>
      </c>
      <c r="H13" s="11">
        <f t="shared" si="1"/>
        <v>0</v>
      </c>
    </row>
    <row r="14" spans="2:8" ht="15.75" thickBot="1" x14ac:dyDescent="0.3">
      <c r="B14" s="15">
        <v>8</v>
      </c>
      <c r="C14" s="27"/>
      <c r="D14" s="27"/>
      <c r="E14" s="29"/>
      <c r="F14" s="27"/>
      <c r="G14" s="11">
        <f t="shared" si="0"/>
        <v>0</v>
      </c>
      <c r="H14" s="11">
        <f t="shared" si="1"/>
        <v>0</v>
      </c>
    </row>
    <row r="15" spans="2:8" ht="15.75" thickBot="1" x14ac:dyDescent="0.3">
      <c r="B15" s="15">
        <v>9</v>
      </c>
      <c r="C15" s="27"/>
      <c r="D15" s="27"/>
      <c r="E15" s="29"/>
      <c r="F15" s="27"/>
      <c r="G15" s="11">
        <f t="shared" si="0"/>
        <v>0</v>
      </c>
      <c r="H15" s="11">
        <f t="shared" si="1"/>
        <v>0</v>
      </c>
    </row>
    <row r="16" spans="2:8" ht="15.75" thickBot="1" x14ac:dyDescent="0.3">
      <c r="B16" s="15">
        <v>10</v>
      </c>
      <c r="C16" s="27"/>
      <c r="D16" s="27"/>
      <c r="E16" s="30"/>
      <c r="F16" s="27"/>
      <c r="G16" s="11">
        <f t="shared" si="0"/>
        <v>0</v>
      </c>
      <c r="H16" s="11">
        <f t="shared" si="1"/>
        <v>0</v>
      </c>
    </row>
    <row r="17" spans="2:8" ht="15.75" thickBot="1" x14ac:dyDescent="0.3">
      <c r="B17" s="12" t="s">
        <v>22</v>
      </c>
      <c r="C17" s="13"/>
      <c r="D17" s="13"/>
      <c r="E17" s="13"/>
      <c r="F17" s="13"/>
      <c r="G17" s="14">
        <f>SUM(G6:G16)</f>
        <v>0</v>
      </c>
      <c r="H17" s="14">
        <f>SUM(H6:H16)</f>
        <v>0</v>
      </c>
    </row>
    <row r="18" spans="2:8" ht="15.75" thickBot="1" x14ac:dyDescent="0.3">
      <c r="B18" s="45" t="s">
        <v>49</v>
      </c>
      <c r="C18" s="46"/>
      <c r="D18" s="46"/>
      <c r="E18" s="46"/>
      <c r="F18" s="46"/>
      <c r="G18" s="39">
        <f>Regulier!G6</f>
        <v>0</v>
      </c>
      <c r="H18" s="40">
        <f>Regulier!H6</f>
        <v>0</v>
      </c>
    </row>
    <row r="20" spans="2:8" ht="15.75" thickBot="1" x14ac:dyDescent="0.3"/>
    <row r="21" spans="2:8" ht="15.75" thickBot="1" x14ac:dyDescent="0.3">
      <c r="B21" s="47" t="s">
        <v>50</v>
      </c>
      <c r="C21" s="48"/>
      <c r="D21" s="48"/>
      <c r="E21" s="48"/>
      <c r="F21" s="48"/>
      <c r="G21" s="48"/>
      <c r="H21" s="49"/>
    </row>
    <row r="22" spans="2:8" ht="15.75" thickBot="1" x14ac:dyDescent="0.3">
      <c r="B22" s="35" t="s">
        <v>7</v>
      </c>
      <c r="C22" s="36" t="s">
        <v>48</v>
      </c>
      <c r="D22" s="35" t="s">
        <v>28</v>
      </c>
      <c r="E22" s="35" t="s">
        <v>29</v>
      </c>
      <c r="F22" s="37" t="s">
        <v>30</v>
      </c>
      <c r="G22" s="37" t="s">
        <v>31</v>
      </c>
      <c r="H22" s="37" t="s">
        <v>32</v>
      </c>
    </row>
    <row r="23" spans="2:8" ht="15.75" thickBot="1" x14ac:dyDescent="0.3">
      <c r="B23" s="15">
        <v>1</v>
      </c>
      <c r="C23" s="27"/>
      <c r="D23" s="27"/>
      <c r="E23" s="29"/>
      <c r="F23" s="27"/>
      <c r="G23" s="11">
        <f>E23*F23</f>
        <v>0</v>
      </c>
      <c r="H23" s="11">
        <f>G23*12</f>
        <v>0</v>
      </c>
    </row>
    <row r="24" spans="2:8" ht="15.75" thickBot="1" x14ac:dyDescent="0.3">
      <c r="B24" s="15">
        <v>2</v>
      </c>
      <c r="C24" s="27"/>
      <c r="D24" s="27"/>
      <c r="E24" s="29"/>
      <c r="F24" s="27"/>
      <c r="G24" s="11">
        <f t="shared" ref="G24:G32" si="2">E24*F24</f>
        <v>0</v>
      </c>
      <c r="H24" s="11">
        <f t="shared" ref="H24:H32" si="3">G24*12</f>
        <v>0</v>
      </c>
    </row>
    <row r="25" spans="2:8" ht="15.75" thickBot="1" x14ac:dyDescent="0.3">
      <c r="B25" s="15">
        <v>3</v>
      </c>
      <c r="C25" s="27"/>
      <c r="D25" s="27"/>
      <c r="E25" s="29"/>
      <c r="F25" s="27"/>
      <c r="G25" s="11">
        <f t="shared" si="2"/>
        <v>0</v>
      </c>
      <c r="H25" s="11">
        <f t="shared" si="3"/>
        <v>0</v>
      </c>
    </row>
    <row r="26" spans="2:8" ht="15.75" thickBot="1" x14ac:dyDescent="0.3">
      <c r="B26" s="15">
        <v>4</v>
      </c>
      <c r="C26" s="27"/>
      <c r="D26" s="27"/>
      <c r="E26" s="29"/>
      <c r="F26" s="27"/>
      <c r="G26" s="11">
        <f t="shared" si="2"/>
        <v>0</v>
      </c>
      <c r="H26" s="11">
        <f t="shared" si="3"/>
        <v>0</v>
      </c>
    </row>
    <row r="27" spans="2:8" ht="15.75" thickBot="1" x14ac:dyDescent="0.3">
      <c r="B27" s="15">
        <v>5</v>
      </c>
      <c r="C27" s="27"/>
      <c r="D27" s="27"/>
      <c r="E27" s="29"/>
      <c r="F27" s="27"/>
      <c r="G27" s="11">
        <f t="shared" si="2"/>
        <v>0</v>
      </c>
      <c r="H27" s="11">
        <f t="shared" si="3"/>
        <v>0</v>
      </c>
    </row>
    <row r="28" spans="2:8" ht="15.75" thickBot="1" x14ac:dyDescent="0.3">
      <c r="B28" s="15">
        <v>6</v>
      </c>
      <c r="C28" s="27"/>
      <c r="D28" s="27"/>
      <c r="E28" s="29"/>
      <c r="F28" s="27"/>
      <c r="G28" s="11">
        <f t="shared" si="2"/>
        <v>0</v>
      </c>
      <c r="H28" s="11">
        <f t="shared" si="3"/>
        <v>0</v>
      </c>
    </row>
    <row r="29" spans="2:8" ht="15.75" thickBot="1" x14ac:dyDescent="0.3">
      <c r="B29" s="15">
        <v>7</v>
      </c>
      <c r="C29" s="27"/>
      <c r="D29" s="27"/>
      <c r="E29" s="29"/>
      <c r="F29" s="27"/>
      <c r="G29" s="11">
        <f t="shared" si="2"/>
        <v>0</v>
      </c>
      <c r="H29" s="11">
        <f t="shared" si="3"/>
        <v>0</v>
      </c>
    </row>
    <row r="30" spans="2:8" ht="15.75" thickBot="1" x14ac:dyDescent="0.3">
      <c r="B30" s="15">
        <v>8</v>
      </c>
      <c r="C30" s="27"/>
      <c r="D30" s="27"/>
      <c r="E30" s="29"/>
      <c r="F30" s="27"/>
      <c r="G30" s="11">
        <f t="shared" si="2"/>
        <v>0</v>
      </c>
      <c r="H30" s="11">
        <f t="shared" si="3"/>
        <v>0</v>
      </c>
    </row>
    <row r="31" spans="2:8" ht="15.75" thickBot="1" x14ac:dyDescent="0.3">
      <c r="B31" s="15">
        <v>9</v>
      </c>
      <c r="C31" s="27"/>
      <c r="D31" s="27"/>
      <c r="E31" s="29"/>
      <c r="F31" s="27"/>
      <c r="G31" s="11">
        <f t="shared" si="2"/>
        <v>0</v>
      </c>
      <c r="H31" s="11">
        <f t="shared" si="3"/>
        <v>0</v>
      </c>
    </row>
    <row r="32" spans="2:8" ht="15.75" thickBot="1" x14ac:dyDescent="0.3">
      <c r="B32" s="15">
        <v>10</v>
      </c>
      <c r="C32" s="27"/>
      <c r="D32" s="27"/>
      <c r="E32" s="30"/>
      <c r="F32" s="27"/>
      <c r="G32" s="11">
        <f t="shared" si="2"/>
        <v>0</v>
      </c>
      <c r="H32" s="11">
        <f t="shared" si="3"/>
        <v>0</v>
      </c>
    </row>
    <row r="33" spans="2:8" ht="15.75" thickBot="1" x14ac:dyDescent="0.3">
      <c r="B33" s="12" t="s">
        <v>22</v>
      </c>
      <c r="C33" s="13"/>
      <c r="D33" s="13"/>
      <c r="E33" s="13"/>
      <c r="F33" s="13"/>
      <c r="G33" s="14">
        <f>SUM(G22:G32)</f>
        <v>0</v>
      </c>
      <c r="H33" s="14">
        <f>SUM(H22:H32)</f>
        <v>0</v>
      </c>
    </row>
    <row r="34" spans="2:8" ht="15.75" thickBot="1" x14ac:dyDescent="0.3">
      <c r="B34" s="45" t="s">
        <v>49</v>
      </c>
      <c r="C34" s="46"/>
      <c r="D34" s="46"/>
      <c r="E34" s="46"/>
      <c r="F34" s="46"/>
      <c r="G34" s="39">
        <f>Regulier!G7</f>
        <v>0</v>
      </c>
      <c r="H34" s="40">
        <f>Regulier!H7</f>
        <v>0</v>
      </c>
    </row>
    <row r="36" spans="2:8" ht="15.75" thickBot="1" x14ac:dyDescent="0.3"/>
    <row r="37" spans="2:8" ht="15.75" thickBot="1" x14ac:dyDescent="0.3">
      <c r="B37" s="47" t="s">
        <v>51</v>
      </c>
      <c r="C37" s="48"/>
      <c r="D37" s="48"/>
      <c r="E37" s="48"/>
      <c r="F37" s="48"/>
      <c r="G37" s="48"/>
      <c r="H37" s="49"/>
    </row>
    <row r="38" spans="2:8" ht="15.75" thickBot="1" x14ac:dyDescent="0.3">
      <c r="B38" s="35" t="s">
        <v>7</v>
      </c>
      <c r="C38" s="36" t="s">
        <v>48</v>
      </c>
      <c r="D38" s="35" t="s">
        <v>28</v>
      </c>
      <c r="E38" s="35" t="s">
        <v>29</v>
      </c>
      <c r="F38" s="37" t="s">
        <v>30</v>
      </c>
      <c r="G38" s="37" t="s">
        <v>31</v>
      </c>
      <c r="H38" s="37" t="s">
        <v>32</v>
      </c>
    </row>
    <row r="39" spans="2:8" ht="15.75" thickBot="1" x14ac:dyDescent="0.3">
      <c r="B39" s="15">
        <v>1</v>
      </c>
      <c r="C39" s="27"/>
      <c r="D39" s="27"/>
      <c r="E39" s="29"/>
      <c r="F39" s="27"/>
      <c r="G39" s="11">
        <f>E39*F39</f>
        <v>0</v>
      </c>
      <c r="H39" s="11">
        <f>G39*12</f>
        <v>0</v>
      </c>
    </row>
    <row r="40" spans="2:8" ht="15.75" thickBot="1" x14ac:dyDescent="0.3">
      <c r="B40" s="15">
        <v>2</v>
      </c>
      <c r="C40" s="27"/>
      <c r="D40" s="27"/>
      <c r="E40" s="29"/>
      <c r="F40" s="27"/>
      <c r="G40" s="11">
        <f t="shared" ref="G40:G48" si="4">E40*F40</f>
        <v>0</v>
      </c>
      <c r="H40" s="11">
        <f t="shared" ref="H40:H48" si="5">G40*12</f>
        <v>0</v>
      </c>
    </row>
    <row r="41" spans="2:8" ht="15.75" thickBot="1" x14ac:dyDescent="0.3">
      <c r="B41" s="15">
        <v>3</v>
      </c>
      <c r="C41" s="27"/>
      <c r="D41" s="27"/>
      <c r="E41" s="29"/>
      <c r="F41" s="27"/>
      <c r="G41" s="11">
        <f t="shared" si="4"/>
        <v>0</v>
      </c>
      <c r="H41" s="11">
        <f t="shared" si="5"/>
        <v>0</v>
      </c>
    </row>
    <row r="42" spans="2:8" ht="15.75" thickBot="1" x14ac:dyDescent="0.3">
      <c r="B42" s="15">
        <v>4</v>
      </c>
      <c r="C42" s="27"/>
      <c r="D42" s="27"/>
      <c r="E42" s="29"/>
      <c r="F42" s="27"/>
      <c r="G42" s="11">
        <f t="shared" si="4"/>
        <v>0</v>
      </c>
      <c r="H42" s="11">
        <f t="shared" si="5"/>
        <v>0</v>
      </c>
    </row>
    <row r="43" spans="2:8" ht="15.75" thickBot="1" x14ac:dyDescent="0.3">
      <c r="B43" s="15">
        <v>5</v>
      </c>
      <c r="C43" s="27"/>
      <c r="D43" s="27"/>
      <c r="E43" s="29"/>
      <c r="F43" s="27"/>
      <c r="G43" s="11">
        <f t="shared" si="4"/>
        <v>0</v>
      </c>
      <c r="H43" s="11">
        <f t="shared" si="5"/>
        <v>0</v>
      </c>
    </row>
    <row r="44" spans="2:8" ht="15.75" thickBot="1" x14ac:dyDescent="0.3">
      <c r="B44" s="15">
        <v>6</v>
      </c>
      <c r="C44" s="27"/>
      <c r="D44" s="27"/>
      <c r="E44" s="29"/>
      <c r="F44" s="27"/>
      <c r="G44" s="11">
        <f t="shared" si="4"/>
        <v>0</v>
      </c>
      <c r="H44" s="11">
        <f t="shared" si="5"/>
        <v>0</v>
      </c>
    </row>
    <row r="45" spans="2:8" ht="15.75" thickBot="1" x14ac:dyDescent="0.3">
      <c r="B45" s="15">
        <v>7</v>
      </c>
      <c r="C45" s="27"/>
      <c r="D45" s="27"/>
      <c r="E45" s="29"/>
      <c r="F45" s="27"/>
      <c r="G45" s="11">
        <f t="shared" si="4"/>
        <v>0</v>
      </c>
      <c r="H45" s="11">
        <f t="shared" si="5"/>
        <v>0</v>
      </c>
    </row>
    <row r="46" spans="2:8" ht="15.75" thickBot="1" x14ac:dyDescent="0.3">
      <c r="B46" s="15">
        <v>8</v>
      </c>
      <c r="C46" s="27"/>
      <c r="D46" s="27"/>
      <c r="E46" s="29"/>
      <c r="F46" s="27"/>
      <c r="G46" s="11">
        <f t="shared" si="4"/>
        <v>0</v>
      </c>
      <c r="H46" s="11">
        <f t="shared" si="5"/>
        <v>0</v>
      </c>
    </row>
    <row r="47" spans="2:8" ht="15.75" thickBot="1" x14ac:dyDescent="0.3">
      <c r="B47" s="15">
        <v>9</v>
      </c>
      <c r="C47" s="27"/>
      <c r="D47" s="27"/>
      <c r="E47" s="29"/>
      <c r="F47" s="27"/>
      <c r="G47" s="11">
        <f t="shared" si="4"/>
        <v>0</v>
      </c>
      <c r="H47" s="11">
        <f t="shared" si="5"/>
        <v>0</v>
      </c>
    </row>
    <row r="48" spans="2:8" ht="15.75" thickBot="1" x14ac:dyDescent="0.3">
      <c r="B48" s="15">
        <v>10</v>
      </c>
      <c r="C48" s="27"/>
      <c r="D48" s="27"/>
      <c r="E48" s="30"/>
      <c r="F48" s="27"/>
      <c r="G48" s="11">
        <f t="shared" si="4"/>
        <v>0</v>
      </c>
      <c r="H48" s="11">
        <f t="shared" si="5"/>
        <v>0</v>
      </c>
    </row>
    <row r="49" spans="2:8" ht="15.75" thickBot="1" x14ac:dyDescent="0.3">
      <c r="B49" s="12" t="s">
        <v>22</v>
      </c>
      <c r="C49" s="13"/>
      <c r="D49" s="13"/>
      <c r="E49" s="13"/>
      <c r="F49" s="13"/>
      <c r="G49" s="14">
        <f>SUM(G38:G48)</f>
        <v>0</v>
      </c>
      <c r="H49" s="14">
        <f>SUM(H38:H48)</f>
        <v>0</v>
      </c>
    </row>
    <row r="50" spans="2:8" ht="15.75" thickBot="1" x14ac:dyDescent="0.3">
      <c r="B50" s="45" t="s">
        <v>49</v>
      </c>
      <c r="C50" s="46"/>
      <c r="D50" s="46"/>
      <c r="E50" s="46"/>
      <c r="F50" s="46"/>
      <c r="G50" s="39">
        <f>Regulier!G8</f>
        <v>0</v>
      </c>
      <c r="H50" s="40">
        <f>Regulier!H8</f>
        <v>0</v>
      </c>
    </row>
    <row r="52" spans="2:8" ht="15.75" thickBot="1" x14ac:dyDescent="0.3"/>
    <row r="53" spans="2:8" ht="15.75" thickBot="1" x14ac:dyDescent="0.3">
      <c r="B53" s="47" t="s">
        <v>52</v>
      </c>
      <c r="C53" s="48"/>
      <c r="D53" s="48"/>
      <c r="E53" s="48"/>
      <c r="F53" s="48"/>
      <c r="G53" s="48"/>
      <c r="H53" s="49"/>
    </row>
    <row r="54" spans="2:8" ht="15.75" thickBot="1" x14ac:dyDescent="0.3">
      <c r="B54" s="35" t="s">
        <v>7</v>
      </c>
      <c r="C54" s="36" t="s">
        <v>48</v>
      </c>
      <c r="D54" s="35" t="s">
        <v>28</v>
      </c>
      <c r="E54" s="35" t="s">
        <v>29</v>
      </c>
      <c r="F54" s="37" t="s">
        <v>30</v>
      </c>
      <c r="G54" s="37" t="s">
        <v>31</v>
      </c>
      <c r="H54" s="37" t="s">
        <v>32</v>
      </c>
    </row>
    <row r="55" spans="2:8" ht="15.75" thickBot="1" x14ac:dyDescent="0.3">
      <c r="B55" s="15">
        <v>1</v>
      </c>
      <c r="C55" s="27"/>
      <c r="D55" s="27"/>
      <c r="E55" s="29"/>
      <c r="F55" s="27"/>
      <c r="G55" s="11">
        <f>E55*F55</f>
        <v>0</v>
      </c>
      <c r="H55" s="11">
        <f>G55*12</f>
        <v>0</v>
      </c>
    </row>
    <row r="56" spans="2:8" ht="15.75" thickBot="1" x14ac:dyDescent="0.3">
      <c r="B56" s="15">
        <v>2</v>
      </c>
      <c r="C56" s="27"/>
      <c r="D56" s="27"/>
      <c r="E56" s="29"/>
      <c r="F56" s="27"/>
      <c r="G56" s="11">
        <f t="shared" ref="G56:G64" si="6">E56*F56</f>
        <v>0</v>
      </c>
      <c r="H56" s="11">
        <f t="shared" ref="H56:H64" si="7">G56*12</f>
        <v>0</v>
      </c>
    </row>
    <row r="57" spans="2:8" ht="15.75" thickBot="1" x14ac:dyDescent="0.3">
      <c r="B57" s="15">
        <v>3</v>
      </c>
      <c r="C57" s="27"/>
      <c r="D57" s="27"/>
      <c r="E57" s="29"/>
      <c r="F57" s="27"/>
      <c r="G57" s="11">
        <f t="shared" si="6"/>
        <v>0</v>
      </c>
      <c r="H57" s="11">
        <f t="shared" si="7"/>
        <v>0</v>
      </c>
    </row>
    <row r="58" spans="2:8" ht="15.75" thickBot="1" x14ac:dyDescent="0.3">
      <c r="B58" s="15">
        <v>4</v>
      </c>
      <c r="C58" s="27"/>
      <c r="D58" s="27"/>
      <c r="E58" s="29"/>
      <c r="F58" s="27"/>
      <c r="G58" s="11">
        <f t="shared" si="6"/>
        <v>0</v>
      </c>
      <c r="H58" s="11">
        <f t="shared" si="7"/>
        <v>0</v>
      </c>
    </row>
    <row r="59" spans="2:8" ht="15.75" thickBot="1" x14ac:dyDescent="0.3">
      <c r="B59" s="15">
        <v>5</v>
      </c>
      <c r="C59" s="27"/>
      <c r="D59" s="27"/>
      <c r="E59" s="29"/>
      <c r="F59" s="27"/>
      <c r="G59" s="11">
        <f t="shared" si="6"/>
        <v>0</v>
      </c>
      <c r="H59" s="11">
        <f t="shared" si="7"/>
        <v>0</v>
      </c>
    </row>
    <row r="60" spans="2:8" ht="15.75" thickBot="1" x14ac:dyDescent="0.3">
      <c r="B60" s="15">
        <v>6</v>
      </c>
      <c r="C60" s="27"/>
      <c r="D60" s="27"/>
      <c r="E60" s="29"/>
      <c r="F60" s="27"/>
      <c r="G60" s="11">
        <f t="shared" si="6"/>
        <v>0</v>
      </c>
      <c r="H60" s="11">
        <f t="shared" si="7"/>
        <v>0</v>
      </c>
    </row>
    <row r="61" spans="2:8" ht="15.75" thickBot="1" x14ac:dyDescent="0.3">
      <c r="B61" s="15">
        <v>7</v>
      </c>
      <c r="C61" s="27"/>
      <c r="D61" s="27"/>
      <c r="E61" s="29"/>
      <c r="F61" s="27"/>
      <c r="G61" s="11">
        <f t="shared" si="6"/>
        <v>0</v>
      </c>
      <c r="H61" s="11">
        <f t="shared" si="7"/>
        <v>0</v>
      </c>
    </row>
    <row r="62" spans="2:8" ht="15.75" thickBot="1" x14ac:dyDescent="0.3">
      <c r="B62" s="15">
        <v>8</v>
      </c>
      <c r="C62" s="27"/>
      <c r="D62" s="27"/>
      <c r="E62" s="29"/>
      <c r="F62" s="27"/>
      <c r="G62" s="11">
        <f t="shared" si="6"/>
        <v>0</v>
      </c>
      <c r="H62" s="11">
        <f t="shared" si="7"/>
        <v>0</v>
      </c>
    </row>
    <row r="63" spans="2:8" ht="15.75" thickBot="1" x14ac:dyDescent="0.3">
      <c r="B63" s="15">
        <v>9</v>
      </c>
      <c r="C63" s="27"/>
      <c r="D63" s="27"/>
      <c r="E63" s="29"/>
      <c r="F63" s="27"/>
      <c r="G63" s="11">
        <f t="shared" si="6"/>
        <v>0</v>
      </c>
      <c r="H63" s="11">
        <f t="shared" si="7"/>
        <v>0</v>
      </c>
    </row>
    <row r="64" spans="2:8" ht="15.75" thickBot="1" x14ac:dyDescent="0.3">
      <c r="B64" s="15">
        <v>10</v>
      </c>
      <c r="C64" s="27"/>
      <c r="D64" s="27"/>
      <c r="E64" s="30"/>
      <c r="F64" s="27"/>
      <c r="G64" s="11">
        <f t="shared" si="6"/>
        <v>0</v>
      </c>
      <c r="H64" s="11">
        <f t="shared" si="7"/>
        <v>0</v>
      </c>
    </row>
    <row r="65" spans="2:8" ht="15.75" thickBot="1" x14ac:dyDescent="0.3">
      <c r="B65" s="12" t="s">
        <v>22</v>
      </c>
      <c r="C65" s="13"/>
      <c r="D65" s="13"/>
      <c r="E65" s="13"/>
      <c r="F65" s="13"/>
      <c r="G65" s="14">
        <f>SUM(G54:G64)</f>
        <v>0</v>
      </c>
      <c r="H65" s="14">
        <f>SUM(H54:H64)</f>
        <v>0</v>
      </c>
    </row>
    <row r="66" spans="2:8" ht="15.75" thickBot="1" x14ac:dyDescent="0.3">
      <c r="B66" s="45" t="s">
        <v>49</v>
      </c>
      <c r="C66" s="46"/>
      <c r="D66" s="46"/>
      <c r="E66" s="46"/>
      <c r="F66" s="46"/>
      <c r="G66" s="39">
        <f>Regulier!G9</f>
        <v>0</v>
      </c>
      <c r="H66" s="40">
        <f>Regulier!H9</f>
        <v>0</v>
      </c>
    </row>
    <row r="68" spans="2:8" ht="15.75" thickBot="1" x14ac:dyDescent="0.3"/>
    <row r="69" spans="2:8" ht="15.75" thickBot="1" x14ac:dyDescent="0.3">
      <c r="B69" s="47" t="s">
        <v>53</v>
      </c>
      <c r="C69" s="48"/>
      <c r="D69" s="48"/>
      <c r="E69" s="48"/>
      <c r="F69" s="48"/>
      <c r="G69" s="48"/>
      <c r="H69" s="49"/>
    </row>
    <row r="70" spans="2:8" ht="15.75" thickBot="1" x14ac:dyDescent="0.3">
      <c r="B70" s="35" t="s">
        <v>7</v>
      </c>
      <c r="C70" s="36" t="s">
        <v>48</v>
      </c>
      <c r="D70" s="35" t="s">
        <v>28</v>
      </c>
      <c r="E70" s="35" t="s">
        <v>29</v>
      </c>
      <c r="F70" s="37" t="s">
        <v>30</v>
      </c>
      <c r="G70" s="37" t="s">
        <v>31</v>
      </c>
      <c r="H70" s="37" t="s">
        <v>32</v>
      </c>
    </row>
    <row r="71" spans="2:8" ht="15.75" thickBot="1" x14ac:dyDescent="0.3">
      <c r="B71" s="15">
        <v>1</v>
      </c>
      <c r="C71" s="27"/>
      <c r="D71" s="27"/>
      <c r="E71" s="29"/>
      <c r="F71" s="27"/>
      <c r="G71" s="11">
        <f>E71*F71</f>
        <v>0</v>
      </c>
      <c r="H71" s="11">
        <f>G71*12</f>
        <v>0</v>
      </c>
    </row>
    <row r="72" spans="2:8" ht="15.75" thickBot="1" x14ac:dyDescent="0.3">
      <c r="B72" s="15">
        <v>2</v>
      </c>
      <c r="C72" s="27"/>
      <c r="D72" s="27"/>
      <c r="E72" s="29"/>
      <c r="F72" s="27"/>
      <c r="G72" s="11">
        <f t="shared" ref="G72:G80" si="8">E72*F72</f>
        <v>0</v>
      </c>
      <c r="H72" s="11">
        <f t="shared" ref="H72:H80" si="9">G72*12</f>
        <v>0</v>
      </c>
    </row>
    <row r="73" spans="2:8" ht="15.75" thickBot="1" x14ac:dyDescent="0.3">
      <c r="B73" s="15">
        <v>3</v>
      </c>
      <c r="C73" s="27"/>
      <c r="D73" s="27"/>
      <c r="E73" s="29"/>
      <c r="F73" s="27"/>
      <c r="G73" s="11">
        <f t="shared" si="8"/>
        <v>0</v>
      </c>
      <c r="H73" s="11">
        <f t="shared" si="9"/>
        <v>0</v>
      </c>
    </row>
    <row r="74" spans="2:8" ht="15.75" thickBot="1" x14ac:dyDescent="0.3">
      <c r="B74" s="15">
        <v>4</v>
      </c>
      <c r="C74" s="27"/>
      <c r="D74" s="27"/>
      <c r="E74" s="29"/>
      <c r="F74" s="27"/>
      <c r="G74" s="11">
        <f t="shared" si="8"/>
        <v>0</v>
      </c>
      <c r="H74" s="11">
        <f t="shared" si="9"/>
        <v>0</v>
      </c>
    </row>
    <row r="75" spans="2:8" ht="15.75" thickBot="1" x14ac:dyDescent="0.3">
      <c r="B75" s="15">
        <v>5</v>
      </c>
      <c r="C75" s="27"/>
      <c r="D75" s="27"/>
      <c r="E75" s="29"/>
      <c r="F75" s="27"/>
      <c r="G75" s="11">
        <f t="shared" si="8"/>
        <v>0</v>
      </c>
      <c r="H75" s="11">
        <f t="shared" si="9"/>
        <v>0</v>
      </c>
    </row>
    <row r="76" spans="2:8" ht="15.75" thickBot="1" x14ac:dyDescent="0.3">
      <c r="B76" s="15">
        <v>6</v>
      </c>
      <c r="C76" s="27"/>
      <c r="D76" s="27"/>
      <c r="E76" s="29"/>
      <c r="F76" s="27"/>
      <c r="G76" s="11">
        <f t="shared" si="8"/>
        <v>0</v>
      </c>
      <c r="H76" s="11">
        <f t="shared" si="9"/>
        <v>0</v>
      </c>
    </row>
    <row r="77" spans="2:8" ht="15.75" thickBot="1" x14ac:dyDescent="0.3">
      <c r="B77" s="15">
        <v>7</v>
      </c>
      <c r="C77" s="27"/>
      <c r="D77" s="27"/>
      <c r="E77" s="29"/>
      <c r="F77" s="27"/>
      <c r="G77" s="11">
        <f t="shared" si="8"/>
        <v>0</v>
      </c>
      <c r="H77" s="11">
        <f t="shared" si="9"/>
        <v>0</v>
      </c>
    </row>
    <row r="78" spans="2:8" ht="15.75" thickBot="1" x14ac:dyDescent="0.3">
      <c r="B78" s="15">
        <v>8</v>
      </c>
      <c r="C78" s="27"/>
      <c r="D78" s="27"/>
      <c r="E78" s="29"/>
      <c r="F78" s="27"/>
      <c r="G78" s="11">
        <f t="shared" si="8"/>
        <v>0</v>
      </c>
      <c r="H78" s="11">
        <f t="shared" si="9"/>
        <v>0</v>
      </c>
    </row>
    <row r="79" spans="2:8" ht="15.75" thickBot="1" x14ac:dyDescent="0.3">
      <c r="B79" s="15">
        <v>9</v>
      </c>
      <c r="C79" s="27"/>
      <c r="D79" s="27"/>
      <c r="E79" s="29"/>
      <c r="F79" s="27"/>
      <c r="G79" s="11">
        <f t="shared" si="8"/>
        <v>0</v>
      </c>
      <c r="H79" s="11">
        <f t="shared" si="9"/>
        <v>0</v>
      </c>
    </row>
    <row r="80" spans="2:8" ht="15.75" thickBot="1" x14ac:dyDescent="0.3">
      <c r="B80" s="15">
        <v>10</v>
      </c>
      <c r="C80" s="27"/>
      <c r="D80" s="27"/>
      <c r="E80" s="30"/>
      <c r="F80" s="27"/>
      <c r="G80" s="11">
        <f t="shared" si="8"/>
        <v>0</v>
      </c>
      <c r="H80" s="11">
        <f t="shared" si="9"/>
        <v>0</v>
      </c>
    </row>
    <row r="81" spans="2:8" ht="15.75" thickBot="1" x14ac:dyDescent="0.3">
      <c r="B81" s="12" t="s">
        <v>22</v>
      </c>
      <c r="C81" s="13"/>
      <c r="D81" s="13"/>
      <c r="E81" s="13"/>
      <c r="F81" s="13"/>
      <c r="G81" s="14">
        <f>SUM(G70:G80)</f>
        <v>0</v>
      </c>
      <c r="H81" s="14">
        <f>SUM(H70:H80)</f>
        <v>0</v>
      </c>
    </row>
    <row r="82" spans="2:8" ht="15.75" thickBot="1" x14ac:dyDescent="0.3">
      <c r="B82" s="45" t="s">
        <v>49</v>
      </c>
      <c r="C82" s="46"/>
      <c r="D82" s="46"/>
      <c r="E82" s="46"/>
      <c r="F82" s="46"/>
      <c r="G82" s="39">
        <f>Regulier!G10</f>
        <v>0</v>
      </c>
      <c r="H82" s="40">
        <f>Regulier!H10</f>
        <v>0</v>
      </c>
    </row>
    <row r="84" spans="2:8" ht="15.75" thickBot="1" x14ac:dyDescent="0.3"/>
    <row r="85" spans="2:8" ht="15.75" thickBot="1" x14ac:dyDescent="0.3">
      <c r="B85" s="47" t="s">
        <v>54</v>
      </c>
      <c r="C85" s="48"/>
      <c r="D85" s="48"/>
      <c r="E85" s="48"/>
      <c r="F85" s="48"/>
      <c r="G85" s="48"/>
      <c r="H85" s="49"/>
    </row>
    <row r="86" spans="2:8" ht="15.75" thickBot="1" x14ac:dyDescent="0.3">
      <c r="B86" s="35" t="s">
        <v>7</v>
      </c>
      <c r="C86" s="36" t="s">
        <v>48</v>
      </c>
      <c r="D86" s="35" t="s">
        <v>28</v>
      </c>
      <c r="E86" s="35" t="s">
        <v>29</v>
      </c>
      <c r="F86" s="37" t="s">
        <v>30</v>
      </c>
      <c r="G86" s="37" t="s">
        <v>31</v>
      </c>
      <c r="H86" s="37" t="s">
        <v>32</v>
      </c>
    </row>
    <row r="87" spans="2:8" ht="15.75" thickBot="1" x14ac:dyDescent="0.3">
      <c r="B87" s="15">
        <v>1</v>
      </c>
      <c r="C87" s="27"/>
      <c r="D87" s="27"/>
      <c r="E87" s="29"/>
      <c r="F87" s="27"/>
      <c r="G87" s="11">
        <f>E87*F87</f>
        <v>0</v>
      </c>
      <c r="H87" s="11">
        <f>G87*12</f>
        <v>0</v>
      </c>
    </row>
    <row r="88" spans="2:8" ht="15.75" thickBot="1" x14ac:dyDescent="0.3">
      <c r="B88" s="15">
        <v>2</v>
      </c>
      <c r="C88" s="27"/>
      <c r="D88" s="27"/>
      <c r="E88" s="29"/>
      <c r="F88" s="27"/>
      <c r="G88" s="11">
        <f t="shared" ref="G88:G96" si="10">E88*F88</f>
        <v>0</v>
      </c>
      <c r="H88" s="11">
        <f t="shared" ref="H88:H96" si="11">G88*12</f>
        <v>0</v>
      </c>
    </row>
    <row r="89" spans="2:8" ht="15.75" thickBot="1" x14ac:dyDescent="0.3">
      <c r="B89" s="15">
        <v>3</v>
      </c>
      <c r="C89" s="27"/>
      <c r="D89" s="27"/>
      <c r="E89" s="29"/>
      <c r="F89" s="27"/>
      <c r="G89" s="11">
        <f t="shared" si="10"/>
        <v>0</v>
      </c>
      <c r="H89" s="11">
        <f t="shared" si="11"/>
        <v>0</v>
      </c>
    </row>
    <row r="90" spans="2:8" ht="15.75" thickBot="1" x14ac:dyDescent="0.3">
      <c r="B90" s="15">
        <v>4</v>
      </c>
      <c r="C90" s="27"/>
      <c r="D90" s="27"/>
      <c r="E90" s="29"/>
      <c r="F90" s="27"/>
      <c r="G90" s="11">
        <f t="shared" si="10"/>
        <v>0</v>
      </c>
      <c r="H90" s="11">
        <f t="shared" si="11"/>
        <v>0</v>
      </c>
    </row>
    <row r="91" spans="2:8" ht="15.75" thickBot="1" x14ac:dyDescent="0.3">
      <c r="B91" s="15">
        <v>5</v>
      </c>
      <c r="C91" s="27"/>
      <c r="D91" s="27"/>
      <c r="E91" s="29"/>
      <c r="F91" s="27"/>
      <c r="G91" s="11">
        <f t="shared" si="10"/>
        <v>0</v>
      </c>
      <c r="H91" s="11">
        <f t="shared" si="11"/>
        <v>0</v>
      </c>
    </row>
    <row r="92" spans="2:8" ht="15.75" thickBot="1" x14ac:dyDescent="0.3">
      <c r="B92" s="15">
        <v>6</v>
      </c>
      <c r="C92" s="27"/>
      <c r="D92" s="27"/>
      <c r="E92" s="29"/>
      <c r="F92" s="27"/>
      <c r="G92" s="11">
        <f t="shared" si="10"/>
        <v>0</v>
      </c>
      <c r="H92" s="11">
        <f t="shared" si="11"/>
        <v>0</v>
      </c>
    </row>
    <row r="93" spans="2:8" ht="15.75" thickBot="1" x14ac:dyDescent="0.3">
      <c r="B93" s="15">
        <v>7</v>
      </c>
      <c r="C93" s="27"/>
      <c r="D93" s="27"/>
      <c r="E93" s="29"/>
      <c r="F93" s="27"/>
      <c r="G93" s="11">
        <f t="shared" si="10"/>
        <v>0</v>
      </c>
      <c r="H93" s="11">
        <f t="shared" si="11"/>
        <v>0</v>
      </c>
    </row>
    <row r="94" spans="2:8" ht="15.75" thickBot="1" x14ac:dyDescent="0.3">
      <c r="B94" s="15">
        <v>8</v>
      </c>
      <c r="C94" s="27"/>
      <c r="D94" s="27"/>
      <c r="E94" s="29"/>
      <c r="F94" s="27"/>
      <c r="G94" s="11">
        <f t="shared" si="10"/>
        <v>0</v>
      </c>
      <c r="H94" s="11">
        <f t="shared" si="11"/>
        <v>0</v>
      </c>
    </row>
    <row r="95" spans="2:8" ht="15.75" thickBot="1" x14ac:dyDescent="0.3">
      <c r="B95" s="15">
        <v>9</v>
      </c>
      <c r="C95" s="27"/>
      <c r="D95" s="27"/>
      <c r="E95" s="29"/>
      <c r="F95" s="27"/>
      <c r="G95" s="11">
        <f t="shared" si="10"/>
        <v>0</v>
      </c>
      <c r="H95" s="11">
        <f t="shared" si="11"/>
        <v>0</v>
      </c>
    </row>
    <row r="96" spans="2:8" ht="15.75" thickBot="1" x14ac:dyDescent="0.3">
      <c r="B96" s="15">
        <v>10</v>
      </c>
      <c r="C96" s="27"/>
      <c r="D96" s="27"/>
      <c r="E96" s="30"/>
      <c r="F96" s="27"/>
      <c r="G96" s="11">
        <f t="shared" si="10"/>
        <v>0</v>
      </c>
      <c r="H96" s="11">
        <f t="shared" si="11"/>
        <v>0</v>
      </c>
    </row>
    <row r="97" spans="2:8" ht="15.75" thickBot="1" x14ac:dyDescent="0.3">
      <c r="B97" s="12" t="s">
        <v>22</v>
      </c>
      <c r="C97" s="13"/>
      <c r="D97" s="13"/>
      <c r="E97" s="13"/>
      <c r="F97" s="13"/>
      <c r="G97" s="14">
        <f>SUM(G86:G96)</f>
        <v>0</v>
      </c>
      <c r="H97" s="14">
        <f>SUM(H86:H96)</f>
        <v>0</v>
      </c>
    </row>
    <row r="98" spans="2:8" ht="15.75" thickBot="1" x14ac:dyDescent="0.3">
      <c r="B98" s="45" t="s">
        <v>49</v>
      </c>
      <c r="C98" s="46"/>
      <c r="D98" s="46"/>
      <c r="E98" s="46"/>
      <c r="F98" s="46"/>
      <c r="G98" s="39">
        <f>Regulier!G11</f>
        <v>0</v>
      </c>
      <c r="H98" s="40">
        <f>Regulier!H11</f>
        <v>0</v>
      </c>
    </row>
    <row r="100" spans="2:8" ht="15.75" thickBot="1" x14ac:dyDescent="0.3"/>
    <row r="101" spans="2:8" ht="15.75" thickBot="1" x14ac:dyDescent="0.3">
      <c r="B101" s="47" t="s">
        <v>55</v>
      </c>
      <c r="C101" s="48"/>
      <c r="D101" s="48"/>
      <c r="E101" s="48"/>
      <c r="F101" s="48"/>
      <c r="G101" s="48"/>
      <c r="H101" s="49"/>
    </row>
    <row r="102" spans="2:8" ht="15.75" thickBot="1" x14ac:dyDescent="0.3">
      <c r="B102" s="35" t="s">
        <v>7</v>
      </c>
      <c r="C102" s="36" t="s">
        <v>48</v>
      </c>
      <c r="D102" s="35" t="s">
        <v>28</v>
      </c>
      <c r="E102" s="35" t="s">
        <v>29</v>
      </c>
      <c r="F102" s="37" t="s">
        <v>30</v>
      </c>
      <c r="G102" s="37" t="s">
        <v>31</v>
      </c>
      <c r="H102" s="37" t="s">
        <v>32</v>
      </c>
    </row>
    <row r="103" spans="2:8" ht="15.75" thickBot="1" x14ac:dyDescent="0.3">
      <c r="B103" s="15">
        <v>1</v>
      </c>
      <c r="C103" s="27"/>
      <c r="D103" s="27"/>
      <c r="E103" s="29"/>
      <c r="F103" s="27"/>
      <c r="G103" s="11">
        <f>E103*F103</f>
        <v>0</v>
      </c>
      <c r="H103" s="11">
        <f>G103*12</f>
        <v>0</v>
      </c>
    </row>
    <row r="104" spans="2:8" ht="15.75" thickBot="1" x14ac:dyDescent="0.3">
      <c r="B104" s="15">
        <v>2</v>
      </c>
      <c r="C104" s="27"/>
      <c r="D104" s="27"/>
      <c r="E104" s="29"/>
      <c r="F104" s="27"/>
      <c r="G104" s="11">
        <f t="shared" ref="G104:G112" si="12">E104*F104</f>
        <v>0</v>
      </c>
      <c r="H104" s="11">
        <f t="shared" ref="H104:H112" si="13">G104*12</f>
        <v>0</v>
      </c>
    </row>
    <row r="105" spans="2:8" ht="15.75" thickBot="1" x14ac:dyDescent="0.3">
      <c r="B105" s="15">
        <v>3</v>
      </c>
      <c r="C105" s="27"/>
      <c r="D105" s="27"/>
      <c r="E105" s="29"/>
      <c r="F105" s="27"/>
      <c r="G105" s="11">
        <f t="shared" si="12"/>
        <v>0</v>
      </c>
      <c r="H105" s="11">
        <f t="shared" si="13"/>
        <v>0</v>
      </c>
    </row>
    <row r="106" spans="2:8" ht="15.75" thickBot="1" x14ac:dyDescent="0.3">
      <c r="B106" s="15">
        <v>4</v>
      </c>
      <c r="C106" s="27"/>
      <c r="D106" s="27"/>
      <c r="E106" s="29"/>
      <c r="F106" s="27"/>
      <c r="G106" s="11">
        <f t="shared" si="12"/>
        <v>0</v>
      </c>
      <c r="H106" s="11">
        <f t="shared" si="13"/>
        <v>0</v>
      </c>
    </row>
    <row r="107" spans="2:8" ht="15.75" thickBot="1" x14ac:dyDescent="0.3">
      <c r="B107" s="15">
        <v>5</v>
      </c>
      <c r="C107" s="27"/>
      <c r="D107" s="27"/>
      <c r="E107" s="29"/>
      <c r="F107" s="27"/>
      <c r="G107" s="11">
        <f t="shared" si="12"/>
        <v>0</v>
      </c>
      <c r="H107" s="11">
        <f t="shared" si="13"/>
        <v>0</v>
      </c>
    </row>
    <row r="108" spans="2:8" ht="15.75" thickBot="1" x14ac:dyDescent="0.3">
      <c r="B108" s="15">
        <v>6</v>
      </c>
      <c r="C108" s="27"/>
      <c r="D108" s="27"/>
      <c r="E108" s="29"/>
      <c r="F108" s="27"/>
      <c r="G108" s="11">
        <f t="shared" si="12"/>
        <v>0</v>
      </c>
      <c r="H108" s="11">
        <f t="shared" si="13"/>
        <v>0</v>
      </c>
    </row>
    <row r="109" spans="2:8" ht="15.75" thickBot="1" x14ac:dyDescent="0.3">
      <c r="B109" s="15">
        <v>7</v>
      </c>
      <c r="C109" s="27"/>
      <c r="D109" s="27"/>
      <c r="E109" s="29"/>
      <c r="F109" s="27"/>
      <c r="G109" s="11">
        <f t="shared" si="12"/>
        <v>0</v>
      </c>
      <c r="H109" s="11">
        <f t="shared" si="13"/>
        <v>0</v>
      </c>
    </row>
    <row r="110" spans="2:8" ht="15.75" thickBot="1" x14ac:dyDescent="0.3">
      <c r="B110" s="15">
        <v>8</v>
      </c>
      <c r="C110" s="27"/>
      <c r="D110" s="27"/>
      <c r="E110" s="29"/>
      <c r="F110" s="27"/>
      <c r="G110" s="11">
        <f t="shared" si="12"/>
        <v>0</v>
      </c>
      <c r="H110" s="11">
        <f t="shared" si="13"/>
        <v>0</v>
      </c>
    </row>
    <row r="111" spans="2:8" ht="15.75" thickBot="1" x14ac:dyDescent="0.3">
      <c r="B111" s="15">
        <v>9</v>
      </c>
      <c r="C111" s="27"/>
      <c r="D111" s="27"/>
      <c r="E111" s="29"/>
      <c r="F111" s="27"/>
      <c r="G111" s="11">
        <f t="shared" si="12"/>
        <v>0</v>
      </c>
      <c r="H111" s="11">
        <f t="shared" si="13"/>
        <v>0</v>
      </c>
    </row>
    <row r="112" spans="2:8" ht="15.75" thickBot="1" x14ac:dyDescent="0.3">
      <c r="B112" s="15">
        <v>10</v>
      </c>
      <c r="C112" s="27"/>
      <c r="D112" s="27"/>
      <c r="E112" s="30"/>
      <c r="F112" s="27"/>
      <c r="G112" s="11">
        <f t="shared" si="12"/>
        <v>0</v>
      </c>
      <c r="H112" s="11">
        <f t="shared" si="13"/>
        <v>0</v>
      </c>
    </row>
    <row r="113" spans="2:8" ht="15.75" thickBot="1" x14ac:dyDescent="0.3">
      <c r="B113" s="12" t="s">
        <v>22</v>
      </c>
      <c r="C113" s="13"/>
      <c r="D113" s="13"/>
      <c r="E113" s="13"/>
      <c r="F113" s="13"/>
      <c r="G113" s="14">
        <f>SUM(G102:G112)</f>
        <v>0</v>
      </c>
      <c r="H113" s="14">
        <f>SUM(H102:H112)</f>
        <v>0</v>
      </c>
    </row>
    <row r="114" spans="2:8" ht="15.75" thickBot="1" x14ac:dyDescent="0.3">
      <c r="B114" s="45" t="s">
        <v>49</v>
      </c>
      <c r="C114" s="46"/>
      <c r="D114" s="46"/>
      <c r="E114" s="46"/>
      <c r="F114" s="46"/>
      <c r="G114" s="39">
        <f>Regulier!G12</f>
        <v>0</v>
      </c>
      <c r="H114" s="40">
        <f>Regulier!H12</f>
        <v>0</v>
      </c>
    </row>
    <row r="116" spans="2:8" ht="15.75" thickBot="1" x14ac:dyDescent="0.3"/>
    <row r="117" spans="2:8" ht="15.75" thickBot="1" x14ac:dyDescent="0.3">
      <c r="B117" s="47" t="str">
        <f>"Regulier nummer 8 - Dienst "&amp;Regulier!C13</f>
        <v xml:space="preserve">Regulier nummer 8 - Dienst </v>
      </c>
      <c r="C117" s="48"/>
      <c r="D117" s="48"/>
      <c r="E117" s="48"/>
      <c r="F117" s="48"/>
      <c r="G117" s="48"/>
      <c r="H117" s="49"/>
    </row>
    <row r="118" spans="2:8" ht="15.75" thickBot="1" x14ac:dyDescent="0.3">
      <c r="B118" s="35" t="s">
        <v>7</v>
      </c>
      <c r="C118" s="36" t="s">
        <v>48</v>
      </c>
      <c r="D118" s="35" t="s">
        <v>28</v>
      </c>
      <c r="E118" s="35" t="s">
        <v>29</v>
      </c>
      <c r="F118" s="37" t="s">
        <v>30</v>
      </c>
      <c r="G118" s="37" t="s">
        <v>31</v>
      </c>
      <c r="H118" s="37" t="s">
        <v>32</v>
      </c>
    </row>
    <row r="119" spans="2:8" ht="15.75" thickBot="1" x14ac:dyDescent="0.3">
      <c r="B119" s="15">
        <v>1</v>
      </c>
      <c r="C119" s="38"/>
      <c r="D119" s="38"/>
      <c r="E119" s="29"/>
      <c r="F119" s="38"/>
      <c r="G119" s="11">
        <f>E119*F119</f>
        <v>0</v>
      </c>
      <c r="H119" s="11">
        <f>G119*12</f>
        <v>0</v>
      </c>
    </row>
    <row r="120" spans="2:8" ht="15.75" thickBot="1" x14ac:dyDescent="0.3">
      <c r="B120" s="15">
        <v>2</v>
      </c>
      <c r="C120" s="38"/>
      <c r="D120" s="38"/>
      <c r="E120" s="29"/>
      <c r="F120" s="38"/>
      <c r="G120" s="11">
        <f t="shared" ref="G120:G128" si="14">E120*F120</f>
        <v>0</v>
      </c>
      <c r="H120" s="11">
        <f t="shared" ref="H120:H128" si="15">G120*12</f>
        <v>0</v>
      </c>
    </row>
    <row r="121" spans="2:8" ht="15.75" thickBot="1" x14ac:dyDescent="0.3">
      <c r="B121" s="15">
        <v>3</v>
      </c>
      <c r="C121" s="38"/>
      <c r="D121" s="27"/>
      <c r="E121" s="29"/>
      <c r="F121" s="27"/>
      <c r="G121" s="11">
        <f t="shared" si="14"/>
        <v>0</v>
      </c>
      <c r="H121" s="11">
        <f t="shared" si="15"/>
        <v>0</v>
      </c>
    </row>
    <row r="122" spans="2:8" ht="15.75" thickBot="1" x14ac:dyDescent="0.3">
      <c r="B122" s="15">
        <v>4</v>
      </c>
      <c r="C122" s="38"/>
      <c r="D122" s="27"/>
      <c r="E122" s="29"/>
      <c r="F122" s="27"/>
      <c r="G122" s="11">
        <f t="shared" si="14"/>
        <v>0</v>
      </c>
      <c r="H122" s="11">
        <f t="shared" si="15"/>
        <v>0</v>
      </c>
    </row>
    <row r="123" spans="2:8" ht="15.75" thickBot="1" x14ac:dyDescent="0.3">
      <c r="B123" s="15">
        <v>5</v>
      </c>
      <c r="C123" s="38"/>
      <c r="D123" s="27"/>
      <c r="E123" s="29"/>
      <c r="F123" s="27"/>
      <c r="G123" s="11">
        <f t="shared" si="14"/>
        <v>0</v>
      </c>
      <c r="H123" s="11">
        <f t="shared" si="15"/>
        <v>0</v>
      </c>
    </row>
    <row r="124" spans="2:8" ht="15.75" thickBot="1" x14ac:dyDescent="0.3">
      <c r="B124" s="15">
        <v>6</v>
      </c>
      <c r="C124" s="38"/>
      <c r="D124" s="27"/>
      <c r="E124" s="29"/>
      <c r="F124" s="27"/>
      <c r="G124" s="11">
        <f t="shared" si="14"/>
        <v>0</v>
      </c>
      <c r="H124" s="11">
        <f t="shared" si="15"/>
        <v>0</v>
      </c>
    </row>
    <row r="125" spans="2:8" ht="15.75" thickBot="1" x14ac:dyDescent="0.3">
      <c r="B125" s="15">
        <v>7</v>
      </c>
      <c r="C125" s="38"/>
      <c r="D125" s="27"/>
      <c r="E125" s="29"/>
      <c r="F125" s="27"/>
      <c r="G125" s="11">
        <f t="shared" si="14"/>
        <v>0</v>
      </c>
      <c r="H125" s="11">
        <f t="shared" si="15"/>
        <v>0</v>
      </c>
    </row>
    <row r="126" spans="2:8" ht="15.75" thickBot="1" x14ac:dyDescent="0.3">
      <c r="B126" s="15">
        <v>8</v>
      </c>
      <c r="C126" s="27"/>
      <c r="D126" s="27"/>
      <c r="E126" s="29"/>
      <c r="F126" s="27"/>
      <c r="G126" s="11">
        <f t="shared" si="14"/>
        <v>0</v>
      </c>
      <c r="H126" s="11">
        <f t="shared" si="15"/>
        <v>0</v>
      </c>
    </row>
    <row r="127" spans="2:8" ht="15.75" thickBot="1" x14ac:dyDescent="0.3">
      <c r="B127" s="15">
        <v>9</v>
      </c>
      <c r="C127" s="27"/>
      <c r="D127" s="27"/>
      <c r="E127" s="29"/>
      <c r="F127" s="27"/>
      <c r="G127" s="11">
        <f t="shared" si="14"/>
        <v>0</v>
      </c>
      <c r="H127" s="11">
        <f t="shared" si="15"/>
        <v>0</v>
      </c>
    </row>
    <row r="128" spans="2:8" ht="15.75" thickBot="1" x14ac:dyDescent="0.3">
      <c r="B128" s="15">
        <v>10</v>
      </c>
      <c r="C128" s="27"/>
      <c r="D128" s="27"/>
      <c r="E128" s="30"/>
      <c r="F128" s="27"/>
      <c r="G128" s="11">
        <f t="shared" si="14"/>
        <v>0</v>
      </c>
      <c r="H128" s="11">
        <f t="shared" si="15"/>
        <v>0</v>
      </c>
    </row>
    <row r="129" spans="2:8" ht="15.75" thickBot="1" x14ac:dyDescent="0.3">
      <c r="B129" s="12" t="s">
        <v>22</v>
      </c>
      <c r="C129" s="13"/>
      <c r="D129" s="13"/>
      <c r="E129" s="13"/>
      <c r="F129" s="13"/>
      <c r="G129" s="14">
        <f>SUM(G118:G128)</f>
        <v>0</v>
      </c>
      <c r="H129" s="14">
        <f>SUM(H118:H128)</f>
        <v>0</v>
      </c>
    </row>
    <row r="130" spans="2:8" ht="15.75" thickBot="1" x14ac:dyDescent="0.3">
      <c r="B130" s="45" t="s">
        <v>49</v>
      </c>
      <c r="C130" s="46"/>
      <c r="D130" s="46"/>
      <c r="E130" s="46"/>
      <c r="F130" s="46"/>
      <c r="G130" s="39">
        <f>Regulier!G13</f>
        <v>0</v>
      </c>
      <c r="H130" s="40">
        <f>Regulier!H13</f>
        <v>0</v>
      </c>
    </row>
    <row r="132" spans="2:8" ht="15.75" thickBot="1" x14ac:dyDescent="0.3"/>
    <row r="133" spans="2:8" ht="15.75" thickBot="1" x14ac:dyDescent="0.3">
      <c r="B133" s="47" t="str">
        <f>"Regulier nummer 9 - Dienst "&amp;Regulier!C14</f>
        <v xml:space="preserve">Regulier nummer 9 - Dienst </v>
      </c>
      <c r="C133" s="48"/>
      <c r="D133" s="48"/>
      <c r="E133" s="48"/>
      <c r="F133" s="48"/>
      <c r="G133" s="48"/>
      <c r="H133" s="49"/>
    </row>
    <row r="134" spans="2:8" ht="15.75" thickBot="1" x14ac:dyDescent="0.3">
      <c r="B134" s="35" t="s">
        <v>7</v>
      </c>
      <c r="C134" s="36" t="s">
        <v>48</v>
      </c>
      <c r="D134" s="35" t="s">
        <v>28</v>
      </c>
      <c r="E134" s="35" t="s">
        <v>29</v>
      </c>
      <c r="F134" s="37" t="s">
        <v>30</v>
      </c>
      <c r="G134" s="37" t="s">
        <v>31</v>
      </c>
      <c r="H134" s="37" t="s">
        <v>32</v>
      </c>
    </row>
    <row r="135" spans="2:8" ht="15.75" thickBot="1" x14ac:dyDescent="0.3">
      <c r="B135" s="15">
        <v>1</v>
      </c>
      <c r="C135" s="27"/>
      <c r="D135" s="27"/>
      <c r="E135" s="29"/>
      <c r="F135" s="27"/>
      <c r="G135" s="11">
        <f>E135*F135</f>
        <v>0</v>
      </c>
      <c r="H135" s="11">
        <f>G135*12</f>
        <v>0</v>
      </c>
    </row>
    <row r="136" spans="2:8" ht="15.75" thickBot="1" x14ac:dyDescent="0.3">
      <c r="B136" s="15">
        <v>2</v>
      </c>
      <c r="C136" s="27"/>
      <c r="D136" s="27"/>
      <c r="E136" s="29"/>
      <c r="F136" s="27"/>
      <c r="G136" s="11">
        <f t="shared" ref="G136:G144" si="16">E136*F136</f>
        <v>0</v>
      </c>
      <c r="H136" s="11">
        <f t="shared" ref="H136:H144" si="17">G136*12</f>
        <v>0</v>
      </c>
    </row>
    <row r="137" spans="2:8" ht="15.75" thickBot="1" x14ac:dyDescent="0.3">
      <c r="B137" s="15">
        <v>3</v>
      </c>
      <c r="C137" s="27"/>
      <c r="D137" s="27"/>
      <c r="E137" s="29"/>
      <c r="F137" s="27"/>
      <c r="G137" s="11">
        <f t="shared" si="16"/>
        <v>0</v>
      </c>
      <c r="H137" s="11">
        <f t="shared" si="17"/>
        <v>0</v>
      </c>
    </row>
    <row r="138" spans="2:8" ht="15.75" thickBot="1" x14ac:dyDescent="0.3">
      <c r="B138" s="15">
        <v>4</v>
      </c>
      <c r="C138" s="27"/>
      <c r="D138" s="27"/>
      <c r="E138" s="29"/>
      <c r="F138" s="27"/>
      <c r="G138" s="11">
        <f t="shared" si="16"/>
        <v>0</v>
      </c>
      <c r="H138" s="11">
        <f t="shared" si="17"/>
        <v>0</v>
      </c>
    </row>
    <row r="139" spans="2:8" ht="15.75" thickBot="1" x14ac:dyDescent="0.3">
      <c r="B139" s="15">
        <v>5</v>
      </c>
      <c r="C139" s="27"/>
      <c r="D139" s="27"/>
      <c r="E139" s="29"/>
      <c r="F139" s="27"/>
      <c r="G139" s="11">
        <f t="shared" si="16"/>
        <v>0</v>
      </c>
      <c r="H139" s="11">
        <f t="shared" si="17"/>
        <v>0</v>
      </c>
    </row>
    <row r="140" spans="2:8" ht="15.75" thickBot="1" x14ac:dyDescent="0.3">
      <c r="B140" s="15">
        <v>6</v>
      </c>
      <c r="C140" s="27"/>
      <c r="D140" s="27"/>
      <c r="E140" s="29"/>
      <c r="F140" s="27"/>
      <c r="G140" s="11">
        <f t="shared" si="16"/>
        <v>0</v>
      </c>
      <c r="H140" s="11">
        <f t="shared" si="17"/>
        <v>0</v>
      </c>
    </row>
    <row r="141" spans="2:8" ht="15.75" thickBot="1" x14ac:dyDescent="0.3">
      <c r="B141" s="15">
        <v>7</v>
      </c>
      <c r="C141" s="27"/>
      <c r="D141" s="27"/>
      <c r="E141" s="29"/>
      <c r="F141" s="27"/>
      <c r="G141" s="11">
        <f t="shared" si="16"/>
        <v>0</v>
      </c>
      <c r="H141" s="11">
        <f t="shared" si="17"/>
        <v>0</v>
      </c>
    </row>
    <row r="142" spans="2:8" ht="15.75" thickBot="1" x14ac:dyDescent="0.3">
      <c r="B142" s="15">
        <v>8</v>
      </c>
      <c r="C142" s="27"/>
      <c r="D142" s="27"/>
      <c r="E142" s="29"/>
      <c r="F142" s="27"/>
      <c r="G142" s="11">
        <f t="shared" si="16"/>
        <v>0</v>
      </c>
      <c r="H142" s="11">
        <f t="shared" si="17"/>
        <v>0</v>
      </c>
    </row>
    <row r="143" spans="2:8" ht="15.75" thickBot="1" x14ac:dyDescent="0.3">
      <c r="B143" s="15">
        <v>9</v>
      </c>
      <c r="C143" s="27"/>
      <c r="D143" s="27"/>
      <c r="E143" s="29"/>
      <c r="F143" s="27"/>
      <c r="G143" s="11">
        <f t="shared" si="16"/>
        <v>0</v>
      </c>
      <c r="H143" s="11">
        <f t="shared" si="17"/>
        <v>0</v>
      </c>
    </row>
    <row r="144" spans="2:8" ht="15.75" thickBot="1" x14ac:dyDescent="0.3">
      <c r="B144" s="15">
        <v>10</v>
      </c>
      <c r="C144" s="27"/>
      <c r="D144" s="27"/>
      <c r="E144" s="30"/>
      <c r="F144" s="27"/>
      <c r="G144" s="11">
        <f t="shared" si="16"/>
        <v>0</v>
      </c>
      <c r="H144" s="11">
        <f t="shared" si="17"/>
        <v>0</v>
      </c>
    </row>
    <row r="145" spans="2:8" ht="15.75" thickBot="1" x14ac:dyDescent="0.3">
      <c r="B145" s="12" t="s">
        <v>22</v>
      </c>
      <c r="C145" s="13"/>
      <c r="D145" s="13"/>
      <c r="E145" s="13"/>
      <c r="F145" s="13"/>
      <c r="G145" s="14">
        <f>SUM(G134:G144)</f>
        <v>0</v>
      </c>
      <c r="H145" s="14">
        <f>SUM(H134:H144)</f>
        <v>0</v>
      </c>
    </row>
    <row r="146" spans="2:8" ht="15.75" thickBot="1" x14ac:dyDescent="0.3">
      <c r="B146" s="45" t="s">
        <v>49</v>
      </c>
      <c r="C146" s="46"/>
      <c r="D146" s="46"/>
      <c r="E146" s="46"/>
      <c r="F146" s="46"/>
      <c r="G146" s="39">
        <f>Regulier!G14</f>
        <v>0</v>
      </c>
      <c r="H146" s="40">
        <f>Regulier!H14</f>
        <v>0</v>
      </c>
    </row>
    <row r="148" spans="2:8" ht="15.75" thickBot="1" x14ac:dyDescent="0.3"/>
    <row r="149" spans="2:8" ht="15.75" thickBot="1" x14ac:dyDescent="0.3">
      <c r="B149" s="47" t="str">
        <f>"Regulier nummer 10 - Dienst "&amp;Regulier!C15</f>
        <v xml:space="preserve">Regulier nummer 10 - Dienst </v>
      </c>
      <c r="C149" s="48"/>
      <c r="D149" s="48"/>
      <c r="E149" s="48"/>
      <c r="F149" s="48"/>
      <c r="G149" s="48"/>
      <c r="H149" s="49"/>
    </row>
    <row r="150" spans="2:8" ht="15.75" thickBot="1" x14ac:dyDescent="0.3">
      <c r="B150" s="35" t="s">
        <v>7</v>
      </c>
      <c r="C150" s="36" t="s">
        <v>48</v>
      </c>
      <c r="D150" s="35" t="s">
        <v>28</v>
      </c>
      <c r="E150" s="35" t="s">
        <v>29</v>
      </c>
      <c r="F150" s="37" t="s">
        <v>30</v>
      </c>
      <c r="G150" s="37" t="s">
        <v>31</v>
      </c>
      <c r="H150" s="37" t="s">
        <v>32</v>
      </c>
    </row>
    <row r="151" spans="2:8" ht="15.75" thickBot="1" x14ac:dyDescent="0.3">
      <c r="B151" s="15">
        <v>1</v>
      </c>
      <c r="C151" s="27"/>
      <c r="D151" s="27"/>
      <c r="E151" s="29"/>
      <c r="F151" s="27"/>
      <c r="G151" s="11">
        <f>E151*F151</f>
        <v>0</v>
      </c>
      <c r="H151" s="11">
        <f>G151*12</f>
        <v>0</v>
      </c>
    </row>
    <row r="152" spans="2:8" ht="15.75" thickBot="1" x14ac:dyDescent="0.3">
      <c r="B152" s="15">
        <v>2</v>
      </c>
      <c r="C152" s="27"/>
      <c r="D152" s="27"/>
      <c r="E152" s="29"/>
      <c r="F152" s="27"/>
      <c r="G152" s="11">
        <f t="shared" ref="G152:G160" si="18">E152*F152</f>
        <v>0</v>
      </c>
      <c r="H152" s="11">
        <f t="shared" ref="H152:H160" si="19">G152*12</f>
        <v>0</v>
      </c>
    </row>
    <row r="153" spans="2:8" ht="15.75" thickBot="1" x14ac:dyDescent="0.3">
      <c r="B153" s="15">
        <v>3</v>
      </c>
      <c r="C153" s="27"/>
      <c r="D153" s="27"/>
      <c r="E153" s="29"/>
      <c r="F153" s="27"/>
      <c r="G153" s="11">
        <f t="shared" si="18"/>
        <v>0</v>
      </c>
      <c r="H153" s="11">
        <f t="shared" si="19"/>
        <v>0</v>
      </c>
    </row>
    <row r="154" spans="2:8" ht="15.75" thickBot="1" x14ac:dyDescent="0.3">
      <c r="B154" s="15">
        <v>4</v>
      </c>
      <c r="C154" s="27"/>
      <c r="D154" s="27"/>
      <c r="E154" s="29"/>
      <c r="F154" s="27"/>
      <c r="G154" s="11">
        <f t="shared" si="18"/>
        <v>0</v>
      </c>
      <c r="H154" s="11">
        <f t="shared" si="19"/>
        <v>0</v>
      </c>
    </row>
    <row r="155" spans="2:8" ht="15.75" thickBot="1" x14ac:dyDescent="0.3">
      <c r="B155" s="15">
        <v>5</v>
      </c>
      <c r="C155" s="27"/>
      <c r="D155" s="27"/>
      <c r="E155" s="29"/>
      <c r="F155" s="27"/>
      <c r="G155" s="11">
        <f t="shared" si="18"/>
        <v>0</v>
      </c>
      <c r="H155" s="11">
        <f t="shared" si="19"/>
        <v>0</v>
      </c>
    </row>
    <row r="156" spans="2:8" ht="15.75" thickBot="1" x14ac:dyDescent="0.3">
      <c r="B156" s="15">
        <v>6</v>
      </c>
      <c r="C156" s="27"/>
      <c r="D156" s="27"/>
      <c r="E156" s="29"/>
      <c r="F156" s="27"/>
      <c r="G156" s="11">
        <f t="shared" si="18"/>
        <v>0</v>
      </c>
      <c r="H156" s="11">
        <f t="shared" si="19"/>
        <v>0</v>
      </c>
    </row>
    <row r="157" spans="2:8" ht="15.75" thickBot="1" x14ac:dyDescent="0.3">
      <c r="B157" s="15">
        <v>7</v>
      </c>
      <c r="C157" s="27"/>
      <c r="D157" s="27"/>
      <c r="E157" s="29"/>
      <c r="F157" s="27"/>
      <c r="G157" s="11">
        <f t="shared" si="18"/>
        <v>0</v>
      </c>
      <c r="H157" s="11">
        <f t="shared" si="19"/>
        <v>0</v>
      </c>
    </row>
    <row r="158" spans="2:8" ht="15.75" thickBot="1" x14ac:dyDescent="0.3">
      <c r="B158" s="15">
        <v>8</v>
      </c>
      <c r="C158" s="27"/>
      <c r="D158" s="27"/>
      <c r="E158" s="29"/>
      <c r="F158" s="27"/>
      <c r="G158" s="11">
        <f t="shared" si="18"/>
        <v>0</v>
      </c>
      <c r="H158" s="11">
        <f t="shared" si="19"/>
        <v>0</v>
      </c>
    </row>
    <row r="159" spans="2:8" ht="15.75" thickBot="1" x14ac:dyDescent="0.3">
      <c r="B159" s="15">
        <v>9</v>
      </c>
      <c r="C159" s="27"/>
      <c r="D159" s="27"/>
      <c r="E159" s="29"/>
      <c r="F159" s="27"/>
      <c r="G159" s="11">
        <f t="shared" si="18"/>
        <v>0</v>
      </c>
      <c r="H159" s="11">
        <f t="shared" si="19"/>
        <v>0</v>
      </c>
    </row>
    <row r="160" spans="2:8" ht="15.75" thickBot="1" x14ac:dyDescent="0.3">
      <c r="B160" s="15">
        <v>10</v>
      </c>
      <c r="C160" s="27"/>
      <c r="D160" s="27"/>
      <c r="E160" s="30"/>
      <c r="F160" s="27"/>
      <c r="G160" s="11">
        <f t="shared" si="18"/>
        <v>0</v>
      </c>
      <c r="H160" s="11">
        <f t="shared" si="19"/>
        <v>0</v>
      </c>
    </row>
    <row r="161" spans="2:8" ht="15.75" thickBot="1" x14ac:dyDescent="0.3">
      <c r="B161" s="12" t="s">
        <v>22</v>
      </c>
      <c r="C161" s="13"/>
      <c r="D161" s="13"/>
      <c r="E161" s="13"/>
      <c r="F161" s="13"/>
      <c r="G161" s="14">
        <f>SUM(G150:G160)</f>
        <v>0</v>
      </c>
      <c r="H161" s="14">
        <f>SUM(H150:H160)</f>
        <v>0</v>
      </c>
    </row>
    <row r="162" spans="2:8" ht="15.75" thickBot="1" x14ac:dyDescent="0.3">
      <c r="B162" s="45" t="s">
        <v>49</v>
      </c>
      <c r="C162" s="46"/>
      <c r="D162" s="46"/>
      <c r="E162" s="46"/>
      <c r="F162" s="46"/>
      <c r="G162" s="39">
        <f>Regulier!G15</f>
        <v>0</v>
      </c>
      <c r="H162" s="40">
        <f>Regulier!H15</f>
        <v>0</v>
      </c>
    </row>
  </sheetData>
  <sheetProtection algorithmName="SHA-512" hashValue="L6dwgh/2umJnOtZr+Enz/AIazQWyiGBeUnx5jxId2g1UXxx2nFfkobJXaL/SXH70yEET6vSDGqlEvd5aB90QpQ==" saltValue="ALdwhyn1SEuJmZlvPX51Rg==" spinCount="100000" sheet="1" objects="1" scenarios="1" selectLockedCells="1"/>
  <mergeCells count="21">
    <mergeCell ref="B3:G3"/>
    <mergeCell ref="B5:H5"/>
    <mergeCell ref="B21:H21"/>
    <mergeCell ref="B37:H37"/>
    <mergeCell ref="B53:H53"/>
    <mergeCell ref="B18:F18"/>
    <mergeCell ref="B34:F34"/>
    <mergeCell ref="B50:F50"/>
    <mergeCell ref="B66:F66"/>
    <mergeCell ref="B82:F82"/>
    <mergeCell ref="B69:H69"/>
    <mergeCell ref="B85:H85"/>
    <mergeCell ref="B101:H101"/>
    <mergeCell ref="B162:F162"/>
    <mergeCell ref="B117:H117"/>
    <mergeCell ref="B133:H133"/>
    <mergeCell ref="B149:H149"/>
    <mergeCell ref="B98:F98"/>
    <mergeCell ref="B114:F114"/>
    <mergeCell ref="B130:F130"/>
    <mergeCell ref="B146:F14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52207-9C3E-4532-978B-C19673AFB45E}">
  <dimension ref="B2:J21"/>
  <sheetViews>
    <sheetView workbookViewId="0">
      <selection activeCell="F19" sqref="F19"/>
    </sheetView>
  </sheetViews>
  <sheetFormatPr defaultRowHeight="15" x14ac:dyDescent="0.25"/>
  <cols>
    <col min="2" max="2" width="11.7109375" customWidth="1"/>
    <col min="3" max="3" width="68.140625" customWidth="1"/>
    <col min="4" max="5" width="25.5703125" customWidth="1"/>
    <col min="6" max="7" width="17.42578125" customWidth="1"/>
  </cols>
  <sheetData>
    <row r="2" spans="2:10" x14ac:dyDescent="0.25">
      <c r="B2" s="4" t="s">
        <v>5</v>
      </c>
    </row>
    <row r="3" spans="2:10" ht="138" customHeight="1" x14ac:dyDescent="0.25">
      <c r="B3" s="43" t="s">
        <v>56</v>
      </c>
      <c r="C3" s="44"/>
      <c r="D3" s="44"/>
      <c r="E3" s="44"/>
      <c r="F3" s="44"/>
      <c r="G3" s="44"/>
    </row>
    <row r="4" spans="2:10" ht="15.75" thickBot="1" x14ac:dyDescent="0.3"/>
    <row r="5" spans="2:10" ht="15.75" thickBot="1" x14ac:dyDescent="0.3">
      <c r="B5" s="23" t="s">
        <v>7</v>
      </c>
      <c r="C5" s="23" t="s">
        <v>12</v>
      </c>
      <c r="D5" s="23" t="s">
        <v>28</v>
      </c>
      <c r="E5" s="23" t="s">
        <v>29</v>
      </c>
      <c r="F5" s="7" t="s">
        <v>30</v>
      </c>
      <c r="G5" s="7" t="s">
        <v>57</v>
      </c>
    </row>
    <row r="6" spans="2:10" ht="15.75" thickBot="1" x14ac:dyDescent="0.3">
      <c r="B6" s="15">
        <v>1</v>
      </c>
      <c r="C6" s="10" t="s">
        <v>58</v>
      </c>
      <c r="D6" s="10" t="s">
        <v>59</v>
      </c>
      <c r="E6" s="29"/>
      <c r="F6" s="10">
        <v>200</v>
      </c>
      <c r="G6" s="11">
        <f>E6*F6</f>
        <v>0</v>
      </c>
      <c r="I6" s="18"/>
    </row>
    <row r="7" spans="2:10" x14ac:dyDescent="0.25">
      <c r="B7" s="15">
        <v>2</v>
      </c>
      <c r="C7" s="10" t="s">
        <v>60</v>
      </c>
      <c r="D7" s="10" t="s">
        <v>59</v>
      </c>
      <c r="E7" s="29"/>
      <c r="F7" s="10">
        <v>175</v>
      </c>
      <c r="G7" s="11">
        <f t="shared" ref="G7:G20" si="0">E7*F7</f>
        <v>0</v>
      </c>
    </row>
    <row r="8" spans="2:10" ht="15.75" thickBot="1" x14ac:dyDescent="0.3">
      <c r="B8" s="15">
        <v>3</v>
      </c>
      <c r="C8" s="10" t="s">
        <v>61</v>
      </c>
      <c r="D8" s="27"/>
      <c r="E8" s="29"/>
      <c r="F8" s="27"/>
      <c r="G8" s="11">
        <f t="shared" si="0"/>
        <v>0</v>
      </c>
    </row>
    <row r="9" spans="2:10" ht="15.75" thickBot="1" x14ac:dyDescent="0.3">
      <c r="B9" s="15">
        <v>4</v>
      </c>
      <c r="C9" s="10" t="s">
        <v>62</v>
      </c>
      <c r="D9" s="27"/>
      <c r="E9" s="29"/>
      <c r="F9" s="27"/>
      <c r="G9" s="11">
        <f t="shared" si="0"/>
        <v>0</v>
      </c>
    </row>
    <row r="10" spans="2:10" x14ac:dyDescent="0.25">
      <c r="B10" s="15">
        <v>5</v>
      </c>
      <c r="C10" s="10" t="s">
        <v>63</v>
      </c>
      <c r="D10" s="27"/>
      <c r="E10" s="29"/>
      <c r="F10" s="27"/>
      <c r="G10" s="11">
        <f t="shared" si="0"/>
        <v>0</v>
      </c>
      <c r="I10" s="19"/>
      <c r="J10" s="19"/>
    </row>
    <row r="11" spans="2:10" x14ac:dyDescent="0.25">
      <c r="B11" s="15">
        <v>6</v>
      </c>
      <c r="C11" s="10" t="s">
        <v>64</v>
      </c>
      <c r="D11" s="10" t="s">
        <v>59</v>
      </c>
      <c r="E11" s="29"/>
      <c r="F11" s="10">
        <v>200</v>
      </c>
      <c r="G11" s="11">
        <f t="shared" si="0"/>
        <v>0</v>
      </c>
      <c r="I11" s="19"/>
      <c r="J11" s="19"/>
    </row>
    <row r="12" spans="2:10" ht="15.75" thickBot="1" x14ac:dyDescent="0.3">
      <c r="B12" s="15">
        <v>7</v>
      </c>
      <c r="C12" s="10" t="s">
        <v>65</v>
      </c>
      <c r="D12" s="10" t="s">
        <v>59</v>
      </c>
      <c r="E12" s="29"/>
      <c r="F12" s="10">
        <v>175</v>
      </c>
      <c r="G12" s="11">
        <f t="shared" si="0"/>
        <v>0</v>
      </c>
      <c r="I12" s="19"/>
      <c r="J12" s="19"/>
    </row>
    <row r="13" spans="2:10" ht="15.75" thickBot="1" x14ac:dyDescent="0.3">
      <c r="B13" s="15">
        <v>8</v>
      </c>
      <c r="C13" s="10" t="s">
        <v>66</v>
      </c>
      <c r="D13" s="27"/>
      <c r="E13" s="29"/>
      <c r="F13" s="27"/>
      <c r="G13" s="11">
        <f t="shared" si="0"/>
        <v>0</v>
      </c>
      <c r="I13" s="19"/>
      <c r="J13" s="19"/>
    </row>
    <row r="14" spans="2:10" ht="15.75" thickBot="1" x14ac:dyDescent="0.3">
      <c r="B14" s="15">
        <v>9</v>
      </c>
      <c r="C14" s="10" t="s">
        <v>67</v>
      </c>
      <c r="D14" s="27"/>
      <c r="E14" s="29"/>
      <c r="F14" s="27"/>
      <c r="G14" s="11">
        <f t="shared" si="0"/>
        <v>0</v>
      </c>
    </row>
    <row r="15" spans="2:10" ht="15.75" thickBot="1" x14ac:dyDescent="0.3">
      <c r="B15" s="15">
        <v>10</v>
      </c>
      <c r="C15" s="27"/>
      <c r="D15" s="27"/>
      <c r="E15" s="29"/>
      <c r="F15" s="27"/>
      <c r="G15" s="11">
        <f t="shared" si="0"/>
        <v>0</v>
      </c>
    </row>
    <row r="16" spans="2:10" ht="15.75" thickBot="1" x14ac:dyDescent="0.3">
      <c r="B16" s="15">
        <v>11</v>
      </c>
      <c r="C16" s="27"/>
      <c r="D16" s="27"/>
      <c r="E16" s="29"/>
      <c r="F16" s="27"/>
      <c r="G16" s="11">
        <f t="shared" si="0"/>
        <v>0</v>
      </c>
    </row>
    <row r="17" spans="2:7" ht="15.75" thickBot="1" x14ac:dyDescent="0.3">
      <c r="B17" s="15">
        <v>12</v>
      </c>
      <c r="C17" s="27"/>
      <c r="D17" s="27"/>
      <c r="E17" s="29"/>
      <c r="F17" s="27"/>
      <c r="G17" s="11">
        <f t="shared" si="0"/>
        <v>0</v>
      </c>
    </row>
    <row r="18" spans="2:7" ht="15.75" thickBot="1" x14ac:dyDescent="0.3">
      <c r="B18" s="15">
        <v>13</v>
      </c>
      <c r="C18" s="27"/>
      <c r="D18" s="27"/>
      <c r="E18" s="29"/>
      <c r="F18" s="27"/>
      <c r="G18" s="11">
        <f t="shared" si="0"/>
        <v>0</v>
      </c>
    </row>
    <row r="19" spans="2:7" ht="15.75" thickBot="1" x14ac:dyDescent="0.3">
      <c r="B19" s="15">
        <v>14</v>
      </c>
      <c r="C19" s="27"/>
      <c r="D19" s="27"/>
      <c r="E19" s="29"/>
      <c r="F19" s="27"/>
      <c r="G19" s="11">
        <f t="shared" si="0"/>
        <v>0</v>
      </c>
    </row>
    <row r="20" spans="2:7" ht="15.75" thickBot="1" x14ac:dyDescent="0.3">
      <c r="B20" s="15">
        <v>15</v>
      </c>
      <c r="C20" s="27"/>
      <c r="D20" s="27"/>
      <c r="E20" s="29"/>
      <c r="F20" s="27"/>
      <c r="G20" s="11">
        <f t="shared" si="0"/>
        <v>0</v>
      </c>
    </row>
    <row r="21" spans="2:7" ht="15.75" thickBot="1" x14ac:dyDescent="0.3">
      <c r="B21" s="12" t="s">
        <v>22</v>
      </c>
      <c r="C21" s="13"/>
      <c r="D21" s="13"/>
      <c r="E21" s="13"/>
      <c r="F21" s="13"/>
      <c r="G21" s="14">
        <f>SUM(G6:G20)</f>
        <v>0</v>
      </c>
    </row>
  </sheetData>
  <sheetProtection algorithmName="SHA-512" hashValue="L50iOH0kZvbGM1PuIuqGWJiuWiX1E4agOYXdhCunQKxioLBSgCY17SjBg2d3SqsODVbSrIFPR2wtXQd80Qhn5Q==" saltValue="7XcaxDyw1CZlLIP/63hKqw==" spinCount="100000" sheet="1" objects="1" scenarios="1" selectLockedCells="1"/>
  <mergeCells count="1">
    <mergeCell ref="B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240D5-1A5E-4CDA-9F4E-EF80AED72E23}">
  <dimension ref="B2:H62"/>
  <sheetViews>
    <sheetView workbookViewId="0">
      <selection activeCell="E53" sqref="E53"/>
    </sheetView>
  </sheetViews>
  <sheetFormatPr defaultRowHeight="15" x14ac:dyDescent="0.25"/>
  <cols>
    <col min="2" max="2" width="11.7109375" customWidth="1"/>
    <col min="3" max="3" width="68.140625" customWidth="1"/>
    <col min="4" max="5" width="25.5703125" customWidth="1"/>
    <col min="6" max="8" width="17.42578125" customWidth="1"/>
  </cols>
  <sheetData>
    <row r="2" spans="2:8" x14ac:dyDescent="0.25">
      <c r="B2" s="4" t="s">
        <v>5</v>
      </c>
    </row>
    <row r="3" spans="2:8" ht="138" customHeight="1" x14ac:dyDescent="0.25">
      <c r="B3" s="43" t="s">
        <v>68</v>
      </c>
      <c r="C3" s="43"/>
      <c r="D3" s="43"/>
      <c r="E3" s="43"/>
      <c r="F3" s="43"/>
      <c r="G3" s="43"/>
      <c r="H3" s="43"/>
    </row>
    <row r="4" spans="2:8" ht="15.75" thickBot="1" x14ac:dyDescent="0.3"/>
    <row r="5" spans="2:8" ht="15.75" thickBot="1" x14ac:dyDescent="0.3">
      <c r="B5" s="50" t="s">
        <v>69</v>
      </c>
      <c r="C5" s="51"/>
      <c r="D5" s="51"/>
      <c r="E5" s="51"/>
      <c r="F5" s="51"/>
      <c r="G5" s="51"/>
      <c r="H5" s="52"/>
    </row>
    <row r="6" spans="2:8" ht="15.75" thickBot="1" x14ac:dyDescent="0.3">
      <c r="B6" s="5" t="s">
        <v>7</v>
      </c>
      <c r="C6" s="23" t="s">
        <v>70</v>
      </c>
      <c r="D6" s="23" t="s">
        <v>28</v>
      </c>
      <c r="E6" s="23" t="s">
        <v>71</v>
      </c>
      <c r="F6" s="23" t="s">
        <v>30</v>
      </c>
      <c r="G6" s="7" t="s">
        <v>31</v>
      </c>
      <c r="H6" s="7" t="s">
        <v>32</v>
      </c>
    </row>
    <row r="7" spans="2:8" ht="15.75" thickBot="1" x14ac:dyDescent="0.3">
      <c r="B7" s="15">
        <v>1</v>
      </c>
      <c r="C7" s="27"/>
      <c r="D7" s="10" t="s">
        <v>34</v>
      </c>
      <c r="E7" s="29"/>
      <c r="F7" s="10">
        <v>200</v>
      </c>
      <c r="G7" s="11">
        <f>E7*F7</f>
        <v>0</v>
      </c>
      <c r="H7" s="11">
        <f>G7*12</f>
        <v>0</v>
      </c>
    </row>
    <row r="8" spans="2:8" ht="15.75" thickBot="1" x14ac:dyDescent="0.3">
      <c r="B8" s="15">
        <v>2</v>
      </c>
      <c r="C8" s="27"/>
      <c r="D8" s="10" t="s">
        <v>34</v>
      </c>
      <c r="E8" s="29"/>
      <c r="F8" s="10">
        <v>200</v>
      </c>
      <c r="G8" s="11">
        <f t="shared" ref="G8:G16" si="0">E8*F8</f>
        <v>0</v>
      </c>
      <c r="H8" s="11">
        <f t="shared" ref="H8:H16" si="1">G8*12</f>
        <v>0</v>
      </c>
    </row>
    <row r="9" spans="2:8" ht="15.75" thickBot="1" x14ac:dyDescent="0.3">
      <c r="B9" s="15">
        <v>3</v>
      </c>
      <c r="C9" s="27"/>
      <c r="D9" s="27"/>
      <c r="E9" s="29"/>
      <c r="F9" s="33"/>
      <c r="G9" s="11">
        <f t="shared" si="0"/>
        <v>0</v>
      </c>
      <c r="H9" s="11">
        <f t="shared" si="1"/>
        <v>0</v>
      </c>
    </row>
    <row r="10" spans="2:8" ht="15.75" thickBot="1" x14ac:dyDescent="0.3">
      <c r="B10" s="15">
        <v>4</v>
      </c>
      <c r="C10" s="27"/>
      <c r="D10" s="27"/>
      <c r="E10" s="29"/>
      <c r="F10" s="33"/>
      <c r="G10" s="11">
        <f t="shared" si="0"/>
        <v>0</v>
      </c>
      <c r="H10" s="11">
        <f t="shared" si="1"/>
        <v>0</v>
      </c>
    </row>
    <row r="11" spans="2:8" ht="15.75" thickBot="1" x14ac:dyDescent="0.3">
      <c r="B11" s="15">
        <v>5</v>
      </c>
      <c r="C11" s="27"/>
      <c r="D11" s="27"/>
      <c r="E11" s="29"/>
      <c r="F11" s="33"/>
      <c r="G11" s="11">
        <f t="shared" si="0"/>
        <v>0</v>
      </c>
      <c r="H11" s="11">
        <f t="shared" si="1"/>
        <v>0</v>
      </c>
    </row>
    <row r="12" spans="2:8" ht="15.75" thickBot="1" x14ac:dyDescent="0.3">
      <c r="B12" s="15">
        <v>6</v>
      </c>
      <c r="C12" s="27"/>
      <c r="D12" s="27"/>
      <c r="E12" s="29"/>
      <c r="F12" s="33"/>
      <c r="G12" s="11">
        <f t="shared" si="0"/>
        <v>0</v>
      </c>
      <c r="H12" s="11">
        <f t="shared" si="1"/>
        <v>0</v>
      </c>
    </row>
    <row r="13" spans="2:8" ht="15.75" thickBot="1" x14ac:dyDescent="0.3">
      <c r="B13" s="15">
        <v>7</v>
      </c>
      <c r="C13" s="27"/>
      <c r="D13" s="27"/>
      <c r="E13" s="29"/>
      <c r="F13" s="33"/>
      <c r="G13" s="11">
        <f t="shared" si="0"/>
        <v>0</v>
      </c>
      <c r="H13" s="11">
        <f t="shared" si="1"/>
        <v>0</v>
      </c>
    </row>
    <row r="14" spans="2:8" ht="15.75" thickBot="1" x14ac:dyDescent="0.3">
      <c r="B14" s="15">
        <v>8</v>
      </c>
      <c r="C14" s="27"/>
      <c r="D14" s="27"/>
      <c r="E14" s="29"/>
      <c r="F14" s="27"/>
      <c r="G14" s="11">
        <f t="shared" si="0"/>
        <v>0</v>
      </c>
      <c r="H14" s="11">
        <f t="shared" si="1"/>
        <v>0</v>
      </c>
    </row>
    <row r="15" spans="2:8" ht="15.75" thickBot="1" x14ac:dyDescent="0.3">
      <c r="B15" s="15">
        <v>9</v>
      </c>
      <c r="C15" s="27"/>
      <c r="D15" s="27"/>
      <c r="E15" s="29"/>
      <c r="F15" s="27"/>
      <c r="G15" s="11">
        <f t="shared" si="0"/>
        <v>0</v>
      </c>
      <c r="H15" s="11">
        <f t="shared" si="1"/>
        <v>0</v>
      </c>
    </row>
    <row r="16" spans="2:8" ht="15.75" thickBot="1" x14ac:dyDescent="0.3">
      <c r="B16" s="15">
        <v>10</v>
      </c>
      <c r="C16" s="27"/>
      <c r="D16" s="27"/>
      <c r="E16" s="29"/>
      <c r="F16" s="27"/>
      <c r="G16" s="11">
        <f t="shared" si="0"/>
        <v>0</v>
      </c>
      <c r="H16" s="11">
        <f t="shared" si="1"/>
        <v>0</v>
      </c>
    </row>
    <row r="17" spans="2:8" ht="15.75" thickBot="1" x14ac:dyDescent="0.3">
      <c r="B17" s="12" t="s">
        <v>22</v>
      </c>
      <c r="C17" s="13"/>
      <c r="D17" s="13"/>
      <c r="E17" s="13"/>
      <c r="F17" s="13"/>
      <c r="G17" s="14">
        <f>SUM(G7:G16)</f>
        <v>0</v>
      </c>
      <c r="H17" s="14">
        <f>SUM(H7:H16)</f>
        <v>0</v>
      </c>
    </row>
    <row r="19" spans="2:8" ht="15.75" thickBot="1" x14ac:dyDescent="0.3"/>
    <row r="20" spans="2:8" ht="15.75" thickBot="1" x14ac:dyDescent="0.3">
      <c r="B20" s="50" t="s">
        <v>72</v>
      </c>
      <c r="C20" s="51"/>
      <c r="D20" s="51"/>
      <c r="E20" s="51"/>
      <c r="F20" s="51"/>
      <c r="G20" s="51"/>
      <c r="H20" s="52"/>
    </row>
    <row r="21" spans="2:8" ht="15.75" thickBot="1" x14ac:dyDescent="0.3">
      <c r="B21" s="5" t="s">
        <v>7</v>
      </c>
      <c r="C21" s="23" t="s">
        <v>70</v>
      </c>
      <c r="D21" s="23" t="s">
        <v>28</v>
      </c>
      <c r="E21" s="23" t="s">
        <v>71</v>
      </c>
      <c r="F21" s="7" t="s">
        <v>30</v>
      </c>
      <c r="G21" s="7" t="s">
        <v>31</v>
      </c>
      <c r="H21" s="7" t="s">
        <v>32</v>
      </c>
    </row>
    <row r="22" spans="2:8" ht="15.75" thickBot="1" x14ac:dyDescent="0.3">
      <c r="B22" s="15">
        <v>1</v>
      </c>
      <c r="C22" s="27"/>
      <c r="D22" s="10" t="s">
        <v>34</v>
      </c>
      <c r="E22" s="29"/>
      <c r="F22" s="10">
        <v>30</v>
      </c>
      <c r="G22" s="11">
        <f>E22*F22</f>
        <v>0</v>
      </c>
      <c r="H22" s="11">
        <f>G22*12</f>
        <v>0</v>
      </c>
    </row>
    <row r="23" spans="2:8" ht="15.75" thickBot="1" x14ac:dyDescent="0.3">
      <c r="B23" s="15">
        <v>2</v>
      </c>
      <c r="C23" s="27"/>
      <c r="D23" s="10" t="s">
        <v>34</v>
      </c>
      <c r="E23" s="29"/>
      <c r="F23" s="10">
        <v>30</v>
      </c>
      <c r="G23" s="11">
        <f t="shared" ref="G23:G31" si="2">E23*F23</f>
        <v>0</v>
      </c>
      <c r="H23" s="11">
        <f t="shared" ref="H23:H31" si="3">G23*12</f>
        <v>0</v>
      </c>
    </row>
    <row r="24" spans="2:8" ht="15.75" thickBot="1" x14ac:dyDescent="0.3">
      <c r="B24" s="15">
        <v>3</v>
      </c>
      <c r="C24" s="27"/>
      <c r="D24" s="27"/>
      <c r="E24" s="29"/>
      <c r="F24" s="27"/>
      <c r="G24" s="11">
        <f t="shared" si="2"/>
        <v>0</v>
      </c>
      <c r="H24" s="11">
        <f t="shared" si="3"/>
        <v>0</v>
      </c>
    </row>
    <row r="25" spans="2:8" ht="15.75" thickBot="1" x14ac:dyDescent="0.3">
      <c r="B25" s="15">
        <v>4</v>
      </c>
      <c r="C25" s="27"/>
      <c r="D25" s="27"/>
      <c r="E25" s="29"/>
      <c r="F25" s="27"/>
      <c r="G25" s="11">
        <f t="shared" si="2"/>
        <v>0</v>
      </c>
      <c r="H25" s="11">
        <f t="shared" si="3"/>
        <v>0</v>
      </c>
    </row>
    <row r="26" spans="2:8" ht="15.75" thickBot="1" x14ac:dyDescent="0.3">
      <c r="B26" s="15">
        <v>5</v>
      </c>
      <c r="C26" s="27"/>
      <c r="D26" s="27"/>
      <c r="E26" s="29"/>
      <c r="F26" s="27"/>
      <c r="G26" s="11">
        <f t="shared" si="2"/>
        <v>0</v>
      </c>
      <c r="H26" s="11">
        <f t="shared" si="3"/>
        <v>0</v>
      </c>
    </row>
    <row r="27" spans="2:8" ht="15.75" thickBot="1" x14ac:dyDescent="0.3">
      <c r="B27" s="15">
        <v>6</v>
      </c>
      <c r="C27" s="27"/>
      <c r="D27" s="27"/>
      <c r="E27" s="29"/>
      <c r="F27" s="33"/>
      <c r="G27" s="11">
        <f t="shared" si="2"/>
        <v>0</v>
      </c>
      <c r="H27" s="11">
        <f t="shared" si="3"/>
        <v>0</v>
      </c>
    </row>
    <row r="28" spans="2:8" ht="15.75" thickBot="1" x14ac:dyDescent="0.3">
      <c r="B28" s="15">
        <v>7</v>
      </c>
      <c r="C28" s="27"/>
      <c r="D28" s="27"/>
      <c r="E28" s="29"/>
      <c r="F28" s="33"/>
      <c r="G28" s="11">
        <f t="shared" si="2"/>
        <v>0</v>
      </c>
      <c r="H28" s="11">
        <f t="shared" si="3"/>
        <v>0</v>
      </c>
    </row>
    <row r="29" spans="2:8" ht="15.75" thickBot="1" x14ac:dyDescent="0.3">
      <c r="B29" s="15">
        <v>8</v>
      </c>
      <c r="C29" s="27"/>
      <c r="D29" s="27"/>
      <c r="E29" s="29"/>
      <c r="F29" s="27"/>
      <c r="G29" s="11">
        <f t="shared" si="2"/>
        <v>0</v>
      </c>
      <c r="H29" s="11">
        <f t="shared" si="3"/>
        <v>0</v>
      </c>
    </row>
    <row r="30" spans="2:8" ht="15.75" thickBot="1" x14ac:dyDescent="0.3">
      <c r="B30" s="15">
        <v>9</v>
      </c>
      <c r="C30" s="27"/>
      <c r="D30" s="27"/>
      <c r="E30" s="29"/>
      <c r="F30" s="27"/>
      <c r="G30" s="11">
        <f t="shared" si="2"/>
        <v>0</v>
      </c>
      <c r="H30" s="11">
        <f t="shared" si="3"/>
        <v>0</v>
      </c>
    </row>
    <row r="31" spans="2:8" ht="15.75" thickBot="1" x14ac:dyDescent="0.3">
      <c r="B31" s="15">
        <v>10</v>
      </c>
      <c r="C31" s="27"/>
      <c r="D31" s="27"/>
      <c r="E31" s="29"/>
      <c r="F31" s="27"/>
      <c r="G31" s="11">
        <f t="shared" si="2"/>
        <v>0</v>
      </c>
      <c r="H31" s="11">
        <f t="shared" si="3"/>
        <v>0</v>
      </c>
    </row>
    <row r="32" spans="2:8" ht="15.75" thickBot="1" x14ac:dyDescent="0.3">
      <c r="B32" s="12" t="s">
        <v>22</v>
      </c>
      <c r="C32" s="13"/>
      <c r="D32" s="13"/>
      <c r="E32" s="13"/>
      <c r="F32" s="13"/>
      <c r="G32" s="14">
        <f>SUM(G22:G31)</f>
        <v>0</v>
      </c>
      <c r="H32" s="14">
        <f>SUM(H22:H31)</f>
        <v>0</v>
      </c>
    </row>
    <row r="34" spans="2:8" ht="15.75" thickBot="1" x14ac:dyDescent="0.3"/>
    <row r="35" spans="2:8" ht="15.75" thickBot="1" x14ac:dyDescent="0.3">
      <c r="B35" s="50" t="s">
        <v>73</v>
      </c>
      <c r="C35" s="51"/>
      <c r="D35" s="51"/>
      <c r="E35" s="51"/>
      <c r="F35" s="51"/>
      <c r="G35" s="51"/>
      <c r="H35" s="52"/>
    </row>
    <row r="36" spans="2:8" ht="15.75" thickBot="1" x14ac:dyDescent="0.3">
      <c r="B36" s="23" t="s">
        <v>7</v>
      </c>
      <c r="C36" s="23" t="s">
        <v>70</v>
      </c>
      <c r="D36" s="6" t="s">
        <v>28</v>
      </c>
      <c r="E36" s="23" t="s">
        <v>71</v>
      </c>
      <c r="F36" s="7" t="s">
        <v>30</v>
      </c>
      <c r="G36" s="7" t="s">
        <v>31</v>
      </c>
      <c r="H36" s="7" t="s">
        <v>32</v>
      </c>
    </row>
    <row r="37" spans="2:8" ht="15.75" thickBot="1" x14ac:dyDescent="0.3">
      <c r="B37" s="15">
        <v>1</v>
      </c>
      <c r="C37" s="27" t="s">
        <v>74</v>
      </c>
      <c r="D37" s="27"/>
      <c r="E37" s="29"/>
      <c r="F37" s="27">
        <v>10</v>
      </c>
      <c r="G37" s="11">
        <f>E37*F37</f>
        <v>0</v>
      </c>
      <c r="H37" s="11">
        <f>G37*12</f>
        <v>0</v>
      </c>
    </row>
    <row r="38" spans="2:8" ht="15.75" thickBot="1" x14ac:dyDescent="0.3">
      <c r="B38" s="15">
        <v>2</v>
      </c>
      <c r="C38" s="27" t="s">
        <v>75</v>
      </c>
      <c r="D38" s="27"/>
      <c r="E38" s="29"/>
      <c r="F38" s="27">
        <v>2</v>
      </c>
      <c r="G38" s="11">
        <f t="shared" ref="G38:G46" si="4">E38*F38</f>
        <v>0</v>
      </c>
      <c r="H38" s="11">
        <f t="shared" ref="H38:H46" si="5">G38*12</f>
        <v>0</v>
      </c>
    </row>
    <row r="39" spans="2:8" ht="15.75" thickBot="1" x14ac:dyDescent="0.3">
      <c r="B39" s="15">
        <v>3</v>
      </c>
      <c r="C39" s="27" t="s">
        <v>76</v>
      </c>
      <c r="D39" s="27"/>
      <c r="E39" s="29"/>
      <c r="F39" s="27">
        <v>3</v>
      </c>
      <c r="G39" s="11">
        <f t="shared" si="4"/>
        <v>0</v>
      </c>
      <c r="H39" s="11">
        <f t="shared" si="5"/>
        <v>0</v>
      </c>
    </row>
    <row r="40" spans="2:8" ht="15.75" thickBot="1" x14ac:dyDescent="0.3">
      <c r="B40" s="15">
        <v>4</v>
      </c>
      <c r="C40" s="27" t="s">
        <v>77</v>
      </c>
      <c r="D40" s="27"/>
      <c r="E40" s="29"/>
      <c r="F40" s="27"/>
      <c r="G40" s="11">
        <f t="shared" si="4"/>
        <v>0</v>
      </c>
      <c r="H40" s="11">
        <f t="shared" si="5"/>
        <v>0</v>
      </c>
    </row>
    <row r="41" spans="2:8" ht="15.75" thickBot="1" x14ac:dyDescent="0.3">
      <c r="B41" s="15">
        <v>5</v>
      </c>
      <c r="C41" s="27"/>
      <c r="D41" s="27"/>
      <c r="E41" s="29"/>
      <c r="F41" s="27"/>
      <c r="G41" s="11">
        <f t="shared" si="4"/>
        <v>0</v>
      </c>
      <c r="H41" s="11">
        <f t="shared" si="5"/>
        <v>0</v>
      </c>
    </row>
    <row r="42" spans="2:8" ht="15.75" thickBot="1" x14ac:dyDescent="0.3">
      <c r="B42" s="15">
        <v>6</v>
      </c>
      <c r="C42" s="27"/>
      <c r="D42" s="27"/>
      <c r="E42" s="29"/>
      <c r="F42" s="33"/>
      <c r="G42" s="11">
        <f t="shared" si="4"/>
        <v>0</v>
      </c>
      <c r="H42" s="11">
        <f t="shared" si="5"/>
        <v>0</v>
      </c>
    </row>
    <row r="43" spans="2:8" ht="15.75" thickBot="1" x14ac:dyDescent="0.3">
      <c r="B43" s="15">
        <v>7</v>
      </c>
      <c r="C43" s="27"/>
      <c r="D43" s="27"/>
      <c r="E43" s="29"/>
      <c r="F43" s="33"/>
      <c r="G43" s="11">
        <f t="shared" si="4"/>
        <v>0</v>
      </c>
      <c r="H43" s="11">
        <f t="shared" si="5"/>
        <v>0</v>
      </c>
    </row>
    <row r="44" spans="2:8" ht="15.75" thickBot="1" x14ac:dyDescent="0.3">
      <c r="B44" s="15">
        <v>8</v>
      </c>
      <c r="C44" s="27"/>
      <c r="D44" s="27"/>
      <c r="E44" s="29"/>
      <c r="F44" s="27"/>
      <c r="G44" s="11">
        <f t="shared" si="4"/>
        <v>0</v>
      </c>
      <c r="H44" s="11">
        <f t="shared" si="5"/>
        <v>0</v>
      </c>
    </row>
    <row r="45" spans="2:8" ht="15.75" thickBot="1" x14ac:dyDescent="0.3">
      <c r="B45" s="15">
        <v>9</v>
      </c>
      <c r="C45" s="27"/>
      <c r="D45" s="27"/>
      <c r="E45" s="29"/>
      <c r="F45" s="27"/>
      <c r="G45" s="11">
        <f t="shared" si="4"/>
        <v>0</v>
      </c>
      <c r="H45" s="11">
        <f t="shared" si="5"/>
        <v>0</v>
      </c>
    </row>
    <row r="46" spans="2:8" ht="15.75" thickBot="1" x14ac:dyDescent="0.3">
      <c r="B46" s="15">
        <v>10</v>
      </c>
      <c r="C46" s="27"/>
      <c r="D46" s="27"/>
      <c r="E46" s="29"/>
      <c r="F46" s="27"/>
      <c r="G46" s="11">
        <f t="shared" si="4"/>
        <v>0</v>
      </c>
      <c r="H46" s="11">
        <f t="shared" si="5"/>
        <v>0</v>
      </c>
    </row>
    <row r="47" spans="2:8" ht="15.75" thickBot="1" x14ac:dyDescent="0.3">
      <c r="B47" s="12" t="s">
        <v>22</v>
      </c>
      <c r="C47" s="13"/>
      <c r="D47" s="13"/>
      <c r="E47" s="13"/>
      <c r="F47" s="13"/>
      <c r="G47" s="14">
        <f>SUM(G37:G46)</f>
        <v>0</v>
      </c>
      <c r="H47" s="14">
        <f>SUM(H37:H46)</f>
        <v>0</v>
      </c>
    </row>
    <row r="49" spans="2:8" ht="15.75" thickBot="1" x14ac:dyDescent="0.3"/>
    <row r="50" spans="2:8" ht="15.75" thickBot="1" x14ac:dyDescent="0.3">
      <c r="B50" s="50" t="s">
        <v>78</v>
      </c>
      <c r="C50" s="51"/>
      <c r="D50" s="51"/>
      <c r="E50" s="51"/>
      <c r="F50" s="51"/>
      <c r="G50" s="51"/>
      <c r="H50" s="52"/>
    </row>
    <row r="51" spans="2:8" ht="15.75" thickBot="1" x14ac:dyDescent="0.3">
      <c r="B51" s="5" t="s">
        <v>7</v>
      </c>
      <c r="C51" s="23" t="s">
        <v>70</v>
      </c>
      <c r="D51" s="6" t="s">
        <v>28</v>
      </c>
      <c r="E51" s="23" t="s">
        <v>71</v>
      </c>
      <c r="F51" s="7" t="s">
        <v>30</v>
      </c>
      <c r="G51" s="7" t="s">
        <v>31</v>
      </c>
      <c r="H51" s="7" t="s">
        <v>32</v>
      </c>
    </row>
    <row r="52" spans="2:8" ht="15.75" thickBot="1" x14ac:dyDescent="0.3">
      <c r="B52" s="15">
        <v>1</v>
      </c>
      <c r="C52" s="27" t="s">
        <v>79</v>
      </c>
      <c r="D52" s="27"/>
      <c r="E52" s="34"/>
      <c r="F52" s="27"/>
      <c r="G52" s="11">
        <f>E52*F52</f>
        <v>0</v>
      </c>
      <c r="H52" s="11">
        <f>G52*12</f>
        <v>0</v>
      </c>
    </row>
    <row r="53" spans="2:8" ht="15.75" thickBot="1" x14ac:dyDescent="0.3">
      <c r="B53" s="15">
        <v>2</v>
      </c>
      <c r="C53" s="27" t="s">
        <v>80</v>
      </c>
      <c r="D53" s="27"/>
      <c r="E53" s="34"/>
      <c r="F53" s="27">
        <v>43</v>
      </c>
      <c r="G53" s="11">
        <f t="shared" ref="G53:G61" si="6">E53*F53</f>
        <v>0</v>
      </c>
      <c r="H53" s="11">
        <f t="shared" ref="H53:H61" si="7">G53*12</f>
        <v>0</v>
      </c>
    </row>
    <row r="54" spans="2:8" ht="15.75" thickBot="1" x14ac:dyDescent="0.3">
      <c r="B54" s="15">
        <v>3</v>
      </c>
      <c r="C54" s="27" t="s">
        <v>81</v>
      </c>
      <c r="D54" s="27"/>
      <c r="E54" s="29"/>
      <c r="F54" s="27">
        <v>6</v>
      </c>
      <c r="G54" s="11">
        <f t="shared" si="6"/>
        <v>0</v>
      </c>
      <c r="H54" s="11">
        <f t="shared" si="7"/>
        <v>0</v>
      </c>
    </row>
    <row r="55" spans="2:8" ht="15.75" thickBot="1" x14ac:dyDescent="0.3">
      <c r="B55" s="15">
        <v>4</v>
      </c>
      <c r="C55" s="27"/>
      <c r="D55" s="27"/>
      <c r="E55" s="29"/>
      <c r="F55" s="27"/>
      <c r="G55" s="11">
        <f t="shared" si="6"/>
        <v>0</v>
      </c>
      <c r="H55" s="11">
        <f t="shared" si="7"/>
        <v>0</v>
      </c>
    </row>
    <row r="56" spans="2:8" ht="15.75" thickBot="1" x14ac:dyDescent="0.3">
      <c r="B56" s="15">
        <v>5</v>
      </c>
      <c r="C56" s="27"/>
      <c r="D56" s="27"/>
      <c r="E56" s="29"/>
      <c r="F56" s="27"/>
      <c r="G56" s="11">
        <f t="shared" si="6"/>
        <v>0</v>
      </c>
      <c r="H56" s="11">
        <f t="shared" si="7"/>
        <v>0</v>
      </c>
    </row>
    <row r="57" spans="2:8" ht="15.75" thickBot="1" x14ac:dyDescent="0.3">
      <c r="B57" s="15">
        <v>6</v>
      </c>
      <c r="C57" s="27"/>
      <c r="D57" s="27"/>
      <c r="E57" s="29"/>
      <c r="F57" s="33"/>
      <c r="G57" s="11">
        <f t="shared" si="6"/>
        <v>0</v>
      </c>
      <c r="H57" s="11">
        <f t="shared" si="7"/>
        <v>0</v>
      </c>
    </row>
    <row r="58" spans="2:8" ht="15.75" thickBot="1" x14ac:dyDescent="0.3">
      <c r="B58" s="15">
        <v>7</v>
      </c>
      <c r="C58" s="27"/>
      <c r="D58" s="27"/>
      <c r="E58" s="29"/>
      <c r="F58" s="33"/>
      <c r="G58" s="11">
        <f t="shared" si="6"/>
        <v>0</v>
      </c>
      <c r="H58" s="11">
        <f t="shared" si="7"/>
        <v>0</v>
      </c>
    </row>
    <row r="59" spans="2:8" ht="15.75" thickBot="1" x14ac:dyDescent="0.3">
      <c r="B59" s="15">
        <v>8</v>
      </c>
      <c r="C59" s="27"/>
      <c r="D59" s="27"/>
      <c r="E59" s="29"/>
      <c r="F59" s="27"/>
      <c r="G59" s="11">
        <f t="shared" si="6"/>
        <v>0</v>
      </c>
      <c r="H59" s="11">
        <f t="shared" si="7"/>
        <v>0</v>
      </c>
    </row>
    <row r="60" spans="2:8" ht="15.75" thickBot="1" x14ac:dyDescent="0.3">
      <c r="B60" s="15">
        <v>9</v>
      </c>
      <c r="C60" s="27"/>
      <c r="D60" s="27"/>
      <c r="E60" s="29"/>
      <c r="F60" s="27"/>
      <c r="G60" s="11">
        <f t="shared" si="6"/>
        <v>0</v>
      </c>
      <c r="H60" s="11">
        <f t="shared" si="7"/>
        <v>0</v>
      </c>
    </row>
    <row r="61" spans="2:8" ht="15.75" thickBot="1" x14ac:dyDescent="0.3">
      <c r="B61" s="15">
        <v>10</v>
      </c>
      <c r="C61" s="27"/>
      <c r="D61" s="27"/>
      <c r="E61" s="29"/>
      <c r="F61" s="27"/>
      <c r="G61" s="11">
        <f t="shared" si="6"/>
        <v>0</v>
      </c>
      <c r="H61" s="11">
        <f t="shared" si="7"/>
        <v>0</v>
      </c>
    </row>
    <row r="62" spans="2:8" ht="15.75" thickBot="1" x14ac:dyDescent="0.3">
      <c r="B62" s="12" t="s">
        <v>22</v>
      </c>
      <c r="C62" s="13"/>
      <c r="D62" s="13"/>
      <c r="E62" s="13"/>
      <c r="F62" s="13"/>
      <c r="G62" s="14">
        <f>SUM(G52:G61)</f>
        <v>0</v>
      </c>
      <c r="H62" s="14">
        <f>SUM(H52:H61)</f>
        <v>0</v>
      </c>
    </row>
  </sheetData>
  <sheetProtection algorithmName="SHA-512" hashValue="I2/M0FsJy6gtjpsdWYU+ls745AXshRcPYDe2IrlHo/g15v46SgJyDipmHJFzaJSqiENrKeEqXHpyMkQIK/wWgg==" saltValue="2gPjgd2EpqtSL3MB3mM/CA==" spinCount="100000" sheet="1" objects="1" scenarios="1" selectLockedCells="1"/>
  <mergeCells count="5">
    <mergeCell ref="B5:H5"/>
    <mergeCell ref="B20:H20"/>
    <mergeCell ref="B35:H35"/>
    <mergeCell ref="B3:H3"/>
    <mergeCell ref="B50:H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846CB-B1AD-48F0-8093-B5B1E2D508FF}">
  <dimension ref="B2:I15"/>
  <sheetViews>
    <sheetView workbookViewId="0">
      <selection activeCell="D6" sqref="D6"/>
    </sheetView>
  </sheetViews>
  <sheetFormatPr defaultRowHeight="15" x14ac:dyDescent="0.25"/>
  <cols>
    <col min="2" max="2" width="11.7109375" customWidth="1"/>
    <col min="3" max="3" width="22.7109375" customWidth="1"/>
    <col min="4" max="4" width="25.5703125" customWidth="1"/>
    <col min="5" max="5" width="33.28515625" customWidth="1"/>
    <col min="6" max="6" width="14" bestFit="1" customWidth="1"/>
    <col min="7" max="9" width="17.42578125" customWidth="1"/>
  </cols>
  <sheetData>
    <row r="2" spans="2:9" x14ac:dyDescent="0.25">
      <c r="B2" s="4" t="s">
        <v>5</v>
      </c>
    </row>
    <row r="3" spans="2:9" ht="138" customHeight="1" x14ac:dyDescent="0.25">
      <c r="B3" s="43" t="s">
        <v>82</v>
      </c>
      <c r="C3" s="44"/>
      <c r="D3" s="44"/>
      <c r="E3" s="44"/>
      <c r="F3" s="44"/>
      <c r="G3" s="44"/>
      <c r="H3" s="44"/>
      <c r="I3" s="3"/>
    </row>
    <row r="4" spans="2:9" ht="15.75" thickBot="1" x14ac:dyDescent="0.3"/>
    <row r="5" spans="2:9" ht="15.75" thickBot="1" x14ac:dyDescent="0.3">
      <c r="B5" s="5" t="s">
        <v>7</v>
      </c>
      <c r="C5" s="23" t="s">
        <v>83</v>
      </c>
      <c r="D5" s="23" t="s">
        <v>84</v>
      </c>
      <c r="E5" s="6" t="s">
        <v>85</v>
      </c>
      <c r="F5" s="23" t="s">
        <v>86</v>
      </c>
      <c r="G5" s="7" t="s">
        <v>87</v>
      </c>
      <c r="H5" s="7" t="s">
        <v>88</v>
      </c>
      <c r="I5" s="7" t="s">
        <v>89</v>
      </c>
    </row>
    <row r="6" spans="2:9" ht="15.75" thickBot="1" x14ac:dyDescent="0.3">
      <c r="B6" s="15">
        <v>1</v>
      </c>
      <c r="C6" s="10" t="s">
        <v>90</v>
      </c>
      <c r="D6" s="29"/>
      <c r="E6" s="29"/>
      <c r="F6" s="10" t="s">
        <v>91</v>
      </c>
      <c r="G6" s="29"/>
      <c r="H6" s="32">
        <f>E6*G6</f>
        <v>0</v>
      </c>
      <c r="I6" s="32">
        <f>H6*12</f>
        <v>0</v>
      </c>
    </row>
    <row r="7" spans="2:9" ht="15.75" thickBot="1" x14ac:dyDescent="0.3">
      <c r="B7" s="15">
        <v>2</v>
      </c>
      <c r="C7" s="10" t="s">
        <v>92</v>
      </c>
      <c r="D7" s="29" t="s">
        <v>93</v>
      </c>
      <c r="E7" s="29"/>
      <c r="F7" s="10" t="s">
        <v>91</v>
      </c>
      <c r="G7" s="29"/>
      <c r="H7" s="32">
        <f t="shared" ref="H7:H10" si="0">E7*G7</f>
        <v>0</v>
      </c>
      <c r="I7" s="32">
        <f t="shared" ref="I7:I10" si="1">H7*12</f>
        <v>0</v>
      </c>
    </row>
    <row r="8" spans="2:9" ht="15.75" thickBot="1" x14ac:dyDescent="0.3">
      <c r="B8" s="15">
        <v>3</v>
      </c>
      <c r="C8" s="10" t="s">
        <v>94</v>
      </c>
      <c r="D8" s="27"/>
      <c r="E8" s="29"/>
      <c r="F8" s="10" t="s">
        <v>91</v>
      </c>
      <c r="G8" s="29"/>
      <c r="H8" s="32">
        <f t="shared" si="0"/>
        <v>0</v>
      </c>
      <c r="I8" s="32">
        <f t="shared" si="1"/>
        <v>0</v>
      </c>
    </row>
    <row r="9" spans="2:9" ht="15.75" thickBot="1" x14ac:dyDescent="0.3">
      <c r="B9" s="15">
        <v>4</v>
      </c>
      <c r="C9" s="10" t="s">
        <v>95</v>
      </c>
      <c r="D9" s="27"/>
      <c r="E9" s="29"/>
      <c r="F9" s="10" t="s">
        <v>91</v>
      </c>
      <c r="G9" s="29"/>
      <c r="H9" s="32">
        <f t="shared" si="0"/>
        <v>0</v>
      </c>
      <c r="I9" s="32">
        <f t="shared" si="1"/>
        <v>0</v>
      </c>
    </row>
    <row r="10" spans="2:9" ht="15.75" thickBot="1" x14ac:dyDescent="0.3">
      <c r="B10" s="15">
        <v>5</v>
      </c>
      <c r="C10" s="10" t="s">
        <v>96</v>
      </c>
      <c r="D10" s="27"/>
      <c r="E10" s="29"/>
      <c r="F10" s="10" t="s">
        <v>91</v>
      </c>
      <c r="G10" s="29"/>
      <c r="H10" s="32">
        <f t="shared" si="0"/>
        <v>0</v>
      </c>
      <c r="I10" s="32">
        <f t="shared" si="1"/>
        <v>0</v>
      </c>
    </row>
    <row r="11" spans="2:9" ht="15.75" thickBot="1" x14ac:dyDescent="0.3">
      <c r="B11" s="12">
        <v>6</v>
      </c>
      <c r="C11" s="27"/>
      <c r="D11" s="29"/>
      <c r="E11" s="29"/>
      <c r="F11" s="12" t="s">
        <v>91</v>
      </c>
      <c r="G11" s="29"/>
      <c r="H11" s="32">
        <f>SUM(H5:H10)</f>
        <v>0</v>
      </c>
      <c r="I11" s="32">
        <f>SUM(I5:I10)</f>
        <v>0</v>
      </c>
    </row>
    <row r="12" spans="2:9" ht="15.75" thickBot="1" x14ac:dyDescent="0.3">
      <c r="B12" s="12">
        <v>7</v>
      </c>
      <c r="C12" s="27"/>
      <c r="D12" s="29"/>
      <c r="E12" s="29"/>
      <c r="F12" s="12" t="s">
        <v>91</v>
      </c>
      <c r="G12" s="29"/>
      <c r="H12" s="32">
        <f t="shared" ref="H12:I12" si="2">SUM(H6:H11)</f>
        <v>0</v>
      </c>
      <c r="I12" s="32">
        <f t="shared" si="2"/>
        <v>0</v>
      </c>
    </row>
    <row r="13" spans="2:9" ht="15.75" thickBot="1" x14ac:dyDescent="0.3">
      <c r="B13" s="12">
        <v>8</v>
      </c>
      <c r="C13" s="27"/>
      <c r="D13" s="29"/>
      <c r="E13" s="29"/>
      <c r="F13" s="12" t="s">
        <v>91</v>
      </c>
      <c r="G13" s="29"/>
      <c r="H13" s="32">
        <f t="shared" ref="H13:I13" si="3">SUM(H7:H12)</f>
        <v>0</v>
      </c>
      <c r="I13" s="32">
        <f t="shared" si="3"/>
        <v>0</v>
      </c>
    </row>
    <row r="14" spans="2:9" ht="15.75" thickBot="1" x14ac:dyDescent="0.3">
      <c r="B14" s="12">
        <v>9</v>
      </c>
      <c r="C14" s="27"/>
      <c r="D14" s="29"/>
      <c r="E14" s="29"/>
      <c r="F14" s="12" t="s">
        <v>91</v>
      </c>
      <c r="G14" s="29"/>
      <c r="H14" s="32">
        <f t="shared" ref="H14:I14" si="4">SUM(H8:H13)</f>
        <v>0</v>
      </c>
      <c r="I14" s="32">
        <f t="shared" si="4"/>
        <v>0</v>
      </c>
    </row>
    <row r="15" spans="2:9" ht="15.75" thickBot="1" x14ac:dyDescent="0.3">
      <c r="B15" s="12">
        <v>10</v>
      </c>
      <c r="C15" s="27"/>
      <c r="D15" s="29"/>
      <c r="E15" s="29"/>
      <c r="F15" s="12" t="s">
        <v>91</v>
      </c>
      <c r="G15" s="29"/>
      <c r="H15" s="32">
        <f t="shared" ref="H15:I15" si="5">SUM(H9:H14)</f>
        <v>0</v>
      </c>
      <c r="I15" s="32">
        <f t="shared" si="5"/>
        <v>0</v>
      </c>
    </row>
  </sheetData>
  <sheetProtection algorithmName="SHA-512" hashValue="Fj3Q43k4Wo4t40TVkfVswaPQ1oH7h1iPGjF78dpLmq+lEjJEOsGPlPWo6J2M9wa0DuJdEj4ofTFev3EDxqN9eA==" saltValue="VSjPLAObKzlX5YWebwCzIA==" spinCount="100000" sheet="1" objects="1" scenarios="1" selectLockedCells="1"/>
  <mergeCells count="1">
    <mergeCell ref="B3:H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E4B18EDE231240B148E68838D23B7C" ma:contentTypeVersion="13" ma:contentTypeDescription="Een nieuw document maken." ma:contentTypeScope="" ma:versionID="226318503ec618b884664d745c12f8b3">
  <xsd:schema xmlns:xsd="http://www.w3.org/2001/XMLSchema" xmlns:xs="http://www.w3.org/2001/XMLSchema" xmlns:p="http://schemas.microsoft.com/office/2006/metadata/properties" xmlns:ns2="0241fb5e-7a0a-492b-a8b5-44361a9c39ee" xmlns:ns3="027086ba-cbe1-4d3f-af78-42c2e6fbc5de" targetNamespace="http://schemas.microsoft.com/office/2006/metadata/properties" ma:root="true" ma:fieldsID="364679f9e4d60aae60d70ed4722e9c39" ns2:_="" ns3:_="">
    <xsd:import namespace="0241fb5e-7a0a-492b-a8b5-44361a9c39ee"/>
    <xsd:import namespace="027086ba-cbe1-4d3f-af78-42c2e6fbc5d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1fb5e-7a0a-492b-a8b5-44361a9c39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20dcd609-8e00-4479-9fe8-9c33c590743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086ba-cbe1-4d3f-af78-42c2e6fbc5d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ced657f-598a-44ca-82bd-3eef442187f0}" ma:internalName="TaxCatchAll" ma:showField="CatchAllData" ma:web="027086ba-cbe1-4d3f-af78-42c2e6fbc5d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7D525-409B-4090-88FA-871147749E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41fb5e-7a0a-492b-a8b5-44361a9c39ee"/>
    <ds:schemaRef ds:uri="027086ba-cbe1-4d3f-af78-42c2e6fbc5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F36A1C-0497-4784-BB32-391019BD8C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Aannames</vt:lpstr>
      <vt:lpstr>Totale kosten</vt:lpstr>
      <vt:lpstr>Regulier</vt:lpstr>
      <vt:lpstr>Componenten</vt:lpstr>
      <vt:lpstr>Projecten</vt:lpstr>
      <vt:lpstr>Licenties</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Aicha el Marsi</dc:creator>
  <cp:keywords/>
  <dc:description/>
  <cp:lastModifiedBy>Aicha el Marsi</cp:lastModifiedBy>
  <cp:revision/>
  <dcterms:created xsi:type="dcterms:W3CDTF">2024-06-25T15:27:12Z</dcterms:created>
  <dcterms:modified xsi:type="dcterms:W3CDTF">2025-01-08T15:43:06Z</dcterms:modified>
  <cp:category/>
  <cp:contentStatus/>
</cp:coreProperties>
</file>