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01 DJI\04 Adviseurs en flexibele arbeid\EA Intermediair Inhuur Trainers\EA Intermediair Inzet Trainers 2024\12 Vragen en NVI\"/>
    </mc:Choice>
  </mc:AlternateContent>
  <bookViews>
    <workbookView xWindow="0" yWindow="0" windowWidth="28800" windowHeight="13500" activeTab="1"/>
  </bookViews>
  <sheets>
    <sheet name="Invulinstructie" sheetId="2" r:id="rId1"/>
    <sheet name="Tarieven" sheetId="1" r:id="rId2"/>
  </sheets>
  <externalReferences>
    <externalReference r:id="rId3"/>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1" l="1"/>
  <c r="B3" i="1"/>
  <c r="B2" i="1"/>
  <c r="E11" i="1"/>
  <c r="D16" i="1"/>
  <c r="B17" i="1"/>
  <c r="E13" i="1" l="1"/>
  <c r="G13" i="1" s="1"/>
  <c r="E12" i="1"/>
  <c r="G12" i="1" s="1"/>
  <c r="G11" i="1"/>
  <c r="B17" i="2" l="1"/>
  <c r="H13" i="1" l="1"/>
  <c r="H12" i="1"/>
  <c r="H11" i="1"/>
  <c r="F14" i="1"/>
  <c r="H14" i="1" l="1"/>
  <c r="G14" i="1"/>
</calcChain>
</file>

<file path=xl/sharedStrings.xml><?xml version="1.0" encoding="utf-8"?>
<sst xmlns="http://schemas.openxmlformats.org/spreadsheetml/2006/main" count="30" uniqueCount="30">
  <si>
    <t>Formulier D - Prijzenblad</t>
  </si>
  <si>
    <t>2. Vakgebied specifieke trainingen</t>
  </si>
  <si>
    <t>1. Basisopleiding ( het generieke deel)</t>
  </si>
  <si>
    <t>3. Schaarse opdrachten, vakspecialisten en bijzonder maatwerk</t>
  </si>
  <si>
    <t>Percentage bureaumarge Inschrijver (max. 35%)</t>
  </si>
  <si>
    <t>Totaal</t>
  </si>
  <si>
    <t>1.</t>
  </si>
  <si>
    <t>2.</t>
  </si>
  <si>
    <t>3.</t>
  </si>
  <si>
    <t>4.</t>
  </si>
  <si>
    <t>5.</t>
  </si>
  <si>
    <t>6.</t>
  </si>
  <si>
    <t>7.</t>
  </si>
  <si>
    <t>Inschrijver vult in de blauw gekleurde cellen het percentage van de bureaumarge in. Dit percentage mag maximaal 35% zijn van het desbetreffende Dagdeel per niveau. Indien dit percentage hoger is dan 35% zal de Inschrijving terzijde worden gelegd.</t>
  </si>
  <si>
    <t>Inschrijver vult enkel de blauw gekleurde cellen in. Deze cellen dienen te worden ingevuld in verband met de vergelijkbaarheid van de Inschrijvingen. Indien niet alle blauw gekleurde cellen zijn ingevuld zijn, wordt de Inschrijving terzijde gelegd.</t>
  </si>
  <si>
    <t>Dit prijzenblad is uitsluitend bedoeld voor de bepaling van de fictieve prijs van de aanbieding.</t>
  </si>
  <si>
    <t>Dagdeeltarief van Trainers per niveau inclusief bureaumarge</t>
  </si>
  <si>
    <t>Dagdeeltarieven excl. btw</t>
  </si>
  <si>
    <t>All-in dagdeeltarieven excl. btw</t>
  </si>
  <si>
    <t xml:space="preserve">Aantal dagdelen per jaar </t>
  </si>
  <si>
    <t>Fictieve inschrijfprijs per jaar</t>
  </si>
  <si>
    <t>Fictieve inschrijfprijs voor 4 jaar</t>
  </si>
  <si>
    <t>Invulinstructie en uitleg</t>
  </si>
  <si>
    <t>Europese Aanbesteding</t>
  </si>
  <si>
    <t xml:space="preserve">Intermediair Inzet Trainers t.b.v. het Opleidingsinstituut </t>
  </si>
  <si>
    <t>Trainersniveau</t>
  </si>
  <si>
    <t xml:space="preserve">Het percentage van de bureaumarge omvat het all-in tarief exclusief btw doch inclusief alle bijkomende kosten (waaronder, doch niet beperkt tot reis- en verblijfskosten*, administratie- en projectkosten, belastingen, werving- en selectiekosten etc. Ook de kosten die verband houden met de invulling/uitvoering van de wensuitwerkingen zijn inbegrepen, alsmede alle overige kosten die aan de uitvoering van de Diensten zijn verbonden). 
De kosten voor de VOG-aanvraag worden per Trainer eenmalig vergoed door Opdrachtgever. De inwerkkosten (verplichte scholing) n.a.v. het inwerk-/onboardingsprogramma worden door Opdrachtgever vergoed tegen het Dagdeeltarief niveau 1.
* In uitzondering hierop mogen gemaakte reis- en verblijfkosten voor de inzet naar Caraïbisch Nederland wel gefactureerd worden, dit in tegenstelling tot de inzet binnen Nederland.
</t>
  </si>
  <si>
    <t>De all-in Dagdeeltarieven betreffen de Dagdeeltarieven vermenigvuldigd met de procentuele bureaumarge.</t>
  </si>
  <si>
    <t>Het indienen van een irreële of manipulatieve Inschrijving is verboden. Van een manipulatieve Inschrijving kan sprake zijn wanneer - als gevolg van miskenning door de Inschrijver van bepaalde aannames van de Aanbestedende dienst - de beoordelingssystematiek zo wordt gemanipuleerd dat het daarmee beoogde doel, zoals het innemen van een realistische positie, wordt verstoord. De volgende situaties worden in ieder geval in meegenomen bij de bepaling door Aanbestedende dienst of een Inschrijving al dan niet als manipulatief of irreëel kan worden gezien: 
• één of meer percentages die op zichzelf beschouwd niet realistisch zijn;
• één of meer percentages de gehanteerde formule frustreren;
• negatieve of nulpercentages.
Een irreële of manipulatieve Inschrijving is ongeldig en wordt terzijde gelegd.</t>
  </si>
  <si>
    <t>Wanneer u de percentages in de cellen D11, D12 en D13 invult wordt de andere cellen vanzelf ingevuld en kunt u zien wat dit met de fictieve Inschrijfprijs doet.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</si>
</sst>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 #,##0.00;[Red]&quot;€&quot;\ \-#,##0.00"/>
    <numFmt numFmtId="164" formatCode="_ [$€-2]\ * #,##0.00_ ;_ [$€-2]\ * \-#,##0.00_ ;_ [$€-2]\ * &quot;-&quot;??_ ;_ @_ "/>
    <numFmt numFmtId="165" formatCode="&quot;€&quot;\ #,##0.00"/>
  </numFmts>
  <fonts count="12" x14ac:knownFonts="1">
    <font>
      <sz val="11"/>
      <color theme="1"/>
      <name val="Calibri"/>
      <family val="2"/>
      <scheme val="minor"/>
    </font>
    <font>
      <sz val="10"/>
      <color theme="1"/>
      <name val="Verdana"/>
      <family val="2"/>
    </font>
    <font>
      <b/>
      <sz val="22"/>
      <name val="Verdana"/>
      <family val="2"/>
    </font>
    <font>
      <b/>
      <sz val="14"/>
      <color rgb="FF009FEE"/>
      <name val="Verdana"/>
      <family val="2"/>
    </font>
    <font>
      <b/>
      <sz val="14"/>
      <name val="Verdana"/>
      <family val="2"/>
    </font>
    <font>
      <sz val="9"/>
      <name val="Verdana"/>
      <family val="2"/>
    </font>
    <font>
      <b/>
      <sz val="10"/>
      <name val="Verdana"/>
      <family val="2"/>
    </font>
    <font>
      <sz val="9"/>
      <color theme="1"/>
      <name val="Verdana"/>
      <family val="2"/>
    </font>
    <font>
      <b/>
      <sz val="9"/>
      <color theme="1"/>
      <name val="Verdana"/>
      <family val="2"/>
    </font>
    <font>
      <sz val="11"/>
      <color theme="1"/>
      <name val="Calibri"/>
      <family val="2"/>
      <scheme val="minor"/>
    </font>
    <font>
      <b/>
      <sz val="9"/>
      <name val="Verdana"/>
      <family val="2"/>
    </font>
    <font>
      <sz val="1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F79646"/>
        <bgColor indexed="64"/>
      </patternFill>
    </fill>
    <fill>
      <patternFill patternType="solid">
        <fgColor theme="0"/>
        <bgColor indexed="64"/>
      </patternFill>
    </fill>
    <fill>
      <patternFill patternType="solid">
        <fgColor rgb="FF00B0F0"/>
        <bgColor indexed="64"/>
      </patternFill>
    </fill>
  </fills>
  <borders count="18">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s>
  <cellStyleXfs count="2">
    <xf numFmtId="0" fontId="0" fillId="0" borderId="0"/>
    <xf numFmtId="0" fontId="9" fillId="0" borderId="0"/>
  </cellStyleXfs>
  <cellXfs count="57">
    <xf numFmtId="0" fontId="0" fillId="0" borderId="0" xfId="0"/>
    <xf numFmtId="164" fontId="7" fillId="0" borderId="8" xfId="0" applyNumberFormat="1" applyFont="1" applyBorder="1" applyAlignment="1">
      <alignment horizontal="left" vertical="center" wrapText="1"/>
    </xf>
    <xf numFmtId="164" fontId="8" fillId="3" borderId="9" xfId="0" applyNumberFormat="1" applyFont="1" applyFill="1" applyBorder="1" applyAlignment="1">
      <alignment vertical="center" wrapText="1"/>
    </xf>
    <xf numFmtId="0" fontId="8" fillId="2" borderId="10" xfId="0" applyFont="1" applyFill="1" applyBorder="1" applyAlignment="1">
      <alignment horizontal="center" vertical="center" wrapText="1"/>
    </xf>
    <xf numFmtId="8" fontId="7" fillId="0" borderId="8" xfId="0" applyNumberFormat="1" applyFont="1" applyBorder="1" applyAlignment="1">
      <alignment horizontal="center" vertical="center" wrapText="1"/>
    </xf>
    <xf numFmtId="8" fontId="7" fillId="0" borderId="11" xfId="0" applyNumberFormat="1" applyFont="1" applyBorder="1" applyAlignment="1">
      <alignment horizontal="center" vertical="center" wrapText="1"/>
    </xf>
    <xf numFmtId="0" fontId="8" fillId="2" borderId="13" xfId="0" applyFont="1" applyFill="1" applyBorder="1" applyAlignment="1">
      <alignment vertical="center" wrapText="1"/>
    </xf>
    <xf numFmtId="0" fontId="8" fillId="0" borderId="15" xfId="0" applyFont="1" applyBorder="1" applyAlignment="1">
      <alignment horizontal="left" vertical="center" wrapText="1"/>
    </xf>
    <xf numFmtId="164" fontId="7" fillId="0" borderId="16" xfId="0" applyNumberFormat="1" applyFont="1" applyBorder="1" applyAlignment="1">
      <alignment horizontal="left" vertical="center" wrapText="1"/>
    </xf>
    <xf numFmtId="0" fontId="8" fillId="0" borderId="17" xfId="0" applyFont="1" applyBorder="1" applyAlignment="1">
      <alignment horizontal="left" vertical="center" wrapText="1"/>
    </xf>
    <xf numFmtId="0" fontId="8" fillId="2" borderId="14" xfId="0" applyFont="1" applyFill="1" applyBorder="1" applyAlignment="1">
      <alignment horizontal="center" vertical="center" wrapText="1"/>
    </xf>
    <xf numFmtId="165" fontId="7" fillId="0" borderId="8" xfId="0" applyNumberFormat="1" applyFont="1" applyFill="1" applyBorder="1" applyAlignment="1">
      <alignment horizontal="center" vertical="center" wrapText="1"/>
    </xf>
    <xf numFmtId="0" fontId="1" fillId="4" borderId="0" xfId="0" applyFont="1" applyFill="1" applyBorder="1" applyAlignment="1">
      <alignment horizontal="justify" vertical="top"/>
    </xf>
    <xf numFmtId="0" fontId="5" fillId="4" borderId="0" xfId="0" applyFont="1" applyFill="1" applyBorder="1" applyAlignment="1">
      <alignment vertical="center"/>
    </xf>
    <xf numFmtId="0" fontId="0" fillId="4" borderId="0" xfId="0" applyFill="1"/>
    <xf numFmtId="0" fontId="6" fillId="4" borderId="0" xfId="0" applyFont="1" applyFill="1" applyBorder="1" applyAlignment="1">
      <alignment horizontal="center" vertical="top"/>
    </xf>
    <xf numFmtId="0" fontId="1" fillId="4" borderId="0" xfId="0" applyFont="1" applyFill="1" applyAlignment="1">
      <alignment horizontal="justify" vertical="top"/>
    </xf>
    <xf numFmtId="3" fontId="7" fillId="0" borderId="8" xfId="0" applyNumberFormat="1" applyFont="1" applyBorder="1" applyAlignment="1">
      <alignment horizontal="center" vertical="center" wrapText="1"/>
    </xf>
    <xf numFmtId="3" fontId="8" fillId="3" borderId="9" xfId="0" applyNumberFormat="1" applyFont="1" applyFill="1" applyBorder="1" applyAlignment="1">
      <alignment horizontal="center" vertical="center" wrapText="1"/>
    </xf>
    <xf numFmtId="0" fontId="11" fillId="4" borderId="0" xfId="0" applyFont="1" applyFill="1" applyBorder="1" applyAlignment="1"/>
    <xf numFmtId="0" fontId="1" fillId="4" borderId="0" xfId="0" applyFont="1" applyFill="1" applyBorder="1" applyAlignment="1">
      <alignment horizontal="left" vertical="top" wrapText="1"/>
    </xf>
    <xf numFmtId="0" fontId="1" fillId="4" borderId="4" xfId="0" applyFont="1" applyFill="1" applyBorder="1" applyAlignment="1" applyProtection="1">
      <alignment horizontal="justify" vertical="top"/>
    </xf>
    <xf numFmtId="0" fontId="1" fillId="4" borderId="5" xfId="0" applyFont="1" applyFill="1" applyBorder="1" applyAlignment="1" applyProtection="1">
      <alignment horizontal="justify" vertical="top"/>
    </xf>
    <xf numFmtId="0" fontId="1" fillId="4" borderId="5" xfId="0" applyFont="1" applyFill="1" applyBorder="1" applyAlignment="1" applyProtection="1">
      <alignment horizontal="left" vertical="top" wrapText="1"/>
    </xf>
    <xf numFmtId="0" fontId="1" fillId="4" borderId="0" xfId="0" applyFont="1" applyFill="1" applyBorder="1" applyAlignment="1" applyProtection="1">
      <alignment horizontal="justify" vertical="top"/>
    </xf>
    <xf numFmtId="0" fontId="7" fillId="4" borderId="0" xfId="0" applyFont="1" applyFill="1" applyProtection="1"/>
    <xf numFmtId="0" fontId="7" fillId="4" borderId="0" xfId="0" applyFont="1" applyFill="1" applyBorder="1" applyProtection="1"/>
    <xf numFmtId="0" fontId="4" fillId="4" borderId="0" xfId="0" applyFont="1" applyFill="1" applyBorder="1" applyAlignment="1" applyProtection="1">
      <alignment vertical="center" wrapText="1"/>
    </xf>
    <xf numFmtId="0" fontId="5" fillId="4" borderId="0" xfId="0" applyFont="1" applyFill="1" applyBorder="1" applyAlignment="1" applyProtection="1">
      <alignment vertical="center"/>
    </xf>
    <xf numFmtId="15" fontId="10" fillId="4" borderId="0" xfId="0" applyNumberFormat="1" applyFont="1" applyFill="1" applyBorder="1" applyAlignment="1" applyProtection="1">
      <alignment horizontal="left" vertical="top"/>
    </xf>
    <xf numFmtId="0" fontId="5" fillId="4" borderId="0" xfId="0" applyFont="1" applyFill="1" applyBorder="1" applyAlignment="1" applyProtection="1">
      <alignment horizontal="center" vertical="top" wrapText="1"/>
    </xf>
    <xf numFmtId="0" fontId="7" fillId="4" borderId="8" xfId="1" applyFont="1" applyFill="1" applyBorder="1" applyAlignment="1" applyProtection="1">
      <alignment horizontal="left" vertical="top"/>
    </xf>
    <xf numFmtId="0" fontId="2" fillId="4" borderId="0" xfId="0" applyFont="1" applyFill="1" applyBorder="1" applyAlignment="1" applyProtection="1">
      <alignment horizontal="left" vertical="center" wrapText="1"/>
    </xf>
    <xf numFmtId="0" fontId="3" fillId="4" borderId="0" xfId="0" applyFont="1" applyFill="1" applyBorder="1" applyAlignment="1" applyProtection="1">
      <alignment horizontal="left" vertical="center"/>
    </xf>
    <xf numFmtId="0" fontId="4" fillId="4" borderId="0" xfId="0" applyFont="1" applyFill="1" applyBorder="1" applyAlignment="1" applyProtection="1">
      <alignment horizontal="left" vertical="center" wrapText="1"/>
    </xf>
    <xf numFmtId="49" fontId="7" fillId="4" borderId="2" xfId="1" quotePrefix="1" applyNumberFormat="1" applyFont="1" applyFill="1" applyBorder="1" applyAlignment="1" applyProtection="1">
      <alignment horizontal="left" vertical="top" wrapText="1"/>
    </xf>
    <xf numFmtId="49" fontId="7" fillId="4" borderId="1" xfId="1" quotePrefix="1" applyNumberFormat="1" applyFont="1" applyFill="1" applyBorder="1" applyAlignment="1" applyProtection="1">
      <alignment horizontal="left" vertical="top" wrapText="1"/>
    </xf>
    <xf numFmtId="49" fontId="7" fillId="4" borderId="3" xfId="1" quotePrefix="1" applyNumberFormat="1" applyFont="1" applyFill="1" applyBorder="1" applyAlignment="1" applyProtection="1">
      <alignment horizontal="left" vertical="top" wrapText="1"/>
    </xf>
    <xf numFmtId="49" fontId="5" fillId="4" borderId="2" xfId="1" quotePrefix="1" applyNumberFormat="1" applyFont="1" applyFill="1" applyBorder="1" applyAlignment="1" applyProtection="1">
      <alignment horizontal="left" vertical="top" wrapText="1"/>
    </xf>
    <xf numFmtId="49" fontId="5" fillId="4" borderId="1" xfId="1" quotePrefix="1" applyNumberFormat="1" applyFont="1" applyFill="1" applyBorder="1" applyAlignment="1" applyProtection="1">
      <alignment horizontal="left" vertical="top" wrapText="1"/>
    </xf>
    <xf numFmtId="49" fontId="5" fillId="4" borderId="3" xfId="1" quotePrefix="1" applyNumberFormat="1" applyFont="1" applyFill="1" applyBorder="1" applyAlignment="1" applyProtection="1">
      <alignment horizontal="left" vertical="top" wrapText="1"/>
    </xf>
    <xf numFmtId="0" fontId="1" fillId="0" borderId="0" xfId="0" applyFont="1" applyBorder="1" applyAlignment="1">
      <alignment horizontal="left" vertical="center"/>
    </xf>
    <xf numFmtId="0" fontId="8" fillId="3" borderId="6"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6" xfId="0" applyFont="1" applyFill="1" applyBorder="1" applyAlignment="1">
      <alignment horizontal="right" vertical="center" wrapText="1"/>
    </xf>
    <xf numFmtId="0" fontId="8" fillId="3" borderId="12" xfId="0" applyFont="1" applyFill="1" applyBorder="1" applyAlignment="1">
      <alignment horizontal="right" vertical="center" wrapText="1"/>
    </xf>
    <xf numFmtId="0" fontId="8" fillId="3" borderId="7" xfId="0" applyFont="1" applyFill="1" applyBorder="1" applyAlignment="1">
      <alignment horizontal="right" vertical="center" wrapText="1"/>
    </xf>
    <xf numFmtId="0" fontId="2" fillId="4" borderId="0" xfId="0" applyFont="1" applyFill="1" applyBorder="1" applyAlignment="1">
      <alignment horizontal="left" vertical="top" wrapText="1"/>
    </xf>
    <xf numFmtId="0" fontId="2" fillId="4" borderId="0" xfId="0" applyFont="1" applyFill="1" applyBorder="1" applyAlignment="1">
      <alignment horizontal="left" vertical="top"/>
    </xf>
    <xf numFmtId="0" fontId="3" fillId="4" borderId="0" xfId="0" applyFont="1" applyFill="1" applyBorder="1" applyAlignment="1">
      <alignment horizontal="left" vertical="top"/>
    </xf>
    <xf numFmtId="0" fontId="4" fillId="4" borderId="0" xfId="0" applyFont="1" applyFill="1" applyBorder="1" applyAlignment="1">
      <alignment horizontal="left" vertical="top" wrapText="1"/>
    </xf>
    <xf numFmtId="0" fontId="5" fillId="4" borderId="0" xfId="0" applyFont="1" applyFill="1" applyBorder="1" applyAlignment="1">
      <alignment horizontal="left" vertical="top"/>
    </xf>
    <xf numFmtId="15" fontId="5" fillId="4" borderId="0" xfId="0" applyNumberFormat="1" applyFont="1" applyFill="1" applyBorder="1" applyAlignment="1">
      <alignment horizontal="left" vertical="top" wrapText="1"/>
    </xf>
    <xf numFmtId="0" fontId="5" fillId="4" borderId="0" xfId="0" applyFont="1" applyFill="1" applyBorder="1" applyAlignment="1">
      <alignment horizontal="left" vertical="top" wrapText="1"/>
    </xf>
    <xf numFmtId="10" fontId="7" fillId="5" borderId="8" xfId="0" applyNumberFormat="1" applyFont="1" applyFill="1" applyBorder="1" applyAlignment="1" applyProtection="1">
      <alignment horizontal="center" vertical="center" wrapText="1"/>
      <protection locked="0"/>
    </xf>
    <xf numFmtId="10" fontId="7" fillId="5" borderId="11" xfId="0" applyNumberFormat="1" applyFont="1" applyFill="1" applyBorder="1" applyAlignment="1" applyProtection="1">
      <alignment horizontal="center" vertical="center" wrapText="1"/>
      <protection locked="0"/>
    </xf>
  </cellXfs>
  <cellStyles count="2">
    <cellStyle name="Standaard" xfId="0" builtinId="0"/>
    <cellStyle name="Standaard 3" xfId="1"/>
  </cellStyles>
  <dxfs count="3">
    <dxf>
      <fill>
        <patternFill>
          <bgColor theme="0"/>
        </patternFill>
      </fill>
    </dxf>
    <dxf>
      <fill>
        <patternFill>
          <bgColor rgb="FFFF0000"/>
        </patternFill>
      </fill>
    </dxf>
    <dxf>
      <font>
        <b/>
        <i val="0"/>
      </font>
      <fill>
        <patternFill>
          <bgColor rgb="FFFF0000"/>
        </patternFill>
      </fill>
      <border>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SC%20IUC%20G1%20Aanbesteden/01%20DJI/04%20Adviseurs%20en%20flexibele%20arbeid/EA%20Intermediair%20Inhuur%20Trainers/EA%20Intermediair%20Inzet%20Trainers%202024/09%20Concept%20Aanbestedingsdocumenten/Definitieve%20stukken/Bijlage%20E%20Vragenformulier%20t.b.v.%20de%20NvI%20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 1"/>
      <sheetName val="Lijst bij voorb 1"/>
      <sheetName val="Vragenformulier"/>
    </sheetNames>
    <sheetDataSet>
      <sheetData sheetId="0" refreshError="1">
        <row r="3">
          <cell r="A3" t="str">
            <v>Europese Aanbesteding</v>
          </cell>
        </row>
        <row r="5">
          <cell r="A5" t="str">
            <v>Kenmerk DJI-INTMEDTRAINER-24</v>
          </cell>
        </row>
      </sheetData>
      <sheetData sheetId="1" refreshError="1"/>
      <sheetData sheetId="2"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opLeftCell="A4" workbookViewId="0">
      <selection activeCell="C13" sqref="C13:I13"/>
    </sheetView>
  </sheetViews>
  <sheetFormatPr defaultColWidth="0" defaultRowHeight="11.25" zeroHeight="1" x14ac:dyDescent="0.15"/>
  <cols>
    <col min="1" max="1" width="4" style="25" customWidth="1"/>
    <col min="2" max="2" width="4.140625" style="25" customWidth="1"/>
    <col min="3" max="8" width="9.140625" style="25" customWidth="1"/>
    <col min="9" max="9" width="139.7109375" style="25" customWidth="1"/>
    <col min="10" max="10" width="9.140625" style="25" customWidth="1"/>
    <col min="11" max="16384" width="9.140625" style="25" hidden="1"/>
  </cols>
  <sheetData>
    <row r="1" spans="1:10" ht="12.75" x14ac:dyDescent="0.15">
      <c r="A1" s="21"/>
      <c r="B1" s="22"/>
      <c r="C1" s="23"/>
      <c r="D1" s="23"/>
      <c r="E1" s="22"/>
      <c r="F1" s="24"/>
    </row>
    <row r="2" spans="1:10" ht="27" customHeight="1" x14ac:dyDescent="0.15">
      <c r="A2" s="26"/>
      <c r="B2" s="32" t="s">
        <v>0</v>
      </c>
      <c r="C2" s="32"/>
      <c r="D2" s="32"/>
      <c r="E2" s="32"/>
      <c r="F2" s="32"/>
      <c r="G2" s="32"/>
      <c r="H2" s="32"/>
      <c r="I2" s="32"/>
      <c r="J2" s="26"/>
    </row>
    <row r="3" spans="1:10" ht="18" x14ac:dyDescent="0.15">
      <c r="A3" s="26"/>
      <c r="B3" s="33" t="s">
        <v>23</v>
      </c>
      <c r="C3" s="33"/>
      <c r="D3" s="33"/>
      <c r="E3" s="33"/>
      <c r="F3" s="33"/>
      <c r="G3" s="33"/>
      <c r="H3" s="33"/>
      <c r="I3" s="33"/>
      <c r="J3" s="33"/>
    </row>
    <row r="4" spans="1:10" ht="18" customHeight="1" x14ac:dyDescent="0.15">
      <c r="B4" s="34" t="s">
        <v>24</v>
      </c>
      <c r="C4" s="34"/>
      <c r="D4" s="34"/>
      <c r="E4" s="34"/>
      <c r="F4" s="34"/>
      <c r="G4" s="34"/>
      <c r="H4" s="34"/>
      <c r="I4" s="34"/>
      <c r="J4" s="27"/>
    </row>
    <row r="5" spans="1:10" x14ac:dyDescent="0.15">
      <c r="A5" s="26"/>
      <c r="B5" s="28"/>
      <c r="C5" s="28"/>
      <c r="D5" s="28"/>
      <c r="E5" s="28"/>
      <c r="F5" s="28"/>
      <c r="G5" s="28"/>
      <c r="H5" s="28"/>
      <c r="I5" s="28"/>
      <c r="J5" s="28"/>
    </row>
    <row r="6" spans="1:10" ht="15.75" customHeight="1" x14ac:dyDescent="0.15">
      <c r="B6" s="29" t="s">
        <v>22</v>
      </c>
      <c r="C6" s="30"/>
      <c r="D6" s="30"/>
      <c r="E6" s="30"/>
      <c r="F6" s="30"/>
    </row>
    <row r="7" spans="1:10" x14ac:dyDescent="0.15"/>
    <row r="8" spans="1:10" ht="15" customHeight="1" x14ac:dyDescent="0.15">
      <c r="B8" s="31" t="s">
        <v>6</v>
      </c>
      <c r="C8" s="35" t="s">
        <v>15</v>
      </c>
      <c r="D8" s="36"/>
      <c r="E8" s="36"/>
      <c r="F8" s="36"/>
      <c r="G8" s="36"/>
      <c r="H8" s="36"/>
      <c r="I8" s="37"/>
    </row>
    <row r="9" spans="1:10" ht="30.75" customHeight="1" x14ac:dyDescent="0.15">
      <c r="B9" s="31" t="s">
        <v>7</v>
      </c>
      <c r="C9" s="35" t="s">
        <v>14</v>
      </c>
      <c r="D9" s="36"/>
      <c r="E9" s="36"/>
      <c r="F9" s="36"/>
      <c r="G9" s="36"/>
      <c r="H9" s="36"/>
      <c r="I9" s="37"/>
    </row>
    <row r="10" spans="1:10" ht="30.75" customHeight="1" x14ac:dyDescent="0.15">
      <c r="B10" s="31" t="s">
        <v>8</v>
      </c>
      <c r="C10" s="35" t="s">
        <v>13</v>
      </c>
      <c r="D10" s="36"/>
      <c r="E10" s="36"/>
      <c r="F10" s="36"/>
      <c r="G10" s="36"/>
      <c r="H10" s="36"/>
      <c r="I10" s="37"/>
    </row>
    <row r="11" spans="1:10" ht="102" customHeight="1" x14ac:dyDescent="0.15">
      <c r="B11" s="31" t="s">
        <v>9</v>
      </c>
      <c r="C11" s="38" t="s">
        <v>26</v>
      </c>
      <c r="D11" s="39"/>
      <c r="E11" s="39"/>
      <c r="F11" s="39"/>
      <c r="G11" s="39"/>
      <c r="H11" s="39"/>
      <c r="I11" s="40"/>
    </row>
    <row r="12" spans="1:10" ht="19.5" customHeight="1" x14ac:dyDescent="0.15">
      <c r="B12" s="31" t="s">
        <v>10</v>
      </c>
      <c r="C12" s="35" t="s">
        <v>27</v>
      </c>
      <c r="D12" s="36"/>
      <c r="E12" s="36"/>
      <c r="F12" s="36"/>
      <c r="G12" s="36"/>
      <c r="H12" s="36"/>
      <c r="I12" s="37"/>
    </row>
    <row r="13" spans="1:10" ht="85.5" customHeight="1" x14ac:dyDescent="0.15">
      <c r="B13" s="31" t="s">
        <v>11</v>
      </c>
      <c r="C13" s="35" t="s">
        <v>28</v>
      </c>
      <c r="D13" s="36"/>
      <c r="E13" s="36"/>
      <c r="F13" s="36"/>
      <c r="G13" s="36"/>
      <c r="H13" s="36"/>
      <c r="I13" s="37"/>
    </row>
    <row r="14" spans="1:10" ht="23.25" customHeight="1" x14ac:dyDescent="0.15">
      <c r="B14" s="31" t="s">
        <v>12</v>
      </c>
      <c r="C14" s="35" t="s">
        <v>29</v>
      </c>
      <c r="D14" s="36"/>
      <c r="E14" s="36"/>
      <c r="F14" s="36"/>
      <c r="G14" s="36"/>
      <c r="H14" s="36"/>
      <c r="I14" s="37"/>
    </row>
    <row r="15" spans="1:10" x14ac:dyDescent="0.15"/>
    <row r="16" spans="1:10" x14ac:dyDescent="0.15"/>
    <row r="17" spans="2:2" x14ac:dyDescent="0.15">
      <c r="B17" s="28" t="str">
        <f>'[1]Voorb 1'!A5</f>
        <v>Kenmerk DJI-INTMEDTRAINER-24</v>
      </c>
    </row>
    <row r="18" spans="2:2" x14ac:dyDescent="0.15"/>
  </sheetData>
  <sheetProtection algorithmName="SHA-512" hashValue="r5/th9Xxe2tUDfc1+P4qCQlVKdKQta+MXEYikdg4Etf+XPu+ONPi7JEIPT3qtxvY/QJHD9B/GMfu5OT8AaDaEA==" saltValue="rVHc/Vq1YeIDaBfU0l53Xw==" spinCount="100000" sheet="1" selectLockedCells="1"/>
  <mergeCells count="10">
    <mergeCell ref="B2:I2"/>
    <mergeCell ref="B3:J3"/>
    <mergeCell ref="B4:I4"/>
    <mergeCell ref="C14:I14"/>
    <mergeCell ref="C8:I8"/>
    <mergeCell ref="C9:I9"/>
    <mergeCell ref="C10:I10"/>
    <mergeCell ref="C11:I11"/>
    <mergeCell ref="C12:I12"/>
    <mergeCell ref="C13:I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workbookViewId="0">
      <selection activeCell="D11" sqref="D11"/>
    </sheetView>
  </sheetViews>
  <sheetFormatPr defaultColWidth="0" defaultRowHeight="15" zeroHeight="1" x14ac:dyDescent="0.25"/>
  <cols>
    <col min="1" max="1" width="3.85546875" style="14" customWidth="1"/>
    <col min="2" max="2" width="63" style="14" customWidth="1"/>
    <col min="3" max="3" width="21" style="14" customWidth="1"/>
    <col min="4" max="4" width="25.7109375" style="14" customWidth="1"/>
    <col min="5" max="5" width="24.5703125" style="14" customWidth="1"/>
    <col min="6" max="6" width="19.7109375" style="14" customWidth="1"/>
    <col min="7" max="7" width="21.42578125" style="14" customWidth="1"/>
    <col min="8" max="8" width="24.140625" style="14" customWidth="1"/>
    <col min="9" max="9" width="9.140625" style="14" customWidth="1"/>
    <col min="10" max="16384" width="9.140625" style="14" hidden="1"/>
  </cols>
  <sheetData>
    <row r="1" spans="2:8" x14ac:dyDescent="0.25">
      <c r="B1" s="12"/>
      <c r="C1" s="12"/>
      <c r="D1" s="20"/>
      <c r="E1" s="20"/>
      <c r="F1" s="20"/>
      <c r="G1" s="12"/>
      <c r="H1" s="12"/>
    </row>
    <row r="2" spans="2:8" ht="27" customHeight="1" x14ac:dyDescent="0.25">
      <c r="B2" s="48" t="str">
        <f>Invulinstructie!B2</f>
        <v>Formulier D - Prijzenblad</v>
      </c>
      <c r="C2" s="48"/>
      <c r="D2" s="49"/>
      <c r="E2" s="49"/>
      <c r="F2" s="49"/>
      <c r="G2" s="49"/>
      <c r="H2" s="49"/>
    </row>
    <row r="3" spans="2:8" ht="18" customHeight="1" x14ac:dyDescent="0.25">
      <c r="B3" s="50" t="str">
        <f>Invulinstructie!B3</f>
        <v>Europese Aanbesteding</v>
      </c>
      <c r="C3" s="50"/>
      <c r="D3" s="50"/>
      <c r="E3" s="50"/>
      <c r="F3" s="50"/>
      <c r="G3" s="50"/>
      <c r="H3" s="50"/>
    </row>
    <row r="4" spans="2:8" ht="18" customHeight="1" x14ac:dyDescent="0.25">
      <c r="B4" s="51" t="str">
        <f>Invulinstructie!B4</f>
        <v xml:space="preserve">Intermediair Inzet Trainers t.b.v. het Opleidingsinstituut </v>
      </c>
      <c r="C4" s="51"/>
      <c r="D4" s="51"/>
      <c r="E4" s="51"/>
      <c r="F4" s="51"/>
      <c r="G4" s="51"/>
      <c r="H4" s="51"/>
    </row>
    <row r="5" spans="2:8" x14ac:dyDescent="0.25">
      <c r="B5" s="52"/>
      <c r="C5" s="52"/>
      <c r="D5" s="52"/>
      <c r="E5" s="52"/>
      <c r="F5" s="52"/>
      <c r="G5" s="52"/>
      <c r="H5" s="52"/>
    </row>
    <row r="6" spans="2:8" x14ac:dyDescent="0.25">
      <c r="B6" s="53"/>
      <c r="C6" s="53"/>
      <c r="D6" s="54"/>
      <c r="E6" s="54"/>
      <c r="F6" s="54"/>
      <c r="G6" s="54"/>
      <c r="H6" s="54"/>
    </row>
    <row r="7" spans="2:8" s="16" customFormat="1" ht="15" customHeight="1" x14ac:dyDescent="0.25">
      <c r="B7" s="15"/>
      <c r="C7" s="15"/>
      <c r="D7" s="15"/>
      <c r="E7" s="15"/>
      <c r="F7" s="15"/>
      <c r="G7" s="15"/>
      <c r="H7" s="15"/>
    </row>
    <row r="8" spans="2:8" ht="15.75" thickBot="1" x14ac:dyDescent="0.3"/>
    <row r="9" spans="2:8" ht="20.100000000000001" customHeight="1" thickBot="1" x14ac:dyDescent="0.3">
      <c r="B9" s="42" t="s">
        <v>16</v>
      </c>
      <c r="C9" s="43"/>
      <c r="D9" s="43"/>
      <c r="E9" s="43"/>
      <c r="F9" s="43"/>
      <c r="G9" s="43"/>
      <c r="H9" s="44"/>
    </row>
    <row r="10" spans="2:8" ht="33.75" x14ac:dyDescent="0.25">
      <c r="B10" s="6" t="s">
        <v>25</v>
      </c>
      <c r="C10" s="3" t="s">
        <v>17</v>
      </c>
      <c r="D10" s="3" t="s">
        <v>4</v>
      </c>
      <c r="E10" s="3" t="s">
        <v>18</v>
      </c>
      <c r="F10" s="3" t="s">
        <v>19</v>
      </c>
      <c r="G10" s="3" t="s">
        <v>20</v>
      </c>
      <c r="H10" s="10" t="s">
        <v>21</v>
      </c>
    </row>
    <row r="11" spans="2:8" ht="20.100000000000001" customHeight="1" x14ac:dyDescent="0.25">
      <c r="B11" s="7" t="s">
        <v>2</v>
      </c>
      <c r="C11" s="4">
        <v>350</v>
      </c>
      <c r="D11" s="55"/>
      <c r="E11" s="11">
        <f>(C11+(C11*D11))</f>
        <v>350</v>
      </c>
      <c r="F11" s="17">
        <v>4080</v>
      </c>
      <c r="G11" s="1">
        <f>E11*F11</f>
        <v>1428000</v>
      </c>
      <c r="H11" s="8">
        <f>G11*4</f>
        <v>5712000</v>
      </c>
    </row>
    <row r="12" spans="2:8" ht="20.100000000000001" customHeight="1" x14ac:dyDescent="0.25">
      <c r="B12" s="7" t="s">
        <v>1</v>
      </c>
      <c r="C12" s="4">
        <v>425</v>
      </c>
      <c r="D12" s="55"/>
      <c r="E12" s="11">
        <f t="shared" ref="E12:E13" si="0">(C12+(C12*D12))</f>
        <v>425</v>
      </c>
      <c r="F12" s="17">
        <v>2040</v>
      </c>
      <c r="G12" s="1">
        <f t="shared" ref="G12:G13" si="1">E12*F12</f>
        <v>867000</v>
      </c>
      <c r="H12" s="8">
        <f t="shared" ref="H12:H13" si="2">G12*4</f>
        <v>3468000</v>
      </c>
    </row>
    <row r="13" spans="2:8" ht="20.100000000000001" customHeight="1" thickBot="1" x14ac:dyDescent="0.3">
      <c r="B13" s="9" t="s">
        <v>3</v>
      </c>
      <c r="C13" s="5">
        <v>475</v>
      </c>
      <c r="D13" s="56"/>
      <c r="E13" s="11">
        <f t="shared" si="0"/>
        <v>475</v>
      </c>
      <c r="F13" s="17">
        <v>680</v>
      </c>
      <c r="G13" s="1">
        <f t="shared" si="1"/>
        <v>323000</v>
      </c>
      <c r="H13" s="8">
        <f t="shared" si="2"/>
        <v>1292000</v>
      </c>
    </row>
    <row r="14" spans="2:8" ht="20.100000000000001" customHeight="1" thickBot="1" x14ac:dyDescent="0.3">
      <c r="B14" s="45" t="s">
        <v>5</v>
      </c>
      <c r="C14" s="46"/>
      <c r="D14" s="46"/>
      <c r="E14" s="47"/>
      <c r="F14" s="18">
        <f>SUM(F11:F13)</f>
        <v>6800</v>
      </c>
      <c r="G14" s="2">
        <f>SUM(G11:G13)</f>
        <v>2618000</v>
      </c>
      <c r="H14" s="2">
        <f>SUM(H11:H13)</f>
        <v>10472000</v>
      </c>
    </row>
    <row r="15" spans="2:8" x14ac:dyDescent="0.25"/>
    <row r="16" spans="2:8" x14ac:dyDescent="0.25">
      <c r="D16" s="41" t="str">
        <f>IF(OR(D11&gt;35%,D12&gt;35%,D13&gt;35%),"Let op, uw heeft een te hoge bureaumarge ingevuld!","")</f>
        <v/>
      </c>
      <c r="E16" s="41"/>
      <c r="F16" s="41"/>
    </row>
    <row r="17" spans="2:5" x14ac:dyDescent="0.25">
      <c r="B17" s="13" t="str">
        <f>'[1]Voorb 1'!A5</f>
        <v>Kenmerk DJI-INTMEDTRAINER-24</v>
      </c>
      <c r="D17" s="19"/>
      <c r="E17" s="19"/>
    </row>
    <row r="18" spans="2:5" x14ac:dyDescent="0.25">
      <c r="D18" s="19"/>
      <c r="E18" s="19"/>
    </row>
    <row r="19" spans="2:5" hidden="1" x14ac:dyDescent="0.25"/>
    <row r="20" spans="2:5" hidden="1" x14ac:dyDescent="0.25"/>
    <row r="21" spans="2:5" hidden="1" x14ac:dyDescent="0.25"/>
    <row r="22" spans="2:5" hidden="1" x14ac:dyDescent="0.25"/>
    <row r="23" spans="2:5" hidden="1" x14ac:dyDescent="0.25">
      <c r="D23"/>
    </row>
  </sheetData>
  <sheetProtection algorithmName="SHA-512" hashValue="70mi2ttF7hx+HOVlszITEPoAMXGIBET7BAAW8xAbEVoxpr/U1KE/CWIh+0lIMnRC/pc84LdbhTPEdTjksFo/hg==" saltValue="ga+PL//mnquYrPIBQOhVjg==" spinCount="100000" sheet="1" objects="1" scenarios="1" selectLockedCells="1"/>
  <mergeCells count="8">
    <mergeCell ref="D16:F16"/>
    <mergeCell ref="B9:H9"/>
    <mergeCell ref="B14:E14"/>
    <mergeCell ref="B2:H2"/>
    <mergeCell ref="B3:H3"/>
    <mergeCell ref="B4:H4"/>
    <mergeCell ref="B5:H5"/>
    <mergeCell ref="B6:H6"/>
  </mergeCells>
  <conditionalFormatting sqref="D16">
    <cfRule type="containsText" dxfId="2" priority="3" operator="containsText" text="Let op">
      <formula>NOT(ISERROR(SEARCH("Let op",D16)))</formula>
    </cfRule>
  </conditionalFormatting>
  <conditionalFormatting sqref="D11:D13">
    <cfRule type="cellIs" dxfId="1" priority="1" operator="greaterThan">
      <formula>35%</formula>
    </cfRule>
    <cfRule type="cellIs" dxfId="0" priority="2" operator="greaterThan">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Tarieven</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Goede, de, Frank</dc:creator>
  <cp:lastModifiedBy>Goede, de, Frank</cp:lastModifiedBy>
  <dcterms:created xsi:type="dcterms:W3CDTF">2025-04-29T11:11:34Z</dcterms:created>
  <dcterms:modified xsi:type="dcterms:W3CDTF">2025-05-27T13:11:04Z</dcterms:modified>
</cp:coreProperties>
</file>