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talnet.sharepoint.com/sites/2021Lockers/Gedeelde documenten/01 Voorbereiding en strategie/03 Aanbestedingsdocumenten/Bijlagen/"/>
    </mc:Choice>
  </mc:AlternateContent>
  <xr:revisionPtr revIDLastSave="786" documentId="13_ncr:1_{6B00AC25-6D4C-4A6F-B5C8-7D3CB09A858C}" xr6:coauthVersionLast="47" xr6:coauthVersionMax="47" xr10:uidLastSave="{5F1D8680-D871-49B9-A378-72B4D0DB993E}"/>
  <bookViews>
    <workbookView xWindow="-120" yWindow="-120" windowWidth="29040" windowHeight="15720" xr2:uid="{00000000-000D-0000-FFFF-FFFF00000000}"/>
  </bookViews>
  <sheets>
    <sheet name="1. Invulinstructie" sheetId="7" r:id="rId1"/>
    <sheet name="2. CO2 berekening" sheetId="4" r:id="rId2"/>
    <sheet name="3. Beoordelingstabellen" sheetId="6" r:id="rId3"/>
    <sheet name="4. Data "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4" l="1"/>
  <c r="F16" i="4" s="1"/>
  <c r="C15" i="4"/>
  <c r="F15" i="4" s="1"/>
  <c r="C14" i="4"/>
  <c r="F14" i="4" s="1"/>
  <c r="G5" i="4"/>
  <c r="C13" i="4"/>
  <c r="F13" i="4" s="1"/>
  <c r="F17" i="4" l="1"/>
</calcChain>
</file>

<file path=xl/sharedStrings.xml><?xml version="1.0" encoding="utf-8"?>
<sst xmlns="http://schemas.openxmlformats.org/spreadsheetml/2006/main" count="103" uniqueCount="66">
  <si>
    <t>Eenheid</t>
  </si>
  <si>
    <t>CO₂-uitstoot (kg CO₂e)</t>
  </si>
  <si>
    <t>kg</t>
  </si>
  <si>
    <t>CO₂-uitstoot per kg of eenheid</t>
  </si>
  <si>
    <t>Trein elektrisch</t>
  </si>
  <si>
    <t>Trein diesel</t>
  </si>
  <si>
    <t>Luchtvaart lange afstand</t>
  </si>
  <si>
    <t>Binnenvaart Groot, 5000-11000 ton (koppelverband duwbak)</t>
  </si>
  <si>
    <t>Binnenvaart Klein, 300-600 ton (Spits-Kempenaar)</t>
  </si>
  <si>
    <t>Zeevaart deep sea</t>
  </si>
  <si>
    <t>Zeevaart Gemiddelde</t>
  </si>
  <si>
    <t>Zeevaart Kustvaart</t>
  </si>
  <si>
    <t>Bestelauto &lt;2 ton</t>
  </si>
  <si>
    <t>Vrachtwagen&lt;10 ton</t>
  </si>
  <si>
    <t>Vrachtwagen LVZ (Lange zware voertuigen. Komen niet in stedelijke gebieden. Ladingcapaciteit 40,8 ton.</t>
  </si>
  <si>
    <t>Vrachtwagen 10-20 ton</t>
  </si>
  <si>
    <t>vrachtwagen &gt;20 ton plus aanhanger</t>
  </si>
  <si>
    <t>Vrachtwagen zware trekker + oplegger</t>
  </si>
  <si>
    <t>Materiaal/onderdeel</t>
  </si>
  <si>
    <t>KM</t>
  </si>
  <si>
    <t>aantal eenheden</t>
  </si>
  <si>
    <t>Trein combinatie</t>
  </si>
  <si>
    <t>Binnenvaart gemiddeld, 1500-3000 ton (RHK-groot Rijnschip)</t>
  </si>
  <si>
    <t>Productie LCA fase A1 tm A3: Grondstoffen, transport naar productielocatie en productie tot aan de uitgang fabriek.</t>
  </si>
  <si>
    <t>Bewijslast</t>
  </si>
  <si>
    <t xml:space="preserve">Geen bewijslast. </t>
  </si>
  <si>
    <t>De inschrijver laat zien dat de bepaling van de CO2-uitstoot per product gebaseerd is op een erkende CO2-
footprint methode (GHG protocol of ISO 14064) of Levenscyclus-analyse (LCA) uitgevoerd volgens de
algemene LCA norm ISO 14044.</t>
  </si>
  <si>
    <t>De inschrijver kan een milieuproductverklaring (EPD) aanleveren.</t>
  </si>
  <si>
    <t>De inschrijver is in staat om aan te tonen dat de LCA is vastgelegd in een LCA-rapport en/of geverifieerde EPD,
en is beoordeeld door een onafhankelijke erkende LCA-expert.</t>
  </si>
  <si>
    <t>Productie plaats</t>
  </si>
  <si>
    <t>Land van productie</t>
  </si>
  <si>
    <t>Toelichting land bij binnen/ buiten Europa</t>
  </si>
  <si>
    <t>Binnen EU, niet NL</t>
  </si>
  <si>
    <t>Buiten EU</t>
  </si>
  <si>
    <t>Nederland</t>
  </si>
  <si>
    <t>Wegvervoer</t>
  </si>
  <si>
    <t>Watervervoer</t>
  </si>
  <si>
    <t xml:space="preserve">Spoorvervoer </t>
  </si>
  <si>
    <t xml:space="preserve">Luchtvracht </t>
  </si>
  <si>
    <t>Invulinstructie CO2 berekening</t>
  </si>
  <si>
    <t>Naam inschrijver:</t>
  </si>
  <si>
    <t>In te vullen door inschrijver</t>
  </si>
  <si>
    <t>Onderdeel 1</t>
  </si>
  <si>
    <t>Onderdeel 2</t>
  </si>
  <si>
    <t>Onderdeel 3</t>
  </si>
  <si>
    <t>Omschrijving onderdeel</t>
  </si>
  <si>
    <t>Transport vanaf productielocatie naar opdrachtgever</t>
  </si>
  <si>
    <t>Vervoerstype</t>
  </si>
  <si>
    <t>Specificatie materiaal</t>
  </si>
  <si>
    <t>TOTAAL CO₂-UITSTOOT ONDERDEEL 3</t>
  </si>
  <si>
    <t>De inschrijver rapporteert jaarlijks de CO2-uitstoot van de geleverde producten, op basis van Cradle to Gate (LCA Fase A1-A3). Lever deze informatie aan in de vorm van een tabel met daarin het aantal geleverde producten per type, de Cradle to Gate CO2-uitstoot per type en de totale CO2-uitstoot.</t>
  </si>
  <si>
    <t>CO₂-uitstoot per kg of eenheid*</t>
  </si>
  <si>
    <t xml:space="preserve">*Data afkomstig van co2emissiefactoren.nl </t>
  </si>
  <si>
    <t>Vervoersgroep</t>
  </si>
  <si>
    <t>Omschrijf welke data u heeft gebruikt om te komen tot deze cijfers en welke bewijslast u hiervoor indient bij uw inschrijving. Geef aan welk type bewijslast dit betreft (type 1 t/m 5, zie de tabel in het tabblad 'beoordelingstabellen').
Voeg de bewijslast toe als bijlage bij dit gunningscriterium</t>
  </si>
  <si>
    <t>Nvt</t>
  </si>
  <si>
    <t>Niet van toepassing</t>
  </si>
  <si>
    <r>
      <rPr>
        <u/>
        <sz val="11"/>
        <color theme="1"/>
        <rFont val="Arial"/>
        <family val="2"/>
      </rPr>
      <t>Algemeen</t>
    </r>
    <r>
      <rPr>
        <sz val="11"/>
        <color theme="1"/>
        <rFont val="Arial"/>
        <family val="2"/>
      </rPr>
      <t xml:space="preserve">
•	 Vul de blauwe cellen in in tabblad 2.
• Tabblad 3 en tabblad 4 zijn ter informatie, hier hoeft u geen gegevens in te vullen.
</t>
    </r>
    <r>
      <rPr>
        <u/>
        <sz val="11"/>
        <color theme="1"/>
        <rFont val="Arial"/>
        <family val="2"/>
      </rPr>
      <t>Onderdeel 1</t>
    </r>
    <r>
      <rPr>
        <sz val="11"/>
        <color theme="1"/>
        <rFont val="Arial"/>
        <family val="2"/>
      </rPr>
      <t xml:space="preserve">
• Geef in cel B5 het materiaal weer waar de locker uit bestaat. 
• Geef in cel C5 de specificatie van het gebruikte materiaal weer. 
• Vul in cel D5 de bekende gegevens van de CO2 uitstoot per KG van het gebruikte materiaal. 
• In de samengevoegde cellen H5 t/m M5 geeft u de beschrijving van de bewijslast. 
• Geef in cel F5 het aantal eenheden weer: het gewicht (in KG) van de lockers in deze casus. 
</t>
    </r>
    <r>
      <rPr>
        <u/>
        <sz val="11"/>
        <color theme="1"/>
        <rFont val="Arial"/>
        <family val="2"/>
      </rPr>
      <t>Onderdeel 2</t>
    </r>
    <r>
      <rPr>
        <sz val="11"/>
        <color theme="1"/>
        <rFont val="Arial"/>
        <family val="2"/>
      </rPr>
      <t xml:space="preserve">
• Cel B9 betreft een uitklapveld. Klik op de cel om de lijst zichtbaar te krijgen en een keuze te maken. Geef in de cellen daarnaast het land weer indien uw productielocatie binnen Europa of buiten Europa is. 
</t>
    </r>
    <r>
      <rPr>
        <u/>
        <sz val="11"/>
        <color theme="1"/>
        <rFont val="Arial"/>
        <family val="2"/>
      </rPr>
      <t>Onderdeel 3</t>
    </r>
    <r>
      <rPr>
        <sz val="11"/>
        <color theme="1"/>
        <rFont val="Arial"/>
        <family val="2"/>
      </rPr>
      <t xml:space="preserve">
• Cellen B13 t/m B16 betreffen uitklapvelden. Klik op de cel om de lijst zichtbaar te krijgen en een keuze te maken. Indien een regel niet wordt ingevuld, geef dan aan 'niet van toepassing' in het uitklapveld, om fouten in de formules te voorkomen.
•	 Geef in cellen B13 t/m B16 weer hoe de lockers vervoerd worden vanaf de productielocatie naar opdrachtgever. Het is mogelijk dat u gebruik maakt van verschillende vervoerstypen, om deze reden zijn er meerdere rijen beschikbaar die ingevuld kunnen worden voor de betreffende afstand. 
</t>
    </r>
    <r>
      <rPr>
        <i/>
        <sz val="9"/>
        <color theme="1"/>
        <rFont val="Arial"/>
        <family val="2"/>
      </rPr>
      <t xml:space="preserve">N.b. mogelijk combineert u dit transport met andere klanten, maar in deze casus gaan we ervanuit dat 100% van de kilometers van toepassing zijn voor opdrachtgever. </t>
    </r>
    <r>
      <rPr>
        <sz val="11"/>
        <color theme="1"/>
        <rFont val="Arial"/>
        <family val="2"/>
      </rPr>
      <t xml:space="preserve">
•	 Geef in cellen E13 t/m E16 het aantal eenheden weer: de afstand van het vervoer (in KM) per vervoerstype. </t>
    </r>
  </si>
  <si>
    <r>
      <t xml:space="preserve">Land van productie
</t>
    </r>
    <r>
      <rPr>
        <b/>
        <i/>
        <sz val="9"/>
        <color theme="0"/>
        <rFont val="Arial"/>
        <family val="2"/>
      </rPr>
      <t>(Uitklapveld, klik op de cel voor het keuzemenu)</t>
    </r>
  </si>
  <si>
    <r>
      <t xml:space="preserve">Vervoerstype
</t>
    </r>
    <r>
      <rPr>
        <b/>
        <i/>
        <sz val="9"/>
        <color theme="0"/>
        <rFont val="Arial"/>
        <family val="2"/>
      </rPr>
      <t>(Uitklapveld, klik op de cel voor het keuzemenu)</t>
    </r>
  </si>
  <si>
    <t>Onderdeel 2 en 3</t>
  </si>
  <si>
    <t>25% van de punten</t>
  </si>
  <si>
    <t>50% van de punten</t>
  </si>
  <si>
    <t>75% van de punten</t>
  </si>
  <si>
    <t>100% van de punten</t>
  </si>
  <si>
    <t>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</si>
</sst>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000_ ;_ * \-#,##0.000_ ;_ * &quot;-&quot;??_ ;_ @_ "/>
  </numFmts>
  <fonts count="16" x14ac:knownFonts="1">
    <font>
      <sz val="11"/>
      <color theme="1"/>
      <name val="Calibri"/>
      <family val="2"/>
      <scheme val="minor"/>
    </font>
    <font>
      <sz val="11"/>
      <color theme="1"/>
      <name val="Calibri"/>
      <family val="2"/>
      <scheme val="minor"/>
    </font>
    <font>
      <b/>
      <sz val="16"/>
      <color theme="1"/>
      <name val="Arial"/>
      <family val="2"/>
    </font>
    <font>
      <sz val="16"/>
      <color theme="1"/>
      <name val="Calibri"/>
      <family val="2"/>
      <scheme val="minor"/>
    </font>
    <font>
      <sz val="11"/>
      <color theme="1"/>
      <name val="Arial"/>
      <family val="2"/>
    </font>
    <font>
      <b/>
      <sz val="11"/>
      <color theme="1"/>
      <name val="Arial"/>
      <family val="2"/>
    </font>
    <font>
      <i/>
      <sz val="11"/>
      <color theme="1"/>
      <name val="Arial"/>
      <family val="2"/>
    </font>
    <font>
      <sz val="16"/>
      <color theme="1"/>
      <name val="Arial"/>
      <family val="2"/>
    </font>
    <font>
      <b/>
      <sz val="14"/>
      <color theme="0"/>
      <name val="Arial"/>
      <family val="2"/>
    </font>
    <font>
      <b/>
      <sz val="11"/>
      <color theme="0"/>
      <name val="Arial"/>
      <family val="2"/>
    </font>
    <font>
      <b/>
      <sz val="14"/>
      <color theme="1"/>
      <name val="Arial"/>
      <family val="2"/>
    </font>
    <font>
      <sz val="12"/>
      <color theme="1"/>
      <name val="Calibri"/>
      <family val="2"/>
      <scheme val="minor"/>
    </font>
    <font>
      <sz val="11"/>
      <color rgb="FFFF0000"/>
      <name val="Arial"/>
      <family val="2"/>
    </font>
    <font>
      <u/>
      <sz val="11"/>
      <color theme="1"/>
      <name val="Arial"/>
      <family val="2"/>
    </font>
    <font>
      <i/>
      <sz val="9"/>
      <color theme="1"/>
      <name val="Arial"/>
      <family val="2"/>
    </font>
    <font>
      <b/>
      <i/>
      <sz val="9"/>
      <color theme="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C00000"/>
        <bgColor indexed="64"/>
      </patternFill>
    </fill>
    <fill>
      <patternFill patternType="solid">
        <fgColor rgb="FF757171"/>
        <bgColor indexed="64"/>
      </patternFill>
    </fill>
    <fill>
      <patternFill patternType="solid">
        <fgColor rgb="FFC6E0B4"/>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2" fillId="0" borderId="8" xfId="0" applyFont="1" applyBorder="1" applyAlignment="1">
      <alignment horizontal="left"/>
    </xf>
    <xf numFmtId="0" fontId="3" fillId="0" borderId="0" xfId="0" applyFont="1"/>
    <xf numFmtId="0" fontId="4" fillId="0" borderId="0" xfId="0" applyFont="1"/>
    <xf numFmtId="0" fontId="4" fillId="0" borderId="0" xfId="0" applyFont="1" applyAlignment="1">
      <alignment vertical="top" wrapText="1"/>
    </xf>
    <xf numFmtId="0" fontId="4" fillId="0" borderId="0" xfId="0" applyFont="1" applyAlignment="1">
      <alignment vertical="top"/>
    </xf>
    <xf numFmtId="0" fontId="4" fillId="0" borderId="1" xfId="0" applyFont="1" applyBorder="1" applyAlignment="1">
      <alignment vertical="top"/>
    </xf>
    <xf numFmtId="0" fontId="9" fillId="3" borderId="1" xfId="0" applyFont="1" applyFill="1" applyBorder="1" applyAlignment="1">
      <alignment vertical="top" wrapText="1"/>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0" fillId="0" borderId="0" xfId="0" applyAlignment="1">
      <alignment vertical="top" wrapText="1"/>
    </xf>
    <xf numFmtId="9" fontId="4" fillId="0" borderId="1" xfId="0" applyNumberFormat="1" applyFont="1" applyBorder="1" applyAlignment="1">
      <alignment vertical="top" wrapText="1"/>
    </xf>
    <xf numFmtId="9" fontId="4" fillId="0" borderId="1" xfId="0" applyNumberFormat="1" applyFont="1" applyBorder="1" applyAlignment="1">
      <alignment vertical="top"/>
    </xf>
    <xf numFmtId="0" fontId="4" fillId="0" borderId="1" xfId="0" applyFont="1" applyBorder="1"/>
    <xf numFmtId="9" fontId="4" fillId="0" borderId="1" xfId="0" applyNumberFormat="1" applyFont="1" applyBorder="1"/>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12" fillId="0" borderId="0" xfId="0" applyFont="1"/>
    <xf numFmtId="49" fontId="4" fillId="0" borderId="1" xfId="0" applyNumberFormat="1" applyFont="1" applyBorder="1" applyAlignment="1">
      <alignment vertical="top" wrapText="1"/>
    </xf>
    <xf numFmtId="164" fontId="4" fillId="0" borderId="4" xfId="1" applyNumberFormat="1" applyFont="1" applyFill="1" applyBorder="1"/>
    <xf numFmtId="0" fontId="5" fillId="0" borderId="1" xfId="0" applyFont="1" applyBorder="1"/>
    <xf numFmtId="0" fontId="4" fillId="0" borderId="0" xfId="0" applyFont="1" applyAlignment="1">
      <alignment wrapText="1"/>
    </xf>
    <xf numFmtId="0" fontId="2" fillId="0" borderId="1" xfId="0" applyFont="1" applyBorder="1"/>
    <xf numFmtId="0" fontId="7" fillId="2" borderId="4" xfId="0" applyFont="1" applyFill="1" applyBorder="1" applyAlignment="1">
      <alignment vertical="top"/>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xf>
    <xf numFmtId="0" fontId="6" fillId="0" borderId="1" xfId="0" quotePrefix="1" applyFont="1" applyBorder="1" applyAlignment="1">
      <alignment vertical="top" wrapText="1"/>
    </xf>
    <xf numFmtId="0" fontId="4" fillId="0" borderId="4" xfId="0" applyFont="1" applyBorder="1" applyAlignment="1">
      <alignment vertical="top"/>
    </xf>
    <xf numFmtId="0" fontId="4" fillId="0" borderId="5" xfId="0" applyFont="1" applyBorder="1" applyAlignment="1">
      <alignment vertical="top"/>
    </xf>
    <xf numFmtId="0" fontId="4" fillId="0" borderId="0" xfId="0" applyFont="1" applyAlignment="1">
      <alignment horizontal="left" vertical="top" wrapText="1"/>
    </xf>
    <xf numFmtId="43" fontId="4" fillId="0" borderId="1" xfId="1" applyFont="1" applyBorder="1" applyAlignment="1" applyProtection="1">
      <alignment vertical="top"/>
    </xf>
    <xf numFmtId="43" fontId="10" fillId="5" borderId="1" xfId="1" applyFont="1" applyFill="1" applyBorder="1" applyProtection="1"/>
    <xf numFmtId="0" fontId="4" fillId="2" borderId="1" xfId="0" applyFont="1" applyFill="1" applyBorder="1" applyAlignment="1" applyProtection="1">
      <alignment vertical="top"/>
      <protection locked="0"/>
    </xf>
    <xf numFmtId="0" fontId="4" fillId="2" borderId="1" xfId="0" quotePrefix="1" applyFont="1" applyFill="1" applyBorder="1" applyAlignment="1" applyProtection="1">
      <alignment vertical="top" wrapText="1"/>
      <protection locked="0"/>
    </xf>
    <xf numFmtId="0" fontId="4" fillId="2" borderId="4" xfId="0" applyFont="1" applyFill="1" applyBorder="1" applyAlignment="1" applyProtection="1">
      <alignment vertical="top"/>
      <protection locked="0"/>
    </xf>
    <xf numFmtId="0" fontId="4" fillId="2" borderId="1" xfId="0" applyFont="1" applyFill="1" applyBorder="1" applyAlignment="1" applyProtection="1">
      <alignment vertical="top" wrapText="1"/>
      <protection locked="0"/>
    </xf>
    <xf numFmtId="49" fontId="4" fillId="2" borderId="1" xfId="0" applyNumberFormat="1" applyFont="1" applyFill="1" applyBorder="1" applyAlignment="1" applyProtection="1">
      <alignment vertical="top" wrapText="1"/>
      <protection locked="0"/>
    </xf>
    <xf numFmtId="43" fontId="4" fillId="2" borderId="1" xfId="1" applyFont="1" applyFill="1" applyBorder="1" applyAlignment="1" applyProtection="1">
      <alignment vertical="top"/>
      <protection locked="0"/>
    </xf>
    <xf numFmtId="0" fontId="10" fillId="5" borderId="4" xfId="0" applyFont="1" applyFill="1" applyBorder="1" applyAlignment="1">
      <alignment horizontal="center"/>
    </xf>
    <xf numFmtId="0" fontId="10" fillId="5" borderId="5" xfId="0" applyFont="1" applyFill="1" applyBorder="1" applyAlignment="1">
      <alignment horizontal="center"/>
    </xf>
    <xf numFmtId="0" fontId="10" fillId="5" borderId="6" xfId="0" applyFont="1" applyFill="1" applyBorder="1" applyAlignment="1">
      <alignment horizontal="center"/>
    </xf>
    <xf numFmtId="0" fontId="8" fillId="4" borderId="4" xfId="0" applyFont="1" applyFill="1" applyBorder="1" applyAlignment="1">
      <alignment horizontal="center" vertical="top"/>
    </xf>
    <xf numFmtId="0" fontId="8" fillId="4" borderId="5" xfId="0" applyFont="1" applyFill="1" applyBorder="1" applyAlignment="1">
      <alignment horizontal="center" vertical="top"/>
    </xf>
    <xf numFmtId="0" fontId="8" fillId="4" borderId="6" xfId="0" applyFont="1" applyFill="1" applyBorder="1" applyAlignment="1">
      <alignment horizontal="center" vertical="top"/>
    </xf>
    <xf numFmtId="0" fontId="9" fillId="3" borderId="4" xfId="0" applyFont="1" applyFill="1" applyBorder="1" applyAlignment="1">
      <alignment horizontal="center" vertical="top" wrapText="1"/>
    </xf>
    <xf numFmtId="0" fontId="9" fillId="3" borderId="5" xfId="0" applyFont="1" applyFill="1" applyBorder="1" applyAlignment="1">
      <alignment horizontal="center" vertical="top" wrapText="1"/>
    </xf>
    <xf numFmtId="0" fontId="9" fillId="3" borderId="6" xfId="0" applyFont="1" applyFill="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2" borderId="4" xfId="0" applyFont="1" applyFill="1" applyBorder="1" applyAlignment="1" applyProtection="1">
      <alignment horizontal="center" vertical="top"/>
      <protection locked="0"/>
    </xf>
    <xf numFmtId="0" fontId="4" fillId="2" borderId="5" xfId="0" applyFont="1" applyFill="1" applyBorder="1" applyAlignment="1" applyProtection="1">
      <alignment horizontal="center" vertical="top"/>
      <protection locked="0"/>
    </xf>
    <xf numFmtId="0" fontId="4" fillId="2" borderId="6" xfId="0" applyFont="1" applyFill="1" applyBorder="1" applyAlignment="1" applyProtection="1">
      <alignment horizontal="center" vertical="top"/>
      <protection locked="0"/>
    </xf>
    <xf numFmtId="0" fontId="8" fillId="4" borderId="4" xfId="0" applyFont="1" applyFill="1" applyBorder="1" applyAlignment="1" applyProtection="1">
      <alignment horizontal="center" vertical="top"/>
      <protection locked="0"/>
    </xf>
    <xf numFmtId="0" fontId="8" fillId="4" borderId="5" xfId="0" applyFont="1" applyFill="1" applyBorder="1" applyAlignment="1" applyProtection="1">
      <alignment horizontal="center" vertical="top"/>
      <protection locked="0"/>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6" fillId="2" borderId="1" xfId="0" applyFont="1" applyFill="1" applyBorder="1" applyAlignment="1" applyProtection="1">
      <alignment horizontal="left" vertical="top" wrapText="1"/>
      <protection locked="0"/>
    </xf>
  </cellXfs>
  <cellStyles count="2">
    <cellStyle name="Komma" xfId="1" builtinId="3"/>
    <cellStyle name="Standaard" xfId="0" builtinId="0"/>
  </cellStyles>
  <dxfs count="0"/>
  <tableStyles count="0" defaultTableStyle="TableStyleMedium9" defaultPivotStyle="PivotStyleLight16"/>
  <colors>
    <mruColors>
      <color rgb="FFC6E0B4"/>
      <color rgb="FF75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F6908-1C14-42AF-8C97-C84511B525B7}">
  <sheetPr>
    <tabColor rgb="FFFF0000"/>
  </sheetPr>
  <dimension ref="B1:B3"/>
  <sheetViews>
    <sheetView showGridLines="0" tabSelected="1" workbookViewId="0">
      <selection activeCell="B8" sqref="B8"/>
    </sheetView>
  </sheetViews>
  <sheetFormatPr defaultColWidth="116.7109375" defaultRowHeight="21" x14ac:dyDescent="0.35"/>
  <cols>
    <col min="1" max="1" width="1" style="2" customWidth="1"/>
    <col min="2" max="2" width="161.28515625" style="2" customWidth="1"/>
    <col min="3" max="16384" width="116.7109375" style="2"/>
  </cols>
  <sheetData>
    <row r="1" spans="2:2" ht="7.5" customHeight="1" thickBot="1" x14ac:dyDescent="0.4"/>
    <row r="2" spans="2:2" ht="30.75" customHeight="1" thickBot="1" x14ac:dyDescent="0.4">
      <c r="B2" s="1" t="s">
        <v>39</v>
      </c>
    </row>
    <row r="3" spans="2:2" ht="334.5" customHeight="1" x14ac:dyDescent="0.35">
      <c r="B3" s="22" t="s">
        <v>57</v>
      </c>
    </row>
  </sheetData>
  <sheetProtection algorithmName="SHA-512" hashValue="oN8FxOEAxCDRBKkjMawjQhdwrgqb8HuH1UlZZxhz/xeu0RguPImi7xjGjfV4FE9sWmEZhmN/Q2Eez9qqT3evXw==" saltValue="bt/h5UvLw0rzMnaUVzfYD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FF91-CE5A-4F76-ADCA-47A782905B2B}">
  <sheetPr>
    <tabColor rgb="FFFFC000"/>
  </sheetPr>
  <dimension ref="A1:XFC19"/>
  <sheetViews>
    <sheetView showGridLines="0" workbookViewId="0">
      <selection activeCell="B22" sqref="B22"/>
    </sheetView>
  </sheetViews>
  <sheetFormatPr defaultRowHeight="14.25" x14ac:dyDescent="0.2"/>
  <cols>
    <col min="1" max="1" width="28.42578125" style="3" customWidth="1"/>
    <col min="2" max="2" width="32.28515625" style="3" customWidth="1"/>
    <col min="3" max="3" width="35" style="4" customWidth="1"/>
    <col min="4" max="4" width="15.140625" style="3" customWidth="1"/>
    <col min="5" max="5" width="11" style="3" customWidth="1"/>
    <col min="6" max="6" width="17.28515625" style="3" customWidth="1"/>
    <col min="7" max="7" width="20" style="3" customWidth="1"/>
    <col min="8" max="8" width="13.28515625" style="3" customWidth="1"/>
    <col min="9" max="16384" width="9.140625" style="3"/>
  </cols>
  <sheetData>
    <row r="1" spans="1:16383" ht="20.25" x14ac:dyDescent="0.3">
      <c r="A1" s="23" t="s">
        <v>40</v>
      </c>
      <c r="B1" s="24" t="s">
        <v>41</v>
      </c>
      <c r="C1" s="25"/>
      <c r="D1" s="26"/>
    </row>
    <row r="3" spans="1:16383" ht="18" x14ac:dyDescent="0.2">
      <c r="A3" s="45" t="s">
        <v>42</v>
      </c>
      <c r="B3" s="46"/>
      <c r="C3" s="46"/>
      <c r="D3" s="46"/>
      <c r="E3" s="46"/>
      <c r="F3" s="46"/>
      <c r="G3" s="46"/>
      <c r="H3" s="46"/>
      <c r="I3" s="46"/>
      <c r="J3" s="46"/>
      <c r="K3" s="46"/>
      <c r="L3" s="46"/>
      <c r="M3" s="47"/>
    </row>
    <row r="4" spans="1:16383" s="4" customFormat="1" ht="45" x14ac:dyDescent="0.25">
      <c r="A4" s="7" t="s">
        <v>45</v>
      </c>
      <c r="B4" s="7" t="s">
        <v>18</v>
      </c>
      <c r="C4" s="7" t="s">
        <v>48</v>
      </c>
      <c r="D4" s="7" t="s">
        <v>3</v>
      </c>
      <c r="E4" s="7" t="s">
        <v>0</v>
      </c>
      <c r="F4" s="7" t="s">
        <v>20</v>
      </c>
      <c r="G4" s="7" t="s">
        <v>1</v>
      </c>
      <c r="H4" s="48" t="s">
        <v>24</v>
      </c>
      <c r="I4" s="49"/>
      <c r="J4" s="49"/>
      <c r="K4" s="49"/>
      <c r="L4" s="49"/>
      <c r="M4" s="50"/>
    </row>
    <row r="5" spans="1:16383" s="5" customFormat="1" ht="71.25" x14ac:dyDescent="0.25">
      <c r="A5" s="27" t="s">
        <v>23</v>
      </c>
      <c r="B5" s="36"/>
      <c r="C5" s="37"/>
      <c r="D5" s="38"/>
      <c r="E5" s="6" t="s">
        <v>2</v>
      </c>
      <c r="F5" s="36"/>
      <c r="G5" s="6">
        <f>D5*F5</f>
        <v>0</v>
      </c>
      <c r="H5" s="64" t="s">
        <v>54</v>
      </c>
      <c r="I5" s="64"/>
      <c r="J5" s="64"/>
      <c r="K5" s="64"/>
      <c r="L5" s="64"/>
      <c r="M5" s="64"/>
    </row>
    <row r="6" spans="1:16383" s="5" customFormat="1" x14ac:dyDescent="0.25">
      <c r="A6" s="28"/>
      <c r="B6" s="29"/>
      <c r="C6" s="30"/>
      <c r="D6" s="31"/>
      <c r="E6" s="32"/>
      <c r="F6" s="32"/>
      <c r="G6" s="33"/>
      <c r="H6" s="33"/>
      <c r="I6" s="33"/>
      <c r="J6" s="33"/>
      <c r="K6" s="33"/>
      <c r="L6" s="33"/>
      <c r="M6" s="33"/>
    </row>
    <row r="7" spans="1:16383" s="5" customFormat="1" ht="15" customHeight="1" x14ac:dyDescent="0.25">
      <c r="A7" s="45" t="s">
        <v>43</v>
      </c>
      <c r="B7" s="46"/>
      <c r="C7" s="46"/>
      <c r="D7" s="46"/>
      <c r="E7" s="46"/>
      <c r="F7" s="46"/>
      <c r="G7" s="33"/>
      <c r="H7" s="33"/>
      <c r="I7" s="33"/>
      <c r="J7" s="33"/>
      <c r="K7" s="33"/>
      <c r="L7" s="33"/>
      <c r="M7" s="33"/>
    </row>
    <row r="8" spans="1:16383" s="4" customFormat="1" ht="39" x14ac:dyDescent="0.25">
      <c r="A8" s="7" t="s">
        <v>45</v>
      </c>
      <c r="B8" s="7" t="s">
        <v>58</v>
      </c>
      <c r="C8" s="48" t="s">
        <v>31</v>
      </c>
      <c r="D8" s="49"/>
      <c r="E8" s="49"/>
      <c r="F8" s="50"/>
      <c r="G8" s="33"/>
      <c r="H8" s="33"/>
      <c r="I8" s="33"/>
      <c r="J8" s="33"/>
      <c r="K8" s="33"/>
      <c r="L8" s="33"/>
    </row>
    <row r="9" spans="1:16383" s="5" customFormat="1" ht="15" customHeight="1" x14ac:dyDescent="0.25">
      <c r="A9" s="28" t="s">
        <v>30</v>
      </c>
      <c r="B9" s="39" t="s">
        <v>34</v>
      </c>
      <c r="C9" s="54"/>
      <c r="D9" s="55"/>
      <c r="E9" s="55"/>
      <c r="F9" s="56"/>
      <c r="G9" s="33"/>
      <c r="H9" s="33"/>
      <c r="I9" s="33"/>
      <c r="J9" s="33"/>
      <c r="K9" s="33"/>
      <c r="L9" s="33"/>
      <c r="M9" s="33"/>
    </row>
    <row r="10" spans="1:16383" s="4" customFormat="1" x14ac:dyDescent="0.25"/>
    <row r="11" spans="1:16383" s="5" customFormat="1" ht="18" x14ac:dyDescent="0.25">
      <c r="A11" s="45" t="s">
        <v>44</v>
      </c>
      <c r="B11" s="46"/>
      <c r="C11" s="46"/>
      <c r="D11" s="46"/>
      <c r="E11" s="46"/>
      <c r="F11" s="46"/>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c r="XFB11" s="4"/>
      <c r="XFC11" s="4"/>
    </row>
    <row r="12" spans="1:16383" s="4" customFormat="1" ht="45" x14ac:dyDescent="0.25">
      <c r="A12" s="7" t="s">
        <v>45</v>
      </c>
      <c r="B12" s="7" t="s">
        <v>59</v>
      </c>
      <c r="C12" s="7" t="s">
        <v>3</v>
      </c>
      <c r="D12" s="7" t="s">
        <v>0</v>
      </c>
      <c r="E12" s="7" t="s">
        <v>20</v>
      </c>
      <c r="F12" s="7" t="s">
        <v>1</v>
      </c>
    </row>
    <row r="13" spans="1:16383" s="5" customFormat="1" x14ac:dyDescent="0.25">
      <c r="A13" s="51" t="s">
        <v>46</v>
      </c>
      <c r="B13" s="40" t="s">
        <v>56</v>
      </c>
      <c r="C13" s="31">
        <f>VLOOKUP(B13,'4. Data '!B1:C18,2,FALSE)</f>
        <v>0</v>
      </c>
      <c r="D13" s="6" t="s">
        <v>19</v>
      </c>
      <c r="E13" s="41"/>
      <c r="F13" s="34">
        <f>C13*E13</f>
        <v>0</v>
      </c>
    </row>
    <row r="14" spans="1:16383" s="5" customFormat="1" x14ac:dyDescent="0.25">
      <c r="A14" s="52"/>
      <c r="B14" s="40" t="s">
        <v>56</v>
      </c>
      <c r="C14" s="31">
        <f>VLOOKUP(B14,'4. Data '!B1:C19,2,FALSE)</f>
        <v>0</v>
      </c>
      <c r="D14" s="6" t="s">
        <v>19</v>
      </c>
      <c r="E14" s="41"/>
      <c r="F14" s="34">
        <f t="shared" ref="F14:F16" si="0">C14*E14</f>
        <v>0</v>
      </c>
    </row>
    <row r="15" spans="1:16383" s="5" customFormat="1" x14ac:dyDescent="0.25">
      <c r="A15" s="52"/>
      <c r="B15" s="40" t="s">
        <v>56</v>
      </c>
      <c r="C15" s="31">
        <f>VLOOKUP(B15,'4. Data '!B1:C20,2,FALSE)</f>
        <v>0</v>
      </c>
      <c r="D15" s="6" t="s">
        <v>19</v>
      </c>
      <c r="E15" s="41"/>
      <c r="F15" s="34">
        <f t="shared" si="0"/>
        <v>0</v>
      </c>
    </row>
    <row r="16" spans="1:16383" x14ac:dyDescent="0.2">
      <c r="A16" s="53"/>
      <c r="B16" s="40" t="s">
        <v>56</v>
      </c>
      <c r="C16" s="31">
        <f>VLOOKUP(B16,'4. Data '!B1:C21,2,FALSE)</f>
        <v>0</v>
      </c>
      <c r="D16" s="6" t="s">
        <v>19</v>
      </c>
      <c r="E16" s="41"/>
      <c r="F16" s="34">
        <f t="shared" si="0"/>
        <v>0</v>
      </c>
      <c r="G16" s="5"/>
      <c r="H16" s="5"/>
      <c r="I16" s="5"/>
      <c r="J16" s="5"/>
      <c r="K16" s="5"/>
      <c r="L16" s="5"/>
    </row>
    <row r="17" spans="2:6" ht="18" x14ac:dyDescent="0.25">
      <c r="B17" s="4"/>
      <c r="C17" s="42" t="s">
        <v>49</v>
      </c>
      <c r="D17" s="43"/>
      <c r="E17" s="44"/>
      <c r="F17" s="35">
        <f>SUM(F13:F16)</f>
        <v>0</v>
      </c>
    </row>
    <row r="18" spans="2:6" x14ac:dyDescent="0.2">
      <c r="B18" s="4"/>
      <c r="C18" s="3"/>
    </row>
    <row r="19" spans="2:6" x14ac:dyDescent="0.2">
      <c r="B19" s="4"/>
      <c r="C19" s="3"/>
    </row>
  </sheetData>
  <sheetProtection algorithmName="SHA-512" hashValue="k48hB2kv6hOH7Zlv6yO+Cwru+1EljUaGyU3Rew5TMO79l9uenoMDMJIzUwfkYvoYtCrcftj05GhKo/rRFXFf9w==" saltValue="3LX9tt5yNxsMD3BxXm8bxg==" spinCount="100000" sheet="1" objects="1" scenarios="1"/>
  <mergeCells count="9">
    <mergeCell ref="C17:E17"/>
    <mergeCell ref="A3:M3"/>
    <mergeCell ref="H4:M4"/>
    <mergeCell ref="H5:M5"/>
    <mergeCell ref="A13:A16"/>
    <mergeCell ref="C9:F9"/>
    <mergeCell ref="C8:F8"/>
    <mergeCell ref="A7:F7"/>
    <mergeCell ref="A11:F11"/>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8E4F7CE4-226E-4F4B-914B-BDE62C17BB04}">
          <x14:formula1>
            <xm:f>'4. Data '!$B$2:$B$18</xm:f>
          </x14:formula1>
          <xm:sqref>B13:B16</xm:sqref>
        </x14:dataValidation>
        <x14:dataValidation type="list" allowBlank="1" showInputMessage="1" showErrorMessage="1" xr:uid="{0947973F-0ED9-4D1B-A618-A7A02B1F1C9D}">
          <x14:formula1>
            <xm:f>'3. Beoordelingstabellen'!$A$11:$A$13</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D131-669D-43AD-B1B5-38898787609F}">
  <sheetPr>
    <tabColor rgb="FF92D050"/>
  </sheetPr>
  <dimension ref="A1:M17"/>
  <sheetViews>
    <sheetView showGridLines="0" workbookViewId="0">
      <selection activeCell="E20" sqref="E20"/>
    </sheetView>
  </sheetViews>
  <sheetFormatPr defaultRowHeight="15.75" x14ac:dyDescent="0.25"/>
  <cols>
    <col min="1" max="1" width="20.28515625" style="8" customWidth="1"/>
    <col min="2" max="2" width="32.28515625" style="8" customWidth="1"/>
    <col min="3" max="3" width="35" style="10" customWidth="1"/>
    <col min="4" max="4" width="15.140625" style="8" customWidth="1"/>
    <col min="5" max="6" width="11" style="8" customWidth="1"/>
    <col min="7" max="7" width="20" style="8" customWidth="1"/>
    <col min="8" max="8" width="13.28515625" style="8" customWidth="1"/>
    <col min="9" max="16384" width="9.140625" style="8"/>
  </cols>
  <sheetData>
    <row r="1" spans="1:13" ht="18" x14ac:dyDescent="0.25">
      <c r="A1" s="57" t="s">
        <v>42</v>
      </c>
      <c r="B1" s="58"/>
      <c r="C1" s="58"/>
      <c r="D1" s="58"/>
      <c r="E1" s="58"/>
      <c r="F1" s="58"/>
      <c r="G1" s="58"/>
    </row>
    <row r="2" spans="1:13" x14ac:dyDescent="0.25">
      <c r="A2" s="48" t="s">
        <v>24</v>
      </c>
      <c r="B2" s="49"/>
      <c r="C2" s="49"/>
      <c r="D2" s="49"/>
      <c r="E2" s="49"/>
      <c r="F2" s="49"/>
      <c r="G2" s="50"/>
    </row>
    <row r="3" spans="1:13" s="9" customFormat="1" x14ac:dyDescent="0.25">
      <c r="A3" s="16">
        <v>1</v>
      </c>
      <c r="B3" s="59" t="s">
        <v>25</v>
      </c>
      <c r="C3" s="59"/>
      <c r="D3" s="59"/>
      <c r="E3" s="59"/>
      <c r="F3" s="59"/>
      <c r="G3" s="6" t="s">
        <v>65</v>
      </c>
      <c r="H3" s="8"/>
      <c r="I3" s="8"/>
      <c r="J3" s="8"/>
      <c r="K3" s="8"/>
      <c r="L3" s="8"/>
      <c r="M3" s="8"/>
    </row>
    <row r="4" spans="1:13" ht="44.25" customHeight="1" x14ac:dyDescent="0.25">
      <c r="A4" s="17">
        <v>2</v>
      </c>
      <c r="B4" s="60" t="s">
        <v>50</v>
      </c>
      <c r="C4" s="60"/>
      <c r="D4" s="60"/>
      <c r="E4" s="60"/>
      <c r="F4" s="60"/>
      <c r="G4" s="12" t="s">
        <v>61</v>
      </c>
      <c r="H4" s="9"/>
      <c r="I4" s="9"/>
      <c r="J4" s="9"/>
      <c r="K4" s="9"/>
      <c r="L4" s="9"/>
      <c r="M4" s="9"/>
    </row>
    <row r="5" spans="1:13" ht="45.75" customHeight="1" x14ac:dyDescent="0.25">
      <c r="A5" s="16">
        <v>3</v>
      </c>
      <c r="B5" s="60" t="s">
        <v>26</v>
      </c>
      <c r="C5" s="60"/>
      <c r="D5" s="60"/>
      <c r="E5" s="60"/>
      <c r="F5" s="60"/>
      <c r="G5" s="13" t="s">
        <v>62</v>
      </c>
    </row>
    <row r="6" spans="1:13" x14ac:dyDescent="0.25">
      <c r="A6" s="16">
        <v>4</v>
      </c>
      <c r="B6" s="60" t="s">
        <v>27</v>
      </c>
      <c r="C6" s="60"/>
      <c r="D6" s="60"/>
      <c r="E6" s="60"/>
      <c r="F6" s="60"/>
      <c r="G6" s="13" t="s">
        <v>63</v>
      </c>
    </row>
    <row r="7" spans="1:13" ht="30.75" customHeight="1" x14ac:dyDescent="0.25">
      <c r="A7" s="16">
        <v>5</v>
      </c>
      <c r="B7" s="60" t="s">
        <v>28</v>
      </c>
      <c r="C7" s="60"/>
      <c r="D7" s="60"/>
      <c r="E7" s="60"/>
      <c r="F7" s="60"/>
      <c r="G7" s="13" t="s">
        <v>64</v>
      </c>
    </row>
    <row r="8" spans="1:13" x14ac:dyDescent="0.25">
      <c r="A8" s="3"/>
      <c r="B8" s="3"/>
      <c r="C8" s="3"/>
      <c r="D8" s="3"/>
      <c r="E8" s="3"/>
      <c r="F8" s="3"/>
      <c r="G8" s="3"/>
    </row>
    <row r="9" spans="1:13" ht="18" x14ac:dyDescent="0.25">
      <c r="A9" s="57" t="s">
        <v>60</v>
      </c>
      <c r="B9" s="58"/>
      <c r="C9" s="3"/>
      <c r="D9" s="3"/>
      <c r="E9" s="3"/>
      <c r="F9" s="3"/>
      <c r="G9" s="3"/>
      <c r="H9" s="3"/>
    </row>
    <row r="10" spans="1:13" x14ac:dyDescent="0.25">
      <c r="A10" s="48" t="s">
        <v>29</v>
      </c>
      <c r="B10" s="49"/>
      <c r="C10" s="3"/>
      <c r="D10" s="3"/>
      <c r="E10" s="3"/>
      <c r="F10" s="3"/>
      <c r="G10" s="3"/>
      <c r="H10" s="3"/>
    </row>
    <row r="11" spans="1:13" x14ac:dyDescent="0.25">
      <c r="A11" s="14" t="s">
        <v>34</v>
      </c>
      <c r="B11" s="15" t="s">
        <v>64</v>
      </c>
      <c r="C11" s="4"/>
      <c r="D11" s="3"/>
      <c r="E11" s="3"/>
      <c r="F11" s="3"/>
      <c r="G11" s="3"/>
    </row>
    <row r="12" spans="1:13" x14ac:dyDescent="0.25">
      <c r="A12" s="14" t="s">
        <v>32</v>
      </c>
      <c r="B12" s="15" t="s">
        <v>62</v>
      </c>
      <c r="C12" s="4"/>
      <c r="D12" s="3"/>
      <c r="E12" s="3"/>
      <c r="F12" s="3"/>
      <c r="G12" s="3"/>
    </row>
    <row r="13" spans="1:13" x14ac:dyDescent="0.25">
      <c r="A13" s="14" t="s">
        <v>33</v>
      </c>
      <c r="B13" s="15" t="s">
        <v>65</v>
      </c>
      <c r="C13" s="4"/>
      <c r="D13" s="3"/>
      <c r="E13" s="3"/>
      <c r="F13" s="3"/>
      <c r="G13" s="3"/>
    </row>
    <row r="14" spans="1:13" x14ac:dyDescent="0.25">
      <c r="A14"/>
      <c r="B14"/>
      <c r="C14" s="11"/>
      <c r="D14"/>
      <c r="E14"/>
      <c r="F14"/>
      <c r="G14"/>
    </row>
    <row r="15" spans="1:13" x14ac:dyDescent="0.25">
      <c r="A15"/>
      <c r="B15"/>
      <c r="C15" s="11"/>
      <c r="D15"/>
      <c r="E15"/>
      <c r="F15"/>
      <c r="G15"/>
    </row>
    <row r="16" spans="1:13" x14ac:dyDescent="0.25">
      <c r="A16"/>
      <c r="B16"/>
      <c r="C16" s="11"/>
      <c r="D16"/>
      <c r="E16"/>
      <c r="F16"/>
      <c r="G16"/>
    </row>
    <row r="17" spans="1:7" x14ac:dyDescent="0.25">
      <c r="A17"/>
      <c r="B17"/>
      <c r="C17" s="11"/>
      <c r="D17"/>
      <c r="E17"/>
      <c r="F17"/>
      <c r="G17"/>
    </row>
  </sheetData>
  <sheetProtection algorithmName="SHA-512" hashValue="vpVzXbI4mxaO5QDZyGgRsdZJjdgOSj5qo2cUOebVO+wX85Kx+FM1PD58/YBIpoyA/AFUKDl1hMQzuv4UboI4Ig==" saltValue="94k2449frZGJ5+62zTzmKg==" spinCount="100000" sheet="1" objects="1" scenarios="1"/>
  <mergeCells count="9">
    <mergeCell ref="A1:G1"/>
    <mergeCell ref="A9:B9"/>
    <mergeCell ref="A10:B10"/>
    <mergeCell ref="A2:G2"/>
    <mergeCell ref="B3:F3"/>
    <mergeCell ref="B4:F4"/>
    <mergeCell ref="B5:F5"/>
    <mergeCell ref="B6:F6"/>
    <mergeCell ref="B7:F7"/>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007C-0E92-4999-8729-B0B28C17CB01}">
  <sheetPr>
    <tabColor rgb="FF00B0F0"/>
  </sheetPr>
  <dimension ref="A1:F20"/>
  <sheetViews>
    <sheetView showGridLines="0" workbookViewId="0">
      <selection activeCell="G17" sqref="G17"/>
    </sheetView>
  </sheetViews>
  <sheetFormatPr defaultRowHeight="14.25" x14ac:dyDescent="0.2"/>
  <cols>
    <col min="1" max="1" width="36.7109375" style="3" bestFit="1" customWidth="1"/>
    <col min="2" max="2" width="42.85546875" style="3" customWidth="1"/>
    <col min="3" max="3" width="17.5703125" style="3" customWidth="1"/>
    <col min="4" max="4" width="12" style="3" customWidth="1"/>
    <col min="5" max="16384" width="9.140625" style="3"/>
  </cols>
  <sheetData>
    <row r="1" spans="1:6" s="5" customFormat="1" ht="45" x14ac:dyDescent="0.25">
      <c r="A1" s="7" t="s">
        <v>53</v>
      </c>
      <c r="B1" s="7" t="s">
        <v>47</v>
      </c>
      <c r="C1" s="7" t="s">
        <v>51</v>
      </c>
      <c r="D1" s="7" t="s">
        <v>0</v>
      </c>
    </row>
    <row r="2" spans="1:6" ht="15" x14ac:dyDescent="0.25">
      <c r="A2" s="21" t="s">
        <v>55</v>
      </c>
      <c r="B2" s="19" t="s">
        <v>56</v>
      </c>
      <c r="C2" s="20">
        <v>0</v>
      </c>
      <c r="D2" s="14" t="s">
        <v>19</v>
      </c>
      <c r="F2" s="18"/>
    </row>
    <row r="3" spans="1:6" ht="15" x14ac:dyDescent="0.25">
      <c r="A3" s="21" t="s">
        <v>38</v>
      </c>
      <c r="B3" s="19" t="s">
        <v>6</v>
      </c>
      <c r="C3" s="20">
        <v>0.55000000000000004</v>
      </c>
      <c r="D3" s="14" t="s">
        <v>19</v>
      </c>
      <c r="F3" s="18"/>
    </row>
    <row r="4" spans="1:6" x14ac:dyDescent="0.2">
      <c r="A4" s="61" t="s">
        <v>37</v>
      </c>
      <c r="B4" s="19" t="s">
        <v>21</v>
      </c>
      <c r="C4" s="20">
        <v>1.2E-2</v>
      </c>
      <c r="D4" s="14" t="s">
        <v>19</v>
      </c>
    </row>
    <row r="5" spans="1:6" x14ac:dyDescent="0.2">
      <c r="A5" s="62"/>
      <c r="B5" s="19" t="s">
        <v>5</v>
      </c>
      <c r="C5" s="20">
        <v>1.7000000000000001E-2</v>
      </c>
      <c r="D5" s="14" t="s">
        <v>19</v>
      </c>
    </row>
    <row r="6" spans="1:6" x14ac:dyDescent="0.2">
      <c r="A6" s="63"/>
      <c r="B6" s="19" t="s">
        <v>4</v>
      </c>
      <c r="C6" s="20">
        <v>8.9999999999999993E-3</v>
      </c>
      <c r="D6" s="14" t="s">
        <v>19</v>
      </c>
    </row>
    <row r="7" spans="1:6" ht="28.5" x14ac:dyDescent="0.2">
      <c r="A7" s="61" t="s">
        <v>36</v>
      </c>
      <c r="B7" s="19" t="s">
        <v>22</v>
      </c>
      <c r="C7" s="20">
        <v>3.1E-2</v>
      </c>
      <c r="D7" s="14" t="s">
        <v>19</v>
      </c>
    </row>
    <row r="8" spans="1:6" ht="28.5" x14ac:dyDescent="0.2">
      <c r="A8" s="62"/>
      <c r="B8" s="19" t="s">
        <v>7</v>
      </c>
      <c r="C8" s="20">
        <v>2.1000000000000001E-2</v>
      </c>
      <c r="D8" s="14" t="s">
        <v>19</v>
      </c>
    </row>
    <row r="9" spans="1:6" ht="28.5" x14ac:dyDescent="0.2">
      <c r="A9" s="62"/>
      <c r="B9" s="19" t="s">
        <v>8</v>
      </c>
      <c r="C9" s="20">
        <v>4.1000000000000002E-2</v>
      </c>
      <c r="D9" s="14" t="s">
        <v>19</v>
      </c>
    </row>
    <row r="10" spans="1:6" x14ac:dyDescent="0.2">
      <c r="A10" s="62"/>
      <c r="B10" s="19" t="s">
        <v>9</v>
      </c>
      <c r="C10" s="20">
        <v>7.0000000000000001E-3</v>
      </c>
      <c r="D10" s="14" t="s">
        <v>19</v>
      </c>
    </row>
    <row r="11" spans="1:6" x14ac:dyDescent="0.2">
      <c r="A11" s="62"/>
      <c r="B11" s="19" t="s">
        <v>10</v>
      </c>
      <c r="C11" s="20">
        <v>7.0000000000000001E-3</v>
      </c>
      <c r="D11" s="14" t="s">
        <v>19</v>
      </c>
    </row>
    <row r="12" spans="1:6" x14ac:dyDescent="0.2">
      <c r="A12" s="63"/>
      <c r="B12" s="19" t="s">
        <v>11</v>
      </c>
      <c r="C12" s="20">
        <v>2.1999999999999999E-2</v>
      </c>
      <c r="D12" s="14" t="s">
        <v>19</v>
      </c>
    </row>
    <row r="13" spans="1:6" x14ac:dyDescent="0.2">
      <c r="A13" s="61" t="s">
        <v>35</v>
      </c>
      <c r="B13" s="19" t="s">
        <v>12</v>
      </c>
      <c r="C13" s="20">
        <v>1.3260000000000001</v>
      </c>
      <c r="D13" s="14" t="s">
        <v>19</v>
      </c>
    </row>
    <row r="14" spans="1:6" x14ac:dyDescent="0.2">
      <c r="A14" s="62"/>
      <c r="B14" s="19" t="s">
        <v>13</v>
      </c>
      <c r="C14" s="20">
        <v>0.36299999999999999</v>
      </c>
      <c r="D14" s="14" t="s">
        <v>19</v>
      </c>
    </row>
    <row r="15" spans="1:6" ht="42.75" x14ac:dyDescent="0.2">
      <c r="A15" s="62"/>
      <c r="B15" s="19" t="s">
        <v>14</v>
      </c>
      <c r="C15" s="20">
        <v>8.5000000000000006E-2</v>
      </c>
      <c r="D15" s="14" t="s">
        <v>19</v>
      </c>
    </row>
    <row r="16" spans="1:6" x14ac:dyDescent="0.2">
      <c r="A16" s="62"/>
      <c r="B16" s="19" t="s">
        <v>15</v>
      </c>
      <c r="C16" s="20">
        <v>0.25600000000000001</v>
      </c>
      <c r="D16" s="14" t="s">
        <v>19</v>
      </c>
    </row>
    <row r="17" spans="1:4" x14ac:dyDescent="0.2">
      <c r="A17" s="62"/>
      <c r="B17" s="19" t="s">
        <v>16</v>
      </c>
      <c r="C17" s="20">
        <v>0.105</v>
      </c>
      <c r="D17" s="14" t="s">
        <v>19</v>
      </c>
    </row>
    <row r="18" spans="1:4" x14ac:dyDescent="0.2">
      <c r="A18" s="63"/>
      <c r="B18" s="19" t="s">
        <v>17</v>
      </c>
      <c r="C18" s="20">
        <v>8.7999999999999995E-2</v>
      </c>
      <c r="D18" s="14" t="s">
        <v>19</v>
      </c>
    </row>
    <row r="19" spans="1:4" x14ac:dyDescent="0.2">
      <c r="B19" s="4"/>
    </row>
    <row r="20" spans="1:4" x14ac:dyDescent="0.2">
      <c r="A20" s="3" t="s">
        <v>52</v>
      </c>
    </row>
  </sheetData>
  <sheetProtection algorithmName="SHA-512" hashValue="zg26UVX2uGiqrz4aQjocwRhkP3u2WFmv2ZqiS0d2KQmrrd4+tFYsC5CVY7RWNqfXunuLPgzLPH0q+F7GmuGhig==" saltValue="Z4RaHedDHcHz3Q34EXWBzw==" spinCount="100000" sheet="1" objects="1" scenarios="1"/>
  <mergeCells count="3">
    <mergeCell ref="A4:A6"/>
    <mergeCell ref="A7:A12"/>
    <mergeCell ref="A13:A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D1AAC025AC554EB16817D001EE8120" ma:contentTypeVersion="12" ma:contentTypeDescription="Een nieuw document maken." ma:contentTypeScope="" ma:versionID="f2ce6e35d8de1b7bdf5ce842500b4c9b">
  <xsd:schema xmlns:xsd="http://www.w3.org/2001/XMLSchema" xmlns:xs="http://www.w3.org/2001/XMLSchema" xmlns:p="http://schemas.microsoft.com/office/2006/metadata/properties" xmlns:ns2="a913982b-d9bc-4973-a888-2ebb3a2c4f96" xmlns:ns3="38dc41f7-a2ba-4e11-80e9-791db8b43d88" xmlns:ns4="30a7fc99-d6a7-4c7f-8481-f81e762d306d" targetNamespace="http://schemas.microsoft.com/office/2006/metadata/properties" ma:root="true" ma:fieldsID="49884a5a565e3b6eff3544bc168c8256" ns2:_="" ns3:_="" ns4:_="">
    <xsd:import namespace="a913982b-d9bc-4973-a888-2ebb3a2c4f96"/>
    <xsd:import namespace="38dc41f7-a2ba-4e11-80e9-791db8b43d88"/>
    <xsd:import namespace="30a7fc99-d6a7-4c7f-8481-f81e762d30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3982b-d9bc-4973-a888-2ebb3a2c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onbekend"/>
          <xsd:enumeration value="in ontwikkeling"/>
          <xsd:enumeration value="naar team"/>
          <xsd:enumeration value="gereed"/>
        </xsd:restriction>
      </xsd:simpleType>
    </xsd:element>
  </xsd:schema>
  <xsd:schema xmlns:xsd="http://www.w3.org/2001/XMLSchema" xmlns:xs="http://www.w3.org/2001/XMLSchema" xmlns:dms="http://schemas.microsoft.com/office/2006/documentManagement/types" xmlns:pc="http://schemas.microsoft.com/office/infopath/2007/PartnerControls" targetNamespace="38dc41f7-a2ba-4e11-80e9-791db8b43d8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7fc99-d6a7-4c7f-8481-f81e762d306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dcd12ca-f8d3-4f36-9c8f-3d364788c098}" ma:internalName="TaxCatchAll" ma:showField="CatchAllData" ma:web="38dc41f7-a2ba-4e11-80e9-791db8b43d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a913982b-d9bc-4973-a888-2ebb3a2c4f96" xsi:nil="true"/>
    <TaxCatchAll xmlns="30a7fc99-d6a7-4c7f-8481-f81e762d306d" xsi:nil="true"/>
    <lcf76f155ced4ddcb4097134ff3c332f xmlns="a913982b-d9bc-4973-a888-2ebb3a2c4f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3E9B40-2B04-4562-B9A5-398EBA211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3982b-d9bc-4973-a888-2ebb3a2c4f96"/>
    <ds:schemaRef ds:uri="38dc41f7-a2ba-4e11-80e9-791db8b43d88"/>
    <ds:schemaRef ds:uri="30a7fc99-d6a7-4c7f-8481-f81e762d3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85C6D5-7AC3-40FD-B85A-0CBD1FA364FD}">
  <ds:schemaRefs>
    <ds:schemaRef ds:uri="http://schemas.microsoft.com/sharepoint/v3/contenttype/forms"/>
  </ds:schemaRefs>
</ds:datastoreItem>
</file>

<file path=customXml/itemProps3.xml><?xml version="1.0" encoding="utf-8"?>
<ds:datastoreItem xmlns:ds="http://schemas.openxmlformats.org/officeDocument/2006/customXml" ds:itemID="{2785FC1F-71F2-4B5A-B6F3-EB0796D33E39}">
  <ds:schemaRefs>
    <ds:schemaRef ds:uri="http://schemas.openxmlformats.org/package/2006/metadata/core-properties"/>
    <ds:schemaRef ds:uri="http://purl.org/dc/dcmitype/"/>
    <ds:schemaRef ds:uri="http://schemas.microsoft.com/office/infopath/2007/PartnerControls"/>
    <ds:schemaRef ds:uri="http://purl.org/dc/terms/"/>
    <ds:schemaRef ds:uri="a913982b-d9bc-4973-a888-2ebb3a2c4f96"/>
    <ds:schemaRef ds:uri="http://purl.org/dc/elements/1.1/"/>
    <ds:schemaRef ds:uri="http://schemas.microsoft.com/office/2006/documentManagement/types"/>
    <ds:schemaRef ds:uri="http://www.w3.org/XML/1998/namespace"/>
    <ds:schemaRef ds:uri="30a7fc99-d6a7-4c7f-8481-f81e762d306d"/>
    <ds:schemaRef ds:uri="38dc41f7-a2ba-4e11-80e9-791db8b43d8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Invulinstructie</vt:lpstr>
      <vt:lpstr>2. CO2 berekening</vt:lpstr>
      <vt:lpstr>3. Beoordelingstabellen</vt:lpstr>
      <vt:lpstr>4. Data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Jolanda Benard</dc:creator>
  <cp:lastModifiedBy>Jolanda Benard</cp:lastModifiedBy>
  <dcterms:created xsi:type="dcterms:W3CDTF">2025-04-01T09:40:38Z</dcterms:created>
  <dcterms:modified xsi:type="dcterms:W3CDTF">2025-04-24T12:05:59Z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0x01010052D1AAC025AC554EB16817D001EE8120</vt:lpwstr>
  </property>
  <property fmtid="{D5CDD505-2E9C-101B-9397-08002B2CF9AE}" pid="3" name="MediaServiceImageTags">
    <vt:lpwstr/>
  </property>
</Properties>
</file>