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eerenveennl.sharepoint.com/sites/Nieuwfinancieelinformatiesysteem/Gedeelde documenten/50. Aanbesteding/Offerteaanvraag/"/>
    </mc:Choice>
  </mc:AlternateContent>
  <xr:revisionPtr revIDLastSave="801" documentId="8_{DB5D20AC-3047-490C-BA02-989688D387DA}" xr6:coauthVersionLast="47" xr6:coauthVersionMax="47" xr10:uidLastSave="{35F09558-B034-4CD7-98A1-C49B0CCBA326}"/>
  <bookViews>
    <workbookView xWindow="686" yWindow="1311" windowWidth="29177" windowHeight="16432" xr2:uid="{7F4E0E91-7AAF-438B-ABEA-5C8FDE9DC5D4}"/>
  </bookViews>
  <sheets>
    <sheet name="Antwoordformulier Wensen NFIS" sheetId="1" r:id="rId1"/>
    <sheet name="Lists" sheetId="2" r:id="rId2"/>
  </sheets>
  <definedNames>
    <definedName name="_xlnm.Print_Titles" localSheetId="0">'Antwoordformulier Wensen NFIS'!$4:$4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1" l="1"/>
  <c r="J51" i="1"/>
  <c r="J48" i="1"/>
  <c r="J46" i="1"/>
  <c r="J45" i="1"/>
  <c r="J44" i="1"/>
  <c r="J42" i="1"/>
  <c r="J40" i="1"/>
  <c r="J38" i="1"/>
  <c r="J37" i="1"/>
  <c r="J36" i="1"/>
  <c r="J34" i="1"/>
  <c r="J33" i="1"/>
  <c r="J31" i="1"/>
  <c r="J29" i="1"/>
  <c r="J28" i="1"/>
  <c r="J26" i="1"/>
  <c r="J25" i="1"/>
  <c r="J22" i="1"/>
  <c r="J20" i="1"/>
  <c r="J19" i="1"/>
  <c r="J18" i="1"/>
  <c r="J17" i="1"/>
  <c r="J15" i="1"/>
  <c r="J14" i="1"/>
  <c r="J13" i="1"/>
  <c r="J12" i="1"/>
  <c r="J11" i="1"/>
  <c r="J10" i="1"/>
  <c r="J7" i="1"/>
  <c r="J52" i="1" l="1"/>
</calcChain>
</file>

<file path=xl/sharedStrings.xml><?xml version="1.0" encoding="utf-8"?>
<sst xmlns="http://schemas.openxmlformats.org/spreadsheetml/2006/main" count="135" uniqueCount="107">
  <si>
    <t>Hoofdstuk</t>
  </si>
  <si>
    <t>Wens</t>
  </si>
  <si>
    <t>W1.2.01</t>
  </si>
  <si>
    <t>Artikel 10, lid 5: Opdrachtgever heeft een Model SLA, opgenomen als Bijlage 10 met de wens dat Inschrijver hieraan tegemoet komt.</t>
  </si>
  <si>
    <t>W4.2.01</t>
  </si>
  <si>
    <t>Per gebruiker is het mogelijk de taal van de interface om te zetten naar een andere taal.</t>
  </si>
  <si>
    <t>W4.2.02</t>
  </si>
  <si>
    <t>Verandering van huisstijl dient te kunnen worden voorzien van een ingangsdatum. Hierdoor blijven historische gegevens onaangetast en worden toekomstige documenten voorzien van de actuele stijl.</t>
  </si>
  <si>
    <t>W4.2.03</t>
  </si>
  <si>
    <r>
      <t xml:space="preserve">De ICT Prestatie beschikt over interne </t>
    </r>
    <r>
      <rPr>
        <b/>
        <sz val="9"/>
        <color rgb="FF000000"/>
        <rFont val="Verdana"/>
        <family val="2"/>
      </rPr>
      <t>samenwerkingsfunctionaliteit</t>
    </r>
    <r>
      <rPr>
        <sz val="9"/>
        <color rgb="FF000000"/>
        <rFont val="Verdana"/>
        <family val="2"/>
      </rPr>
      <t xml:space="preserve"> waarmee gebruikers met elkaar kunnen communiceren en samenwerken. Deze faciliteit ondersteunt alle financiële processen waarmee het mogelijk wordt om collega's te attenderen op openstaande acties, maar ook om vragen te kunnen stellen en berichten te kunnen sturen naar groepen gebruikers.</t>
    </r>
  </si>
  <si>
    <t>W4.2.04</t>
  </si>
  <si>
    <t>W4.4.01</t>
  </si>
  <si>
    <t>Overlopende passiva en activa koppelen aan de exploitatie- en investeringsgrootboeknummers.</t>
  </si>
  <si>
    <t>W4.4.02</t>
  </si>
  <si>
    <t>Boekingscombinaties zouden ondersteund moeten kunnen worden door controleprocessen en -regels</t>
  </si>
  <si>
    <t>W4.4.03</t>
  </si>
  <si>
    <t>Boekingen (baten en lasten) zijn te markeren als structureel of incidenteel. Hierdoor zijn er geen incidentele mutaties mogelijk op structurele dekkingen. De markeringen (structureel/incidenteel) zijn rapporteer-/selecteerbaar.</t>
  </si>
  <si>
    <t>W4.4.04</t>
  </si>
  <si>
    <t>W4.6.01</t>
  </si>
  <si>
    <t>W4.6.02</t>
  </si>
  <si>
    <t>Als het systeem begrotingsjaren overzet, dan moet het mogelijk zijn om te kiezen per grootboeknummer om het gecomprimeerd of niet gecomprimeerd over te zetten.</t>
  </si>
  <si>
    <t>W4.6.03</t>
  </si>
  <si>
    <t>Het moet mogelijk zijn om begrotingswijzigingen die na het overzetten van een begroting worden verwerkt in één (1) keer te verwerken in beide dienstjaren</t>
  </si>
  <si>
    <t>W4.7.01</t>
  </si>
  <si>
    <t>Budgetbeheersing dient gefaciliteerd te kunnen worden door middel van signalering bij budgetoverschrijding bij het aan gaan van een verplichting.</t>
  </si>
  <si>
    <t>W4.7.02</t>
  </si>
  <si>
    <t>Het is mogelijk te werken met reserveringen (een reservering is de afzondering van een budget die kan leiden tot het aangaan van een verplichting).</t>
  </si>
  <si>
    <t>W4.9.01</t>
  </si>
  <si>
    <t>Mogelijkheid om facturen en factuurregels te splitsen naar meerdere routecodes zowel per factuur als per factuurregel. In geval van splitsing via meerdere routes dient de ICT Prestatie bij te houden of de gehele factuur is afgehandeld.</t>
  </si>
  <si>
    <t>W4.10.01</t>
  </si>
  <si>
    <t>De ICT Prestatie biedt de mogelijkheid tot het versturen van publiekrechtelijke verkoopfacturen via de Berichtenbox in Mijn Overheid.</t>
  </si>
  <si>
    <t>W4.10.02</t>
  </si>
  <si>
    <t>Herinneringen en aanmaningen zijn terug te draaien, zodat ze weer opnieuw meegenomen kunnen worden in de invordering</t>
  </si>
  <si>
    <t>W4.12.01</t>
  </si>
  <si>
    <t>Mogelijkheid om kapitaallasten over meer dan 5 jaar te kunnen berekenen binnen de ICT Prestatie; feitelijk over de gehele looptijd van een activum.</t>
  </si>
  <si>
    <t>W4.12.02</t>
  </si>
  <si>
    <t>De historie van een krediet moet vanaf startdatum in één (1) meerjarig overzicht beschikbaar zijn.</t>
  </si>
  <si>
    <t>W4.12.03</t>
  </si>
  <si>
    <r>
      <t xml:space="preserve">Eenvoudig opvoeren van grote aantallen </t>
    </r>
    <r>
      <rPr>
        <b/>
        <sz val="9"/>
        <color theme="1"/>
        <rFont val="Verdana"/>
        <family val="2"/>
      </rPr>
      <t>voorgenomen investeringen</t>
    </r>
    <r>
      <rPr>
        <sz val="9"/>
        <color theme="1"/>
        <rFont val="Verdana"/>
        <family val="2"/>
      </rPr>
      <t xml:space="preserve"> per verschillende activasoorten, eventueel gegroepeerd en te aggregeren (lees: een uitgebreide kladblokfunctie voor activa). Wanneer een investeringsplanning definitief wordt, dan zouden de verschillende investeringen geselecteerd moeten kunnen worden die definitief moeten worden gemaakt. De niet geselecteerde investeringen kunnen dan komen te vervallen.</t>
    </r>
  </si>
  <si>
    <t>W4.14.01</t>
  </si>
  <si>
    <t>Mutaties dienen automatisch verwerkt te worden in het grootboek en worden doorgeleid naar de balans.</t>
  </si>
  <si>
    <t>W4.15.01</t>
  </si>
  <si>
    <t>Leverancier kan op basis van best practices Opdrachtgever adviseren/begeleiden op het gebied van optimale inrichting en gebruik van de Project en Uren-functionaliteiten.</t>
  </si>
  <si>
    <t>W4.16.01</t>
  </si>
  <si>
    <t>De ICT Prestatie beschikt over een configureerbaar dashboard per gebruiker dat getoond wordt bij inloggen. Dit dashboard bevindt zich op een persoonlijke gebruikerspagina en biedt de gebruiker de mogelijkheid te starten met willekeurige functionaliteit (waarvoor gebruiker is geautoriseerd).</t>
  </si>
  <si>
    <t>W4.16.02</t>
  </si>
  <si>
    <t>Per budgetbeheerder dient inzicht verkregen te worden en dient gerapporteerd te kunnen worden over het verloop van de invorderingen en de (ouderdom) van de openstaande vorderingen.</t>
  </si>
  <si>
    <t>W4.16.03</t>
  </si>
  <si>
    <t>De ICT Prestatie kan spend-analyses genereren.</t>
  </si>
  <si>
    <t>W4.19.01</t>
  </si>
  <si>
    <t>De ICT Prestatie biedt Opdrachtgever functionaliteit om real-time audit-informatie te monitoren.</t>
  </si>
  <si>
    <t>W6.1.01</t>
  </si>
  <si>
    <t>Er is onderscheid in de ingangen voor functies binnen de applicatie en deze zijn eventueel per functie (rol) gescheiden. Denk hierbij aan reguliere gebruikers en bijvoorbeeld functionele beheerswerkzaamheden.</t>
  </si>
  <si>
    <t>W4.2.05</t>
  </si>
  <si>
    <t>De ICT Prestatie bevat een takenplanner met agendafunctie voor terugkerende standaard administratieve activiteiten, eventueel bij voorkeur gekoppeld aan de Microsoft365-omgeving van Opdrachtgever.</t>
  </si>
  <si>
    <t>W4.2.06</t>
  </si>
  <si>
    <t>Gebruikers kunnen persoonlijke instellingen en voorkeuren vastleggen op een persoonlijke profielpagina. Hier wordt onder andere ook weergegeven binnen welke autorisatiegroep(en) gebruikers vallen, etc.</t>
  </si>
  <si>
    <t>W4.5.01</t>
  </si>
  <si>
    <t>Algemene Eisen en voorwaarden</t>
  </si>
  <si>
    <r>
      <t>In de ICT Prestatie kunnen uren maal tarief in het grootboek vastgelegd word</t>
    </r>
    <r>
      <rPr>
        <sz val="9"/>
        <color theme="1"/>
        <rFont val="Verdana"/>
        <family val="2"/>
      </rPr>
      <t> </t>
    </r>
    <r>
      <rPr>
        <sz val="9"/>
        <color theme="1"/>
        <rFont val="Times New Roman"/>
        <family val="1"/>
      </rPr>
      <t> </t>
    </r>
    <r>
      <rPr>
        <sz val="9"/>
        <color rgb="FF000000"/>
        <rFont val="Verdana"/>
        <family val="2"/>
      </rPr>
      <t>en.</t>
    </r>
  </si>
  <si>
    <t>Functionele eisen (en wensen)</t>
  </si>
  <si>
    <t>Paragraaf</t>
  </si>
  <si>
    <t>Afwijkingen GIBIT 2023 (addendum E1.1.02)</t>
  </si>
  <si>
    <t>Algemene functionele eisen</t>
  </si>
  <si>
    <t>Grootboekbeheer</t>
  </si>
  <si>
    <t>Balansbeheer</t>
  </si>
  <si>
    <t>Begrotingbeheer</t>
  </si>
  <si>
    <t>Budgetbeheer</t>
  </si>
  <si>
    <t>Crediteurenbeheer</t>
  </si>
  <si>
    <t>Debiteurenbeheer</t>
  </si>
  <si>
    <t>Activabeheer</t>
  </si>
  <si>
    <t>Reserves en voorzieningen</t>
  </si>
  <si>
    <t>Projectenbeheer en urenadministratie</t>
  </si>
  <si>
    <t>Rapportages</t>
  </si>
  <si>
    <t>Auditing</t>
  </si>
  <si>
    <t>Informatiebeveiliging</t>
  </si>
  <si>
    <t>1.2</t>
  </si>
  <si>
    <t>4.2</t>
  </si>
  <si>
    <t>4.4</t>
  </si>
  <si>
    <t>4.5</t>
  </si>
  <si>
    <t>4.6</t>
  </si>
  <si>
    <t>4.7</t>
  </si>
  <si>
    <t>4.9</t>
  </si>
  <si>
    <t>4.10</t>
  </si>
  <si>
    <t>4.12</t>
  </si>
  <si>
    <t>4.14</t>
  </si>
  <si>
    <t>4.15</t>
  </si>
  <si>
    <t>4.16</t>
  </si>
  <si>
    <t>4.19</t>
  </si>
  <si>
    <t>6.1</t>
  </si>
  <si>
    <t>Ja/Nee</t>
  </si>
  <si>
    <t>Score</t>
  </si>
  <si>
    <t>Een (geprognotiseerde) balans kan real-time worden gekoppeld aan LIAS (Planning &amp; Control suite, Inergy). LIAS is de applicatie die de samenstelling, tekstuele invulling en opmaak van onze financiële publicaties, zoals de verschillende soorten nota’s, de balans en de jaarrekeningen, verzorgt.</t>
  </si>
  <si>
    <r>
      <t xml:space="preserve">De ICT Prestatie beschikt over zogenaamde </t>
    </r>
    <r>
      <rPr>
        <b/>
        <sz val="9"/>
        <color rgb="FF000000"/>
        <rFont val="Verdana"/>
        <family val="2"/>
      </rPr>
      <t>aanvraagmodule</t>
    </r>
    <r>
      <rPr>
        <sz val="9"/>
        <color rgb="FF000000"/>
        <rFont val="Verdana"/>
        <family val="2"/>
      </rPr>
      <t xml:space="preserve"> die het aanvragen van bijvoorbeeld en niet gelimiteerd tot grootboeknummers, kostensoorten, taken, boekingscombinaties, begrotingswijzigingen, projecten, inningsopdrachten, betalingsopdrachten, memorialen, etc. geautomatiseerd mogelijk maakt. Ingebouwde of te definiëren controles (op boekingscombinaties bijvoorbeeld) zou handig zijn. 
Het gehele proces dient te worden bestuurd door de aanwezige workflow-engine van de ICT-Prestatie, inclusief gateway-functionaliteit voor het scheiden van aanvragen, beoordelen, goedkeuren en doorvoeren van wijzigingen. De aanvragen dienen allen te worden gearchiveerd en over alle aanvragen moeten audit-rapporten kunnen worden gegenereerd.</t>
    </r>
  </si>
  <si>
    <t>H</t>
  </si>
  <si>
    <t>N</t>
  </si>
  <si>
    <t>Wens-factor (H/N)</t>
  </si>
  <si>
    <t>Informatie-beveiliging en privacy</t>
  </si>
  <si>
    <t>Nr</t>
  </si>
  <si>
    <t>Ja</t>
  </si>
  <si>
    <t>Nee</t>
  </si>
  <si>
    <t>Puntentotaal</t>
  </si>
  <si>
    <t>Voor het opstellen van de jaarrekening moet de begroting de vergelijking met 
- De realisatie van het vorig boekjaar,
- Primaire begrotingsbedragen,
- gewijzigde begrotingsbedragen,
- afwijking tussen begroting en werkelijkheid
te kunnen weergeven (we gebruiken nu LIAS voor de opbouw van de jaarrekening).</t>
  </si>
  <si>
    <t>Invulinstructie Wensenlijst Nieuw Financieel Informatie Systeem</t>
  </si>
  <si>
    <t>Naam onderneming</t>
  </si>
  <si>
    <t>Naam tekenbevoegde</t>
  </si>
  <si>
    <r>
      <t xml:space="preserve">Inschrijver dient voor alle wensen de lichtroze vakken (kolom I) in te vullen met 'Ja' of 'Nee' door gebruik te maken van de lijstselector in de cellen.
Elke wens dient te zijn voorzien van een 'Ja' of 'Nee'. Een onvolledig ingevulde wensenlijst zal leiden tot uitsluiting van de aanbesteding.
Het antwoord 'Ja' op een enkele wens kent een puntenaantal toe aan de score (kolom J) conform de wensfactor in kolom H. 
Wensfactor 'H' vertegenwoordigd 15/14 punten op (afgerond 1,1 punten); 
Wensfactor 'N' vertegenwoordigd 5/14 punten op (afgerond 0,4 punten).
Cel J52 geeft de totale score weer. Deze wordt meegenomen in het puntentotaal in de eindbeoordeling.
</t>
    </r>
    <r>
      <rPr>
        <b/>
        <i/>
        <sz val="10"/>
        <color theme="1"/>
        <rFont val="Verdana"/>
        <family val="2"/>
      </rPr>
      <t>Inschrijver voorziet de wensenlijst van 'Naam onderneming' en 'Naam tekenbevoegde'.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</si>
</sst>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Verdana"/>
      <family val="2"/>
    </font>
    <font>
      <sz val="9"/>
      <color theme="1"/>
      <name val="Verdana"/>
      <family val="2"/>
    </font>
    <font>
      <sz val="9"/>
      <color rgb="FF000000"/>
      <name val="Verdana"/>
      <family val="2"/>
    </font>
    <font>
      <b/>
      <sz val="9"/>
      <color rgb="FF000000"/>
      <name val="Verdana"/>
      <family val="2"/>
    </font>
    <font>
      <b/>
      <sz val="9"/>
      <color theme="1"/>
      <name val="Verdana"/>
      <family val="2"/>
    </font>
    <font>
      <sz val="9"/>
      <color theme="1"/>
      <name val="Times New Roman"/>
      <family val="1"/>
    </font>
    <font>
      <sz val="9"/>
      <color theme="0"/>
      <name val="Verdana"/>
      <family val="2"/>
    </font>
    <font>
      <b/>
      <sz val="9"/>
      <color theme="0"/>
      <name val="Verdana"/>
      <family val="2"/>
    </font>
    <font>
      <b/>
      <sz val="12"/>
      <color theme="0"/>
      <name val="Verdana"/>
      <family val="2"/>
    </font>
    <font>
      <b/>
      <sz val="12"/>
      <color theme="1"/>
      <name val="Verdana"/>
      <family val="2"/>
    </font>
    <font>
      <b/>
      <i/>
      <sz val="10"/>
      <color theme="1"/>
      <name val="Verdana"/>
      <family val="2"/>
    </font>
  </fonts>
  <fills count="6">
    <fill>
      <patternFill patternType="none"/>
    </fill>
    <fill>
      <patternFill patternType="gray125"/>
    </fill>
    <fill>
      <patternFill patternType="solid">
        <fgColor rgb="FFE1004F"/>
        <bgColor indexed="64"/>
      </patternFill>
    </fill>
    <fill>
      <patternFill patternType="solid">
        <fgColor rgb="FFE85F71"/>
        <bgColor indexed="64"/>
      </patternFill>
    </fill>
    <fill>
      <patternFill patternType="solid">
        <fgColor rgb="FFEF9B9F"/>
        <bgColor indexed="64"/>
      </patternFill>
    </fill>
    <fill>
      <patternFill patternType="solid">
        <fgColor rgb="FFFBECE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51">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4" borderId="1" xfId="0" applyFont="1" applyFill="1" applyBorder="1" applyAlignment="1">
      <alignment horizontal="center" vertical="top" wrapText="1"/>
    </xf>
    <xf numFmtId="0" fontId="6" fillId="4" borderId="1" xfId="0" applyFont="1" applyFill="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7" fillId="3" borderId="1" xfId="0" applyFont="1" applyFill="1" applyBorder="1" applyAlignment="1">
      <alignment horizontal="justify" vertical="top" wrapText="1"/>
    </xf>
    <xf numFmtId="0" fontId="6" fillId="4" borderId="1" xfId="0" applyFont="1" applyFill="1" applyBorder="1" applyAlignment="1">
      <alignment horizontal="justify" vertical="top" wrapText="1"/>
    </xf>
    <xf numFmtId="0" fontId="6"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vertical="center" wrapText="1"/>
    </xf>
    <xf numFmtId="164" fontId="7" fillId="3"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1" fillId="5" borderId="1"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2" fontId="8" fillId="2" borderId="14" xfId="0" applyNumberFormat="1"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2" fontId="7" fillId="2" borderId="2" xfId="0" applyNumberFormat="1" applyFont="1" applyFill="1" applyBorder="1" applyAlignment="1">
      <alignment horizontal="center" vertical="center" wrapText="1"/>
    </xf>
    <xf numFmtId="0" fontId="9" fillId="0" borderId="0" xfId="0" applyFont="1" applyAlignment="1">
      <alignment horizontal="center" vertical="center" wrapText="1"/>
    </xf>
    <xf numFmtId="0" fontId="1" fillId="0" borderId="6"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9" xfId="0" applyFont="1" applyBorder="1" applyAlignment="1" applyProtection="1">
      <alignment horizontal="center" vertical="top" wrapText="1"/>
      <protection locked="0"/>
    </xf>
    <xf numFmtId="0" fontId="1" fillId="0" borderId="0" xfId="0" applyFont="1" applyAlignment="1" applyProtection="1">
      <alignment horizontal="center" vertical="top" wrapText="1"/>
      <protection locked="0"/>
    </xf>
    <xf numFmtId="0" fontId="1" fillId="0" borderId="10" xfId="0" applyFont="1" applyBorder="1" applyAlignment="1" applyProtection="1">
      <alignment horizontal="center" vertical="top" wrapText="1"/>
      <protection locked="0"/>
    </xf>
    <xf numFmtId="0" fontId="1" fillId="0" borderId="11" xfId="0" applyFont="1" applyBorder="1" applyAlignment="1" applyProtection="1">
      <alignment horizontal="center" vertical="top" wrapText="1"/>
      <protection locked="0"/>
    </xf>
    <xf numFmtId="0" fontId="1" fillId="0" borderId="12" xfId="0" applyFont="1" applyBorder="1" applyAlignment="1" applyProtection="1">
      <alignment horizontal="center" vertical="top" wrapText="1"/>
      <protection locked="0"/>
    </xf>
    <xf numFmtId="0" fontId="1" fillId="0" borderId="13" xfId="0" applyFont="1" applyBorder="1" applyAlignment="1" applyProtection="1">
      <alignment horizontal="center" vertical="top" wrapText="1"/>
      <protection locked="0"/>
    </xf>
    <xf numFmtId="0" fontId="0" fillId="0" borderId="0" xfId="0" applyAlignment="1">
      <alignment horizontal="center" vertical="center" wrapText="1"/>
    </xf>
    <xf numFmtId="0" fontId="7"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8" fillId="2" borderId="3" xfId="0" applyFont="1" applyFill="1" applyBorder="1" applyAlignment="1">
      <alignment horizontal="right" vertical="center" wrapText="1"/>
    </xf>
    <xf numFmtId="0" fontId="8" fillId="2" borderId="4" xfId="0" applyFont="1" applyFill="1" applyBorder="1" applyAlignment="1">
      <alignment horizontal="right" vertical="center" wrapText="1"/>
    </xf>
    <xf numFmtId="0" fontId="8" fillId="2" borderId="5" xfId="0" applyFont="1" applyFill="1" applyBorder="1" applyAlignment="1">
      <alignment horizontal="right" vertical="center" wrapText="1"/>
    </xf>
    <xf numFmtId="0" fontId="7"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E1004F"/>
      <color rgb="FFFBECEB"/>
      <color rgb="FFF8D0D0"/>
      <color rgb="FFE85F71"/>
      <color rgb="FFEF9B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43543</xdr:colOff>
      <xdr:row>0</xdr:row>
      <xdr:rowOff>92529</xdr:rowOff>
    </xdr:from>
    <xdr:to>
      <xdr:col>4</xdr:col>
      <xdr:colOff>277586</xdr:colOff>
      <xdr:row>0</xdr:row>
      <xdr:rowOff>683289</xdr:rowOff>
    </xdr:to>
    <xdr:pic>
      <xdr:nvPicPr>
        <xdr:cNvPr id="3" name="Afbeelding 2">
          <a:extLst>
            <a:ext uri="{FF2B5EF4-FFF2-40B4-BE49-F238E27FC236}">
              <a16:creationId xmlns:a16="http://schemas.microsoft.com/office/drawing/2014/main" id="{71E25556-789A-E0DC-9CF9-BE3739D314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657" y="92529"/>
          <a:ext cx="1807029" cy="59076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B58EA-EC8B-4433-A48F-856270D27199}">
  <sheetPr>
    <pageSetUpPr fitToPage="1"/>
  </sheetPr>
  <dimension ref="A1:J63"/>
  <sheetViews>
    <sheetView tabSelected="1" topLeftCell="A18" zoomScaleNormal="100" workbookViewId="0">
      <selection activeCell="L12" sqref="L12"/>
    </sheetView>
  </sheetViews>
  <sheetFormatPr defaultColWidth="9.06640625" defaultRowHeight="11.15" x14ac:dyDescent="0.3"/>
  <cols>
    <col min="1" max="1" width="2.6640625" style="21" bestFit="1" customWidth="1"/>
    <col min="2" max="2" width="1.86328125" style="2" bestFit="1" customWidth="1"/>
    <col min="3" max="3" width="15.3984375" style="1" customWidth="1"/>
    <col min="4" max="4" width="3.86328125" style="2" bestFit="1" customWidth="1"/>
    <col min="5" max="5" width="24.19921875" style="1" customWidth="1"/>
    <col min="6" max="6" width="7.53125" style="1" bestFit="1" customWidth="1"/>
    <col min="7" max="7" width="77.19921875" style="1" customWidth="1"/>
    <col min="8" max="8" width="5.86328125" style="21" bestFit="1" customWidth="1"/>
    <col min="9" max="9" width="9.06640625" style="21"/>
    <col min="10" max="10" width="7" style="22" customWidth="1"/>
    <col min="11" max="16384" width="9.06640625" style="1"/>
  </cols>
  <sheetData>
    <row r="1" spans="1:10" ht="56.7" customHeight="1" x14ac:dyDescent="0.3">
      <c r="A1" s="33" t="s">
        <v>103</v>
      </c>
      <c r="B1" s="33"/>
      <c r="C1" s="33"/>
      <c r="D1" s="33"/>
      <c r="E1" s="33"/>
      <c r="F1" s="33"/>
      <c r="G1" s="33"/>
      <c r="H1" s="33"/>
      <c r="I1" s="33"/>
      <c r="J1" s="33"/>
    </row>
    <row r="2" spans="1:10" ht="131.15" customHeight="1" x14ac:dyDescent="0.3">
      <c r="A2" s="43" t="s">
        <v>106</v>
      </c>
      <c r="B2" s="43"/>
      <c r="C2" s="43"/>
      <c r="D2" s="43"/>
      <c r="E2" s="43"/>
      <c r="F2" s="43"/>
      <c r="G2" s="43"/>
      <c r="H2" s="43"/>
      <c r="I2" s="43"/>
      <c r="J2" s="43"/>
    </row>
    <row r="4" spans="1:10" s="23" customFormat="1" ht="34.5" x14ac:dyDescent="0.3">
      <c r="A4" s="16" t="s">
        <v>98</v>
      </c>
      <c r="B4" s="44" t="s">
        <v>0</v>
      </c>
      <c r="C4" s="44"/>
      <c r="D4" s="44" t="s">
        <v>61</v>
      </c>
      <c r="E4" s="44"/>
      <c r="F4" s="44" t="s">
        <v>1</v>
      </c>
      <c r="G4" s="44"/>
      <c r="H4" s="16" t="s">
        <v>96</v>
      </c>
      <c r="I4" s="16" t="s">
        <v>90</v>
      </c>
      <c r="J4" s="16" t="s">
        <v>91</v>
      </c>
    </row>
    <row r="5" spans="1:10" ht="11.5" x14ac:dyDescent="0.3">
      <c r="A5" s="17"/>
      <c r="B5" s="3">
        <v>1</v>
      </c>
      <c r="C5" s="50" t="s">
        <v>58</v>
      </c>
      <c r="D5" s="50"/>
      <c r="E5" s="50"/>
      <c r="F5" s="5"/>
      <c r="G5" s="5"/>
      <c r="H5" s="17"/>
      <c r="I5" s="17"/>
      <c r="J5" s="17"/>
    </row>
    <row r="6" spans="1:10" ht="23.05" x14ac:dyDescent="0.3">
      <c r="A6" s="18"/>
      <c r="B6" s="6"/>
      <c r="C6" s="7"/>
      <c r="D6" s="6" t="s">
        <v>76</v>
      </c>
      <c r="E6" s="7" t="s">
        <v>62</v>
      </c>
      <c r="F6" s="7"/>
      <c r="G6" s="7"/>
      <c r="H6" s="18"/>
      <c r="I6" s="18"/>
      <c r="J6" s="19"/>
    </row>
    <row r="7" spans="1:10" ht="23.05" x14ac:dyDescent="0.3">
      <c r="A7" s="20">
        <v>1</v>
      </c>
      <c r="B7" s="8"/>
      <c r="C7" s="9"/>
      <c r="D7" s="9"/>
      <c r="E7" s="9"/>
      <c r="F7" s="10" t="s">
        <v>2</v>
      </c>
      <c r="G7" s="11" t="s">
        <v>3</v>
      </c>
      <c r="H7" s="20" t="s">
        <v>94</v>
      </c>
      <c r="I7" s="26"/>
      <c r="J7" s="29">
        <f>IF(OR(I7="Nee",I7=""),0,IF(H7="H",15/14,5/14))</f>
        <v>0</v>
      </c>
    </row>
    <row r="8" spans="1:10" ht="11.5" x14ac:dyDescent="0.3">
      <c r="A8" s="17"/>
      <c r="B8" s="3">
        <v>4</v>
      </c>
      <c r="C8" s="50" t="s">
        <v>60</v>
      </c>
      <c r="D8" s="50"/>
      <c r="E8" s="50"/>
      <c r="F8" s="12"/>
      <c r="G8" s="4"/>
      <c r="H8" s="17"/>
      <c r="I8" s="17"/>
      <c r="J8" s="24"/>
    </row>
    <row r="9" spans="1:10" ht="11.5" x14ac:dyDescent="0.3">
      <c r="A9" s="18"/>
      <c r="B9" s="6"/>
      <c r="C9" s="7"/>
      <c r="D9" s="6" t="s">
        <v>77</v>
      </c>
      <c r="E9" s="7" t="s">
        <v>63</v>
      </c>
      <c r="F9" s="13"/>
      <c r="G9" s="14"/>
      <c r="H9" s="18"/>
      <c r="I9" s="18"/>
      <c r="J9" s="25"/>
    </row>
    <row r="10" spans="1:10" ht="11.5" x14ac:dyDescent="0.3">
      <c r="A10" s="20">
        <v>2</v>
      </c>
      <c r="B10" s="8"/>
      <c r="C10" s="9"/>
      <c r="D10" s="8"/>
      <c r="E10" s="9"/>
      <c r="F10" s="10" t="s">
        <v>4</v>
      </c>
      <c r="G10" s="15" t="s">
        <v>5</v>
      </c>
      <c r="H10" s="20" t="s">
        <v>95</v>
      </c>
      <c r="I10" s="26"/>
      <c r="J10" s="29">
        <f t="shared" ref="J10:J15" si="0">IF(OR(I10="Nee",I10=""),0,IF(H10="H",15/14,5/14))</f>
        <v>0</v>
      </c>
    </row>
    <row r="11" spans="1:10" ht="23.05" x14ac:dyDescent="0.3">
      <c r="A11" s="20">
        <v>3</v>
      </c>
      <c r="B11" s="8"/>
      <c r="C11" s="9"/>
      <c r="D11" s="8"/>
      <c r="E11" s="9"/>
      <c r="F11" s="10" t="s">
        <v>6</v>
      </c>
      <c r="G11" s="15" t="s">
        <v>7</v>
      </c>
      <c r="H11" s="20" t="s">
        <v>95</v>
      </c>
      <c r="I11" s="26"/>
      <c r="J11" s="29">
        <f t="shared" si="0"/>
        <v>0</v>
      </c>
    </row>
    <row r="12" spans="1:10" ht="44.6" x14ac:dyDescent="0.3">
      <c r="A12" s="20">
        <v>4</v>
      </c>
      <c r="B12" s="8"/>
      <c r="C12" s="9"/>
      <c r="D12" s="8"/>
      <c r="E12" s="9"/>
      <c r="F12" s="10" t="s">
        <v>8</v>
      </c>
      <c r="G12" s="15" t="s">
        <v>9</v>
      </c>
      <c r="H12" s="20" t="s">
        <v>94</v>
      </c>
      <c r="I12" s="26"/>
      <c r="J12" s="29">
        <f t="shared" si="0"/>
        <v>0</v>
      </c>
    </row>
    <row r="13" spans="1:10" ht="100.3" x14ac:dyDescent="0.3">
      <c r="A13" s="20">
        <v>5</v>
      </c>
      <c r="B13" s="8"/>
      <c r="C13" s="9"/>
      <c r="D13" s="8"/>
      <c r="E13" s="9"/>
      <c r="F13" s="9" t="s">
        <v>10</v>
      </c>
      <c r="G13" s="15" t="s">
        <v>93</v>
      </c>
      <c r="H13" s="20" t="s">
        <v>94</v>
      </c>
      <c r="I13" s="26"/>
      <c r="J13" s="29">
        <f t="shared" si="0"/>
        <v>0</v>
      </c>
    </row>
    <row r="14" spans="1:10" ht="23.05" x14ac:dyDescent="0.3">
      <c r="A14" s="20">
        <v>6</v>
      </c>
      <c r="B14" s="8"/>
      <c r="C14" s="9"/>
      <c r="D14" s="8"/>
      <c r="E14" s="9"/>
      <c r="F14" s="10" t="s">
        <v>53</v>
      </c>
      <c r="G14" s="15" t="s">
        <v>54</v>
      </c>
      <c r="H14" s="20" t="s">
        <v>94</v>
      </c>
      <c r="I14" s="26"/>
      <c r="J14" s="29">
        <f t="shared" si="0"/>
        <v>0</v>
      </c>
    </row>
    <row r="15" spans="1:10" ht="23.05" x14ac:dyDescent="0.3">
      <c r="A15" s="20">
        <v>7</v>
      </c>
      <c r="B15" s="8"/>
      <c r="C15" s="9"/>
      <c r="D15" s="8"/>
      <c r="E15" s="9"/>
      <c r="F15" s="10" t="s">
        <v>55</v>
      </c>
      <c r="G15" s="15" t="s">
        <v>56</v>
      </c>
      <c r="H15" s="20" t="s">
        <v>95</v>
      </c>
      <c r="I15" s="26"/>
      <c r="J15" s="29">
        <f t="shared" si="0"/>
        <v>0</v>
      </c>
    </row>
    <row r="16" spans="1:10" ht="11.5" x14ac:dyDescent="0.3">
      <c r="A16" s="18"/>
      <c r="B16" s="6"/>
      <c r="C16" s="7"/>
      <c r="D16" s="6" t="s">
        <v>78</v>
      </c>
      <c r="E16" s="7" t="s">
        <v>64</v>
      </c>
      <c r="F16" s="13"/>
      <c r="G16" s="14"/>
      <c r="H16" s="18"/>
      <c r="I16" s="18"/>
      <c r="J16" s="25"/>
    </row>
    <row r="17" spans="1:10" ht="11.5" x14ac:dyDescent="0.3">
      <c r="A17" s="20">
        <v>8</v>
      </c>
      <c r="B17" s="8"/>
      <c r="C17" s="9"/>
      <c r="D17" s="8"/>
      <c r="E17" s="9"/>
      <c r="F17" s="10" t="s">
        <v>11</v>
      </c>
      <c r="G17" s="11" t="s">
        <v>12</v>
      </c>
      <c r="H17" s="20" t="s">
        <v>94</v>
      </c>
      <c r="I17" s="26"/>
      <c r="J17" s="29">
        <f t="shared" ref="J17:J20" si="1">IF(OR(I17="Nee",I17=""),0,IF(H17="H",15/14,5/14))</f>
        <v>0</v>
      </c>
    </row>
    <row r="18" spans="1:10" ht="11.5" x14ac:dyDescent="0.3">
      <c r="A18" s="20">
        <v>9</v>
      </c>
      <c r="B18" s="8"/>
      <c r="C18" s="9"/>
      <c r="D18" s="8"/>
      <c r="E18" s="9"/>
      <c r="F18" s="10" t="s">
        <v>13</v>
      </c>
      <c r="G18" s="15" t="s">
        <v>14</v>
      </c>
      <c r="H18" s="20" t="s">
        <v>94</v>
      </c>
      <c r="I18" s="26"/>
      <c r="J18" s="29">
        <f t="shared" si="1"/>
        <v>0</v>
      </c>
    </row>
    <row r="19" spans="1:10" ht="34.5" x14ac:dyDescent="0.3">
      <c r="A19" s="20">
        <v>10</v>
      </c>
      <c r="B19" s="8"/>
      <c r="C19" s="9"/>
      <c r="D19" s="8"/>
      <c r="E19" s="9"/>
      <c r="F19" s="10" t="s">
        <v>15</v>
      </c>
      <c r="G19" s="15" t="s">
        <v>16</v>
      </c>
      <c r="H19" s="20" t="s">
        <v>94</v>
      </c>
      <c r="I19" s="26"/>
      <c r="J19" s="29">
        <f t="shared" si="1"/>
        <v>0</v>
      </c>
    </row>
    <row r="20" spans="1:10" ht="11.6" x14ac:dyDescent="0.3">
      <c r="A20" s="20">
        <v>11</v>
      </c>
      <c r="B20" s="8"/>
      <c r="C20" s="9"/>
      <c r="D20" s="8"/>
      <c r="E20" s="9"/>
      <c r="F20" s="10" t="s">
        <v>17</v>
      </c>
      <c r="G20" s="15" t="s">
        <v>59</v>
      </c>
      <c r="H20" s="20" t="s">
        <v>95</v>
      </c>
      <c r="I20" s="26"/>
      <c r="J20" s="29">
        <f t="shared" si="1"/>
        <v>0</v>
      </c>
    </row>
    <row r="21" spans="1:10" ht="11.5" x14ac:dyDescent="0.3">
      <c r="A21" s="18"/>
      <c r="B21" s="6"/>
      <c r="C21" s="7"/>
      <c r="D21" s="6" t="s">
        <v>79</v>
      </c>
      <c r="E21" s="7" t="s">
        <v>65</v>
      </c>
      <c r="F21" s="13"/>
      <c r="G21" s="14"/>
      <c r="H21" s="18"/>
      <c r="I21" s="18"/>
      <c r="J21" s="25"/>
    </row>
    <row r="22" spans="1:10" ht="33.450000000000003" x14ac:dyDescent="0.3">
      <c r="A22" s="20">
        <v>12</v>
      </c>
      <c r="B22" s="8"/>
      <c r="C22" s="9"/>
      <c r="D22" s="8"/>
      <c r="E22" s="9"/>
      <c r="F22" s="9" t="s">
        <v>57</v>
      </c>
      <c r="G22" s="15" t="s">
        <v>92</v>
      </c>
      <c r="H22" s="20" t="s">
        <v>94</v>
      </c>
      <c r="I22" s="26"/>
      <c r="J22" s="29">
        <f>IF(OR(I22="Nee",I22=""),0,IF(H22="H",15/14,5/14))</f>
        <v>0</v>
      </c>
    </row>
    <row r="23" spans="1:10" ht="11.5" x14ac:dyDescent="0.3">
      <c r="A23" s="18"/>
      <c r="B23" s="6"/>
      <c r="C23" s="7"/>
      <c r="D23" s="6" t="s">
        <v>80</v>
      </c>
      <c r="E23" s="7" t="s">
        <v>66</v>
      </c>
      <c r="F23" s="7"/>
      <c r="G23" s="7"/>
      <c r="H23" s="18"/>
      <c r="I23" s="18"/>
      <c r="J23" s="30"/>
    </row>
    <row r="24" spans="1:10" ht="69" x14ac:dyDescent="0.3">
      <c r="A24" s="20">
        <v>13</v>
      </c>
      <c r="B24" s="8"/>
      <c r="C24" s="8"/>
      <c r="D24" s="8"/>
      <c r="E24" s="8"/>
      <c r="F24" s="10" t="s">
        <v>18</v>
      </c>
      <c r="G24" s="11" t="s">
        <v>102</v>
      </c>
      <c r="H24" s="20" t="s">
        <v>94</v>
      </c>
      <c r="I24" s="27"/>
      <c r="J24" s="29">
        <f t="shared" ref="J24:J26" si="2">IF(OR(I24="Nee",I24=""),0,IF(H24="H",15/14,5/14))</f>
        <v>0</v>
      </c>
    </row>
    <row r="25" spans="1:10" ht="23.05" x14ac:dyDescent="0.3">
      <c r="A25" s="20">
        <v>14</v>
      </c>
      <c r="B25" s="8"/>
      <c r="C25" s="9"/>
      <c r="D25" s="8"/>
      <c r="E25" s="9"/>
      <c r="F25" s="10" t="s">
        <v>19</v>
      </c>
      <c r="G25" s="11" t="s">
        <v>20</v>
      </c>
      <c r="H25" s="20" t="s">
        <v>94</v>
      </c>
      <c r="I25" s="26"/>
      <c r="J25" s="29">
        <f t="shared" si="2"/>
        <v>0</v>
      </c>
    </row>
    <row r="26" spans="1:10" ht="22.3" x14ac:dyDescent="0.3">
      <c r="A26" s="20">
        <v>15</v>
      </c>
      <c r="B26" s="8"/>
      <c r="C26" s="9"/>
      <c r="D26" s="8"/>
      <c r="E26" s="9"/>
      <c r="F26" s="10" t="s">
        <v>21</v>
      </c>
      <c r="G26" s="11" t="s">
        <v>22</v>
      </c>
      <c r="H26" s="20" t="s">
        <v>94</v>
      </c>
      <c r="I26" s="26"/>
      <c r="J26" s="29">
        <f t="shared" si="2"/>
        <v>0</v>
      </c>
    </row>
    <row r="27" spans="1:10" ht="11.5" x14ac:dyDescent="0.3">
      <c r="A27" s="18"/>
      <c r="B27" s="6"/>
      <c r="C27" s="7"/>
      <c r="D27" s="6" t="s">
        <v>81</v>
      </c>
      <c r="E27" s="7" t="s">
        <v>67</v>
      </c>
      <c r="F27" s="7"/>
      <c r="G27" s="7"/>
      <c r="H27" s="18"/>
      <c r="I27" s="18"/>
      <c r="J27" s="30"/>
    </row>
    <row r="28" spans="1:10" ht="23.05" x14ac:dyDescent="0.3">
      <c r="A28" s="20">
        <v>16</v>
      </c>
      <c r="B28" s="8"/>
      <c r="C28" s="9"/>
      <c r="D28" s="8"/>
      <c r="E28" s="9"/>
      <c r="F28" s="10" t="s">
        <v>23</v>
      </c>
      <c r="G28" s="15" t="s">
        <v>24</v>
      </c>
      <c r="H28" s="20" t="s">
        <v>95</v>
      </c>
      <c r="I28" s="26"/>
      <c r="J28" s="29">
        <f t="shared" ref="J28:J29" si="3">IF(OR(I28="Nee",I28=""),0,IF(H28="H",15/14,5/14))</f>
        <v>0</v>
      </c>
    </row>
    <row r="29" spans="1:10" ht="23.05" x14ac:dyDescent="0.3">
      <c r="A29" s="20">
        <v>17</v>
      </c>
      <c r="B29" s="8"/>
      <c r="C29" s="9"/>
      <c r="D29" s="8"/>
      <c r="E29" s="9"/>
      <c r="F29" s="10" t="s">
        <v>25</v>
      </c>
      <c r="G29" s="15" t="s">
        <v>26</v>
      </c>
      <c r="H29" s="20" t="s">
        <v>95</v>
      </c>
      <c r="I29" s="26"/>
      <c r="J29" s="29">
        <f t="shared" si="3"/>
        <v>0</v>
      </c>
    </row>
    <row r="30" spans="1:10" ht="11.5" x14ac:dyDescent="0.3">
      <c r="A30" s="18"/>
      <c r="B30" s="6"/>
      <c r="C30" s="7"/>
      <c r="D30" s="6" t="s">
        <v>82</v>
      </c>
      <c r="E30" s="7" t="s">
        <v>68</v>
      </c>
      <c r="F30" s="7"/>
      <c r="G30" s="7"/>
      <c r="H30" s="18"/>
      <c r="I30" s="18"/>
      <c r="J30" s="30"/>
    </row>
    <row r="31" spans="1:10" ht="34.5" x14ac:dyDescent="0.3">
      <c r="A31" s="20">
        <v>18</v>
      </c>
      <c r="B31" s="8"/>
      <c r="C31" s="9"/>
      <c r="D31" s="8"/>
      <c r="E31" s="9"/>
      <c r="F31" s="10" t="s">
        <v>27</v>
      </c>
      <c r="G31" s="11" t="s">
        <v>28</v>
      </c>
      <c r="H31" s="20" t="s">
        <v>94</v>
      </c>
      <c r="I31" s="26"/>
      <c r="J31" s="29">
        <f>IF(OR(I31="Nee",I31=""),0,IF(H31="H",15/14,5/14))</f>
        <v>0</v>
      </c>
    </row>
    <row r="32" spans="1:10" x14ac:dyDescent="0.3">
      <c r="A32" s="18"/>
      <c r="B32" s="6"/>
      <c r="C32" s="7"/>
      <c r="D32" s="6" t="s">
        <v>83</v>
      </c>
      <c r="E32" s="7" t="s">
        <v>69</v>
      </c>
      <c r="F32" s="7"/>
      <c r="G32" s="7"/>
      <c r="H32" s="18"/>
      <c r="I32" s="18"/>
      <c r="J32" s="30"/>
    </row>
    <row r="33" spans="1:10" ht="22.3" x14ac:dyDescent="0.3">
      <c r="A33" s="20">
        <v>19</v>
      </c>
      <c r="B33" s="8"/>
      <c r="C33" s="9"/>
      <c r="D33" s="8"/>
      <c r="E33" s="9"/>
      <c r="F33" s="10" t="s">
        <v>29</v>
      </c>
      <c r="G33" s="15" t="s">
        <v>30</v>
      </c>
      <c r="H33" s="20" t="s">
        <v>95</v>
      </c>
      <c r="I33" s="26"/>
      <c r="J33" s="29">
        <f t="shared" ref="J33:J34" si="4">IF(OR(I33="Nee",I33=""),0,IF(H33="H",15/14,5/14))</f>
        <v>0</v>
      </c>
    </row>
    <row r="34" spans="1:10" ht="22.3" x14ac:dyDescent="0.3">
      <c r="A34" s="20">
        <v>20</v>
      </c>
      <c r="B34" s="8"/>
      <c r="C34" s="9"/>
      <c r="D34" s="8"/>
      <c r="E34" s="9"/>
      <c r="F34" s="10" t="s">
        <v>31</v>
      </c>
      <c r="G34" s="11" t="s">
        <v>32</v>
      </c>
      <c r="H34" s="20" t="s">
        <v>94</v>
      </c>
      <c r="I34" s="26"/>
      <c r="J34" s="29">
        <f t="shared" si="4"/>
        <v>0</v>
      </c>
    </row>
    <row r="35" spans="1:10" x14ac:dyDescent="0.3">
      <c r="A35" s="18"/>
      <c r="B35" s="6"/>
      <c r="C35" s="7"/>
      <c r="D35" s="6" t="s">
        <v>84</v>
      </c>
      <c r="E35" s="7" t="s">
        <v>70</v>
      </c>
      <c r="F35" s="7"/>
      <c r="G35" s="7"/>
      <c r="H35" s="18"/>
      <c r="I35" s="18"/>
      <c r="J35" s="30"/>
    </row>
    <row r="36" spans="1:10" ht="22.3" x14ac:dyDescent="0.3">
      <c r="A36" s="20">
        <v>21</v>
      </c>
      <c r="B36" s="8"/>
      <c r="C36" s="9"/>
      <c r="D36" s="8"/>
      <c r="E36" s="9"/>
      <c r="F36" s="10" t="s">
        <v>33</v>
      </c>
      <c r="G36" s="11" t="s">
        <v>34</v>
      </c>
      <c r="H36" s="20" t="s">
        <v>94</v>
      </c>
      <c r="I36" s="26"/>
      <c r="J36" s="29">
        <f t="shared" ref="J36:J38" si="5">IF(OR(I36="Nee",I36=""),0,IF(H36="H",15/14,5/14))</f>
        <v>0</v>
      </c>
    </row>
    <row r="37" spans="1:10" x14ac:dyDescent="0.3">
      <c r="A37" s="20">
        <v>22</v>
      </c>
      <c r="B37" s="8"/>
      <c r="C37" s="9"/>
      <c r="D37" s="8"/>
      <c r="E37" s="9"/>
      <c r="F37" s="10" t="s">
        <v>35</v>
      </c>
      <c r="G37" s="11" t="s">
        <v>36</v>
      </c>
      <c r="H37" s="20" t="s">
        <v>94</v>
      </c>
      <c r="I37" s="26"/>
      <c r="J37" s="29">
        <f t="shared" si="5"/>
        <v>0</v>
      </c>
    </row>
    <row r="38" spans="1:10" ht="55.75" x14ac:dyDescent="0.3">
      <c r="A38" s="20">
        <v>23</v>
      </c>
      <c r="B38" s="8"/>
      <c r="C38" s="9"/>
      <c r="D38" s="8"/>
      <c r="E38" s="9"/>
      <c r="F38" s="10" t="s">
        <v>37</v>
      </c>
      <c r="G38" s="11" t="s">
        <v>38</v>
      </c>
      <c r="H38" s="20" t="s">
        <v>94</v>
      </c>
      <c r="I38" s="26"/>
      <c r="J38" s="29">
        <f t="shared" si="5"/>
        <v>0</v>
      </c>
    </row>
    <row r="39" spans="1:10" x14ac:dyDescent="0.3">
      <c r="A39" s="18"/>
      <c r="B39" s="6"/>
      <c r="C39" s="7"/>
      <c r="D39" s="6" t="s">
        <v>85</v>
      </c>
      <c r="E39" s="7" t="s">
        <v>71</v>
      </c>
      <c r="F39" s="7"/>
      <c r="G39" s="7"/>
      <c r="H39" s="18"/>
      <c r="I39" s="18"/>
      <c r="J39" s="30"/>
    </row>
    <row r="40" spans="1:10" x14ac:dyDescent="0.3">
      <c r="A40" s="20">
        <v>24</v>
      </c>
      <c r="B40" s="8"/>
      <c r="C40" s="9"/>
      <c r="D40" s="8"/>
      <c r="E40" s="9"/>
      <c r="F40" s="10" t="s">
        <v>39</v>
      </c>
      <c r="G40" s="15" t="s">
        <v>40</v>
      </c>
      <c r="H40" s="20" t="s">
        <v>94</v>
      </c>
      <c r="I40" s="26"/>
      <c r="J40" s="29">
        <f>IF(OR(I40="Nee",I40=""),0,IF(H40="H",15/14,5/14))</f>
        <v>0</v>
      </c>
    </row>
    <row r="41" spans="1:10" ht="22.3" x14ac:dyDescent="0.3">
      <c r="A41" s="18"/>
      <c r="B41" s="6"/>
      <c r="C41" s="7"/>
      <c r="D41" s="6" t="s">
        <v>86</v>
      </c>
      <c r="E41" s="7" t="s">
        <v>72</v>
      </c>
      <c r="F41" s="7"/>
      <c r="G41" s="7"/>
      <c r="H41" s="18"/>
      <c r="I41" s="18"/>
      <c r="J41" s="30"/>
    </row>
    <row r="42" spans="1:10" ht="22.3" x14ac:dyDescent="0.3">
      <c r="A42" s="20">
        <v>25</v>
      </c>
      <c r="B42" s="8"/>
      <c r="C42" s="9"/>
      <c r="D42" s="8"/>
      <c r="E42" s="9"/>
      <c r="F42" s="10" t="s">
        <v>41</v>
      </c>
      <c r="G42" s="11" t="s">
        <v>42</v>
      </c>
      <c r="H42" s="20" t="s">
        <v>94</v>
      </c>
      <c r="I42" s="26"/>
      <c r="J42" s="29">
        <f>IF(OR(I42="Nee",I42=""),0,IF(H42="H",15/14,5/14))</f>
        <v>0</v>
      </c>
    </row>
    <row r="43" spans="1:10" x14ac:dyDescent="0.3">
      <c r="A43" s="18"/>
      <c r="B43" s="6"/>
      <c r="C43" s="7"/>
      <c r="D43" s="6" t="s">
        <v>87</v>
      </c>
      <c r="E43" s="7" t="s">
        <v>73</v>
      </c>
      <c r="F43" s="7"/>
      <c r="G43" s="7"/>
      <c r="H43" s="18"/>
      <c r="I43" s="18"/>
      <c r="J43" s="30"/>
    </row>
    <row r="44" spans="1:10" ht="33.450000000000003" x14ac:dyDescent="0.3">
      <c r="A44" s="20">
        <v>26</v>
      </c>
      <c r="B44" s="8"/>
      <c r="C44" s="9"/>
      <c r="D44" s="8"/>
      <c r="E44" s="9"/>
      <c r="F44" s="10" t="s">
        <v>43</v>
      </c>
      <c r="G44" s="15" t="s">
        <v>44</v>
      </c>
      <c r="H44" s="20" t="s">
        <v>95</v>
      </c>
      <c r="I44" s="26"/>
      <c r="J44" s="29">
        <f t="shared" ref="J44:J46" si="6">IF(OR(I44="Nee",I44=""),0,IF(H44="H",15/14,5/14))</f>
        <v>0</v>
      </c>
    </row>
    <row r="45" spans="1:10" ht="22.3" x14ac:dyDescent="0.3">
      <c r="A45" s="20">
        <v>27</v>
      </c>
      <c r="B45" s="8"/>
      <c r="C45" s="9"/>
      <c r="D45" s="8"/>
      <c r="E45" s="9"/>
      <c r="F45" s="10" t="s">
        <v>45</v>
      </c>
      <c r="G45" s="15" t="s">
        <v>46</v>
      </c>
      <c r="H45" s="20" t="s">
        <v>94</v>
      </c>
      <c r="I45" s="26"/>
      <c r="J45" s="29">
        <f t="shared" si="6"/>
        <v>0</v>
      </c>
    </row>
    <row r="46" spans="1:10" x14ac:dyDescent="0.3">
      <c r="A46" s="20">
        <v>28</v>
      </c>
      <c r="B46" s="8"/>
      <c r="C46" s="9"/>
      <c r="D46" s="8"/>
      <c r="E46" s="9"/>
      <c r="F46" s="10" t="s">
        <v>47</v>
      </c>
      <c r="G46" s="15" t="s">
        <v>48</v>
      </c>
      <c r="H46" s="20" t="s">
        <v>95</v>
      </c>
      <c r="I46" s="26"/>
      <c r="J46" s="29">
        <f t="shared" si="6"/>
        <v>0</v>
      </c>
    </row>
    <row r="47" spans="1:10" x14ac:dyDescent="0.3">
      <c r="A47" s="18"/>
      <c r="B47" s="6"/>
      <c r="C47" s="7"/>
      <c r="D47" s="6" t="s">
        <v>88</v>
      </c>
      <c r="E47" s="7" t="s">
        <v>74</v>
      </c>
      <c r="F47" s="7"/>
      <c r="G47" s="7"/>
      <c r="H47" s="18"/>
      <c r="I47" s="18"/>
      <c r="J47" s="30"/>
    </row>
    <row r="48" spans="1:10" x14ac:dyDescent="0.3">
      <c r="A48" s="20">
        <v>29</v>
      </c>
      <c r="B48" s="8"/>
      <c r="C48" s="9"/>
      <c r="D48" s="8"/>
      <c r="E48" s="9"/>
      <c r="F48" s="10" t="s">
        <v>49</v>
      </c>
      <c r="G48" s="15" t="s">
        <v>50</v>
      </c>
      <c r="H48" s="20" t="s">
        <v>95</v>
      </c>
      <c r="I48" s="26"/>
      <c r="J48" s="29">
        <f>IF(OR(I48="Nee",I48=""),0,IF(H48="H",15/14,5/14))</f>
        <v>0</v>
      </c>
    </row>
    <row r="49" spans="1:10" x14ac:dyDescent="0.3">
      <c r="A49" s="17"/>
      <c r="B49" s="3">
        <v>6</v>
      </c>
      <c r="C49" s="50" t="s">
        <v>97</v>
      </c>
      <c r="D49" s="50"/>
      <c r="E49" s="50"/>
      <c r="F49" s="5"/>
      <c r="G49" s="5"/>
      <c r="H49" s="17"/>
      <c r="I49" s="17"/>
      <c r="J49" s="31"/>
    </row>
    <row r="50" spans="1:10" x14ac:dyDescent="0.3">
      <c r="A50" s="18"/>
      <c r="B50" s="6"/>
      <c r="C50" s="7"/>
      <c r="D50" s="6" t="s">
        <v>89</v>
      </c>
      <c r="E50" s="7" t="s">
        <v>75</v>
      </c>
      <c r="F50" s="7"/>
      <c r="G50" s="7"/>
      <c r="H50" s="18"/>
      <c r="I50" s="18"/>
      <c r="J50" s="30"/>
    </row>
    <row r="51" spans="1:10" ht="22.75" thickBot="1" x14ac:dyDescent="0.35">
      <c r="A51" s="20">
        <v>30</v>
      </c>
      <c r="B51" s="8"/>
      <c r="C51" s="9"/>
      <c r="D51" s="8"/>
      <c r="E51" s="9"/>
      <c r="F51" s="10" t="s">
        <v>51</v>
      </c>
      <c r="G51" s="15" t="s">
        <v>52</v>
      </c>
      <c r="H51" s="20" t="s">
        <v>94</v>
      </c>
      <c r="I51" s="26"/>
      <c r="J51" s="32">
        <f>IF(OR(I51="Nee",I51=""),0,IF(H51="H",15/14,5/14))</f>
        <v>0</v>
      </c>
    </row>
    <row r="52" spans="1:10" ht="42.9" customHeight="1" thickBot="1" x14ac:dyDescent="0.35">
      <c r="A52" s="47" t="s">
        <v>101</v>
      </c>
      <c r="B52" s="48"/>
      <c r="C52" s="48"/>
      <c r="D52" s="48"/>
      <c r="E52" s="48"/>
      <c r="F52" s="48"/>
      <c r="G52" s="49"/>
      <c r="H52" s="45"/>
      <c r="I52" s="46"/>
      <c r="J52" s="28">
        <f>ROUND(SUM(J7:J51),2)</f>
        <v>0</v>
      </c>
    </row>
    <row r="54" spans="1:10" x14ac:dyDescent="0.3">
      <c r="A54" s="33" t="s">
        <v>104</v>
      </c>
      <c r="B54" s="33"/>
      <c r="C54" s="33"/>
      <c r="D54" s="33"/>
      <c r="E54" s="33"/>
      <c r="F54" s="33"/>
      <c r="G54" s="34"/>
      <c r="H54" s="35"/>
      <c r="I54" s="35"/>
      <c r="J54" s="36"/>
    </row>
    <row r="55" spans="1:10" x14ac:dyDescent="0.3">
      <c r="A55" s="33"/>
      <c r="B55" s="33"/>
      <c r="C55" s="33"/>
      <c r="D55" s="33"/>
      <c r="E55" s="33"/>
      <c r="F55" s="33"/>
      <c r="G55" s="37"/>
      <c r="H55" s="38"/>
      <c r="I55" s="38"/>
      <c r="J55" s="39"/>
    </row>
    <row r="56" spans="1:10" x14ac:dyDescent="0.3">
      <c r="A56" s="33"/>
      <c r="B56" s="33"/>
      <c r="C56" s="33"/>
      <c r="D56" s="33"/>
      <c r="E56" s="33"/>
      <c r="F56" s="33"/>
      <c r="G56" s="40"/>
      <c r="H56" s="41"/>
      <c r="I56" s="41"/>
      <c r="J56" s="42"/>
    </row>
    <row r="58" spans="1:10" x14ac:dyDescent="0.3">
      <c r="A58" s="33" t="s">
        <v>105</v>
      </c>
      <c r="B58" s="33"/>
      <c r="C58" s="33"/>
      <c r="D58" s="33"/>
      <c r="E58" s="33"/>
      <c r="F58" s="33"/>
      <c r="G58" s="34"/>
      <c r="H58" s="35"/>
      <c r="I58" s="35"/>
      <c r="J58" s="36"/>
    </row>
    <row r="59" spans="1:10" x14ac:dyDescent="0.3">
      <c r="A59" s="33"/>
      <c r="B59" s="33"/>
      <c r="C59" s="33"/>
      <c r="D59" s="33"/>
      <c r="E59" s="33"/>
      <c r="F59" s="33"/>
      <c r="G59" s="37"/>
      <c r="H59" s="38"/>
      <c r="I59" s="38"/>
      <c r="J59" s="39"/>
    </row>
    <row r="60" spans="1:10" x14ac:dyDescent="0.3">
      <c r="A60" s="33"/>
      <c r="B60" s="33"/>
      <c r="C60" s="33"/>
      <c r="D60" s="33"/>
      <c r="E60" s="33"/>
      <c r="F60" s="33"/>
      <c r="G60" s="37"/>
      <c r="H60" s="38"/>
      <c r="I60" s="38"/>
      <c r="J60" s="39"/>
    </row>
    <row r="61" spans="1:10" x14ac:dyDescent="0.3">
      <c r="A61" s="33"/>
      <c r="B61" s="33"/>
      <c r="C61" s="33"/>
      <c r="D61" s="33"/>
      <c r="E61" s="33"/>
      <c r="F61" s="33"/>
      <c r="G61" s="37"/>
      <c r="H61" s="38"/>
      <c r="I61" s="38"/>
      <c r="J61" s="39"/>
    </row>
    <row r="62" spans="1:10" x14ac:dyDescent="0.3">
      <c r="A62" s="33"/>
      <c r="B62" s="33"/>
      <c r="C62" s="33"/>
      <c r="D62" s="33"/>
      <c r="E62" s="33"/>
      <c r="F62" s="33"/>
      <c r="G62" s="37"/>
      <c r="H62" s="38"/>
      <c r="I62" s="38"/>
      <c r="J62" s="39"/>
    </row>
    <row r="63" spans="1:10" x14ac:dyDescent="0.3">
      <c r="A63" s="33"/>
      <c r="B63" s="33"/>
      <c r="C63" s="33"/>
      <c r="D63" s="33"/>
      <c r="E63" s="33"/>
      <c r="F63" s="33"/>
      <c r="G63" s="40"/>
      <c r="H63" s="41"/>
      <c r="I63" s="41"/>
      <c r="J63" s="42"/>
    </row>
  </sheetData>
  <sheetProtection algorithmName="SHA-512" hashValue="+xhM8gywShB2sXsi6gU5XsC6Hvy6I+W9COoi/JRqAFRWSi/Z6OP9Zcpp+jHmGG0zzTEgn3jxB+NLAA9MnsqSjw==" saltValue="7uFKr8mzWAqshaNKrPSIHg==" spinCount="100000" sheet="1" objects="1" scenarios="1"/>
  <mergeCells count="14">
    <mergeCell ref="A1:J1"/>
    <mergeCell ref="F4:G4"/>
    <mergeCell ref="H52:I52"/>
    <mergeCell ref="A52:G52"/>
    <mergeCell ref="C5:E5"/>
    <mergeCell ref="C8:E8"/>
    <mergeCell ref="C49:E49"/>
    <mergeCell ref="D4:E4"/>
    <mergeCell ref="B4:C4"/>
    <mergeCell ref="A54:F56"/>
    <mergeCell ref="G54:J56"/>
    <mergeCell ref="G58:J63"/>
    <mergeCell ref="A58:F63"/>
    <mergeCell ref="A2:J2"/>
  </mergeCells>
  <pageMargins left="0.23622047244094491" right="0.23622047244094491" top="0.74803149606299213" bottom="0.74803149606299213" header="0.31496062992125984" footer="0.31496062992125984"/>
  <pageSetup paperSize="9" scale="82" fitToHeight="0" orientation="landscape" r:id="rId1"/>
  <headerFooter>
    <oddHeader>&amp;A</oddHeader>
    <oddFooter>Pagina &amp;P van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7A706C-0023-4B8A-9A9E-C49B0712A5A9}">
          <x14:formula1>
            <xm:f>Lists!$B$2:$B$3</xm:f>
          </x14:formula1>
          <xm:sqref>I7 I10:I15 I17:I20 I22 I48 I28:I29 I31 I33:I34 I36:I38 I42 I40 I44:I46 I51 I24:I26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2CDF-6A14-41F4-9D3E-EB70D7A9D969}">
  <dimension ref="B2:B3"/>
  <sheetViews>
    <sheetView workbookViewId="0">
      <selection activeCell="B6" sqref="B6"/>
    </sheetView>
  </sheetViews>
  <sheetFormatPr defaultRowHeight="12.45" x14ac:dyDescent="0.3"/>
  <sheetData>
    <row r="2" spans="2:2" x14ac:dyDescent="0.3">
      <c r="B2" t="s">
        <v>99</v>
      </c>
    </row>
    <row r="3" spans="2:2" x14ac:dyDescent="0.3">
      <c r="B3" t="s">
        <v>100</v>
      </c>
    </row>
  </sheetData>
  <sheetProtection algorithmName="SHA-512" hashValue="lVGWxEyWFfiZmdezbT8N60egKxLesgWy1knxBp1xlyoR4kNWRzpHrDne/OwL8mZmvbjpQGpEjWOTiYI+BpdDOg==" saltValue="SYkfOay2yfrCvfCvyjqQ0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713B469933B74C97261DA9F04294BF" ma:contentTypeVersion="14" ma:contentTypeDescription="Een nieuw document maken." ma:contentTypeScope="" ma:versionID="2aaad34f348fac6186107d735243f220">
  <xsd:schema xmlns:xsd="http://www.w3.org/2001/XMLSchema" xmlns:xs="http://www.w3.org/2001/XMLSchema" xmlns:p="http://schemas.microsoft.com/office/2006/metadata/properties" xmlns:ns2="f4b43262-8e51-414f-8de9-bebfbe5d53f9" xmlns:ns3="3361db6b-7344-49f1-84c1-471173758e0d" targetNamespace="http://schemas.microsoft.com/office/2006/metadata/properties" ma:root="true" ma:fieldsID="8b33ba324300db53e41d6821e1caa381" ns2:_="" ns3:_="">
    <xsd:import namespace="f4b43262-8e51-414f-8de9-bebfbe5d53f9"/>
    <xsd:import namespace="3361db6b-7344-49f1-84c1-471173758e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43262-8e51-414f-8de9-bebfbe5d5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61db6b-7344-49f1-84c1-471173758e0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7a29b63-9937-44d0-ae41-2fc50607db78}" ma:internalName="TaxCatchAll" ma:showField="CatchAllData" ma:web="3361db6b-7344-49f1-84c1-471173758e0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b43262-8e51-414f-8de9-bebfbe5d53f9">
      <Terms xmlns="http://schemas.microsoft.com/office/infopath/2007/PartnerControls"/>
    </lcf76f155ced4ddcb4097134ff3c332f>
    <TaxCatchAll xmlns="3361db6b-7344-49f1-84c1-471173758e0d" xsi:nil="true"/>
  </documentManagement>
</p:properties>
</file>

<file path=customXml/itemProps1.xml><?xml version="1.0" encoding="utf-8"?>
<ds:datastoreItem xmlns:ds="http://schemas.openxmlformats.org/officeDocument/2006/customXml" ds:itemID="{0A43B1AB-A05C-49D1-B9BF-6AF70F3ED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43262-8e51-414f-8de9-bebfbe5d53f9"/>
    <ds:schemaRef ds:uri="3361db6b-7344-49f1-84c1-471173758e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942F2D-AF67-4231-98CC-BD22174AABAD}">
  <ds:schemaRefs>
    <ds:schemaRef ds:uri="http://schemas.microsoft.com/sharepoint/v3/contenttype/forms"/>
  </ds:schemaRefs>
</ds:datastoreItem>
</file>

<file path=customXml/itemProps3.xml><?xml version="1.0" encoding="utf-8"?>
<ds:datastoreItem xmlns:ds="http://schemas.openxmlformats.org/officeDocument/2006/customXml" ds:itemID="{C26519C2-254A-436A-B50A-ECAF59880CDB}">
  <ds:schemaRefs>
    <ds:schemaRef ds:uri="http://schemas.microsoft.com/office/2006/metadata/properties"/>
    <ds:schemaRef ds:uri="http://schemas.microsoft.com/office/infopath/2007/PartnerControls"/>
    <ds:schemaRef ds:uri="f4b43262-8e51-414f-8de9-bebfbe5d53f9"/>
    <ds:schemaRef ds:uri="3361db6b-7344-49f1-84c1-471173758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Antwoordformulier Wensen NFIS</vt:lpstr>
      <vt:lpstr>Lists</vt:lpstr>
      <vt:lpstr>'Antwoordformulier Wensen NFIS'!Afdruktitels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Entken, Jeroen</dc:creator>
  <cp:lastModifiedBy>Entken, Jeroen</cp:lastModifiedBy>
  <cp:lastPrinted>2024-05-13T14:08:05Z</cp:lastPrinted>
  <dcterms:created xsi:type="dcterms:W3CDTF">2024-05-12T06:18:48Z</dcterms:created>
  <dcterms:modified xsi:type="dcterms:W3CDTF">2024-05-13T14:09:49Z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0x01010078713B469933B74C97261DA9F04294BF</vt:lpwstr>
  </property>
  <property fmtid="{D5CDD505-2E9C-101B-9397-08002B2CF9AE}" pid="3" name="MediaServiceImageTags">
    <vt:lpwstr/>
  </property>
</Properties>
</file>