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hetenergiebureau.sharepoint.com/sites/RegiotrekkersMCO-Verbouwstromen/Gedeelde documenten/General/Aanbestedingsstukken schrijfteam/Aanbestedingstukken/Aanbestedingsstukken 1.0 werkversie/Bijlagen/"/>
    </mc:Choice>
  </mc:AlternateContent>
  <xr:revisionPtr revIDLastSave="259" documentId="8_{0416F05D-A406-45D5-9160-86951EE0C834}" xr6:coauthVersionLast="47" xr6:coauthVersionMax="47" xr10:uidLastSave="{252D2C8B-3A21-42BE-B2F7-C518E51D825F}"/>
  <bookViews>
    <workbookView xWindow="-105" yWindow="-18120" windowWidth="29040" windowHeight="17520" activeTab="1" xr2:uid="{9359346A-EE23-4CFA-9E09-A42A25AE8984}"/>
  </bookViews>
  <sheets>
    <sheet name="1. Invulinstructies" sheetId="2" r:id="rId1"/>
    <sheet name="2.Minimaal aangeboden resultaa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P8" i="1" l="1"/>
  <c r="D21" i="1"/>
  <c r="P10" i="1"/>
  <c r="P9" i="1"/>
  <c r="B11" i="1"/>
  <c r="D10" i="1"/>
  <c r="G10" i="1" s="1"/>
  <c r="J10" i="1" s="1"/>
  <c r="D9" i="1"/>
  <c r="G9" i="1" s="1"/>
  <c r="J9" i="1" s="1"/>
  <c r="D8" i="1"/>
  <c r="G8" i="1" s="1"/>
  <c r="J8" i="1" s="1"/>
  <c r="L8" i="1" s="1"/>
  <c r="N8" i="1" l="1"/>
  <c r="O8" i="1"/>
  <c r="L10" i="1"/>
  <c r="N10" i="1" s="1"/>
  <c r="O10" i="1"/>
  <c r="L9" i="1"/>
  <c r="N9" i="1" s="1"/>
  <c r="O9" i="1"/>
  <c r="M10" i="1"/>
  <c r="M8" i="1"/>
  <c r="M9" i="1"/>
  <c r="G11" i="1"/>
  <c r="J11" i="1"/>
  <c r="D11" i="1"/>
  <c r="O11" i="1" l="1"/>
  <c r="M11" i="1"/>
</calcChain>
</file>

<file path=xl/sharedStrings.xml><?xml version="1.0" encoding="utf-8"?>
<sst xmlns="http://schemas.openxmlformats.org/spreadsheetml/2006/main" count="70" uniqueCount="67">
  <si>
    <t>Blad 1 van 2 - Invulinstructies</t>
  </si>
  <si>
    <t>Toelichting:</t>
  </si>
  <si>
    <t>Deze bijlage is onderdeel van Gunningscriterium A, zoals beschreven in de Aanbestedingsleidraad.</t>
  </si>
  <si>
    <t>De bijlage dient ingevuld geworden bij de in de Aanbestedingsleidraad opgenomen vragen onder het kopje 'beantwoording vragen.'</t>
  </si>
  <si>
    <t>Structuur bijlage:</t>
  </si>
  <si>
    <t>Deze bijlage bestaat uit twee tabbladen: 1. Invulinstructies; 2. Minimale aangeboden aantallen;</t>
  </si>
  <si>
    <t>Elk tabblad heeft een korte toelichting direct onder de titel.</t>
  </si>
  <si>
    <t>De Inschrijver dient tabblad 2 volledig in te vullen.</t>
  </si>
  <si>
    <t>Legenda bijlage:</t>
  </si>
  <si>
    <t xml:space="preserve">Inschrijver dient de cellen in te vullen met de oranje kleur met cijfers en/of % afhankelijk van wat er gevraagd wordt: </t>
  </si>
  <si>
    <t>[oranje invulveld is verplicht]</t>
  </si>
  <si>
    <t>Inschrijver heeft de ruimte om een  korte toelichting te geven op de ingevulde cijfers in de gele velden:</t>
  </si>
  <si>
    <t xml:space="preserve">[geel toelichtingsveld is optioneel] </t>
  </si>
  <si>
    <t>Blad 2 van 2</t>
  </si>
  <si>
    <t>Klantreisfase:</t>
  </si>
  <si>
    <t>Oriënteren</t>
  </si>
  <si>
    <t>Adviseren</t>
  </si>
  <si>
    <t>Offreren</t>
  </si>
  <si>
    <t>Uitvoeren</t>
  </si>
  <si>
    <t>Conversie orienteren--&gt; adviseren</t>
  </si>
  <si>
    <t>Aantal huishoudens dat zich aanmeldt voor advies</t>
  </si>
  <si>
    <t>Tijdsbesteding/contact tijdens adviseren (uren)</t>
  </si>
  <si>
    <t>Conversie adviseren naar offreren</t>
  </si>
  <si>
    <t>Aantal huishoudens dat een offerte aanvraagt</t>
  </si>
  <si>
    <t>Tijdsbesteding/contact tijdens offreren (inclusief financiering/subsidies) (uren)</t>
  </si>
  <si>
    <t>Conversie offreren naar uitvoeren</t>
  </si>
  <si>
    <t>Aantal huishoudens dat offerte tekent voor uitvoering</t>
  </si>
  <si>
    <t>Tijdsbesteding/contact tijdens uitvoering (uren)</t>
  </si>
  <si>
    <t>Effectiviteit: uren per uitvoering</t>
  </si>
  <si>
    <t>controlecel</t>
  </si>
  <si>
    <t>Totalen/gemiddelden</t>
  </si>
  <si>
    <t>Totaal:</t>
  </si>
  <si>
    <t>Aantal uitvoeringen potentieel</t>
  </si>
  <si>
    <t>Conversie omvang Subsidiegroep naar uitvoering</t>
  </si>
  <si>
    <t>Subsidiegroep 1</t>
  </si>
  <si>
    <t>Subsidiegroep 2</t>
  </si>
  <si>
    <t>Subsidiegroep 3</t>
  </si>
  <si>
    <r>
      <t xml:space="preserve">Deze fase start zodra de bewoner landt op de aanmeldpagina van de Opdrachtnemer over het MCO-Programma en ontvangt advies binnen de in het Programma van Eisen gestelde kaders (Bijlage 2. Samenwerkvisie en Programma van Eisen).  </t>
    </r>
    <r>
      <rPr>
        <b/>
        <i/>
        <sz val="8"/>
        <color theme="1"/>
        <rFont val="Aptos Narrow"/>
        <family val="2"/>
        <scheme val="minor"/>
      </rPr>
      <t>Vul in de oranje cellen de tijdsbesteding per contact voor deze fase in en de conversie per Subsidiegroep naar de volgende fase.</t>
    </r>
  </si>
  <si>
    <r>
      <t xml:space="preserve">Deze fase start zodra opdracht wordt verstrekt voor uitvoering bij een of meerdere uitvoeringspartners, binnen de in het Programma van Eisen gestelde kaders (Bijlage 2. Samenwerkvisie en Programma van Eisen) en eindigt zodra de werkzaamheden zijn opgeleverd en (eventuele) subsidie is vastgesteld en evaluatie gedaan is. </t>
    </r>
    <r>
      <rPr>
        <b/>
        <i/>
        <sz val="8"/>
        <color theme="1"/>
        <rFont val="Aptos Narrow"/>
        <family val="2"/>
        <scheme val="minor"/>
      </rPr>
      <t>Vul in de oranje cellen de tijdsbesteding per contact voor deze fase in en de conversie per Subsidiegroep naar de volgende fase.</t>
    </r>
  </si>
  <si>
    <t>Hieronder ziet u de uitkomsten van  potentieel resultaat met de door u ingeschatte conversies. Let op! Dit betekent niet dat u zich hoeft te committeren aan deze aantallen. Zie hiervoor de vervolgvraag.</t>
  </si>
  <si>
    <t xml:space="preserve">3. Licht ingevulde gegevens uit bovenstaande tabellen toe. (Optioneel) </t>
  </si>
  <si>
    <t>Ondertekening door Inschrijver:</t>
  </si>
  <si>
    <t>[naam Inschrijver]</t>
  </si>
  <si>
    <t>Datum, plaats:</t>
  </si>
  <si>
    <t>[datum en plaats]</t>
  </si>
  <si>
    <t>Naam+Achternaam</t>
  </si>
  <si>
    <t>Functie:</t>
  </si>
  <si>
    <t>Handtekening:</t>
  </si>
  <si>
    <t>[naam en achternaam]</t>
  </si>
  <si>
    <t>[functietitel]</t>
  </si>
  <si>
    <t>[voeg handtekening in]</t>
  </si>
  <si>
    <r>
      <t xml:space="preserve">Deze fase start met het versturen van de offerte en eindigt met het tekenen van de offerte van de bewoner, binnen de in het Programma van Eisen gestelde kaders (Bijlage 2. Samenwerkvisie en Programma van Eisen). </t>
    </r>
    <r>
      <rPr>
        <b/>
        <i/>
        <sz val="8"/>
        <color theme="1"/>
        <rFont val="Aptos Narrow"/>
        <family val="2"/>
        <scheme val="minor"/>
      </rPr>
      <t>Vul in de oranje cellen de tijdsbesteding per contact voor deze fase in en de conversie per Subsidiegroep naar de volgende fase.</t>
    </r>
  </si>
  <si>
    <t>Hou hier rekeniing met wat uw organisatie aankan in de de looptijd van de Opdracht en waar u zich aan wil en kan commiteren los van het potentieel uit bovengenoemde tabel en inclusief de Doe-Het-Zelf-aanpak.</t>
  </si>
  <si>
    <r>
      <t xml:space="preserve">Bewoner wordt geïnformeerd over het MCO-programma en geactiveerd om zich aan te melden bij de intermediair om mee te doen met de actie. De fase eindigt met het landen op de aanmeldpagina van de Inschrijver. Deze handeling is de eindverantwoordelijkheid van de Opdrachtgever. </t>
    </r>
    <r>
      <rPr>
        <b/>
        <i/>
        <sz val="8"/>
        <color theme="1"/>
        <rFont val="Aptos Narrow"/>
        <family val="2"/>
        <scheme val="minor"/>
      </rPr>
      <t xml:space="preserve">Vul hier in welke conversies de Opdrachtgever realistisch moet halen om het potentiëel aantal uitvoeringen te behalen. </t>
    </r>
  </si>
  <si>
    <t>Geschatte omvang potentiële Subsidiegroep</t>
  </si>
  <si>
    <r>
      <t xml:space="preserve">2. Aan welke aantallen wil en kan de Intermediair zich </t>
    </r>
    <r>
      <rPr>
        <b/>
        <u/>
        <sz val="11"/>
        <color theme="0"/>
        <rFont val="Aptos Narrow"/>
        <family val="2"/>
        <scheme val="minor"/>
      </rPr>
      <t>minimaal commiteren</t>
    </r>
    <r>
      <rPr>
        <b/>
        <sz val="11"/>
        <color theme="0"/>
        <rFont val="Aptos Narrow"/>
        <family val="2"/>
        <scheme val="minor"/>
      </rPr>
      <t xml:space="preserve"> gedurende de looptijd van het MCO-Programma en wat vraagt dat van de Opdrachtgever? Vul onderstaande oranje cellen in.</t>
    </r>
  </si>
  <si>
    <t>Samenvatting totaal potentieel</t>
  </si>
  <si>
    <t>Potentiële onversie van omvang Subsidiegroep naar uitvoering</t>
  </si>
  <si>
    <t>Tabblad 2. Potentiële effectiviteit ontzorgingsaanpak en minimum commitment Inschrijver binnen de gestelde budgetten en kaders van de uitvraag gedurende GEHELE LOOPTIJD van het MCO-Programma, inclusief Doe-Het-Zelf</t>
  </si>
  <si>
    <t>Inschatting aantal via Declaratieroute</t>
  </si>
  <si>
    <t>nvt</t>
  </si>
  <si>
    <t>Toelichting: Vul onderstaande tabel in om inzicht te geven in de potentiële effectiviteit van de aanpak van de Inschrijver. Inhoudelijke onderbouwing kan in de in de Aanbestedingsleidraad beschreven stukken. Gevraagd wordt om per Subsidiegroep een realistische inschatting te maken van conversies in de klantreisfases, waar de Inschrijver verantwoordelijk voor is (adviseren tot en met uitvoeren) en de tijdsbesteding per contact. Hieruit volgen de te verwachten potentieel te behalen aantallen per fase. Op basis daarvan worden de totaal potentieel uitvoeringsresultaat en effectiviteit van de aanpak per Subsidiegroep berekend. Los daarvan wordt gevraagd aan welk minimum aantal uitvoeringen de Intermediair zich commiteert, binnen de gestelde budgetten en kaders van het MCO-Programma. De aantallen kunnen afwijken van het potentieel, omdat dit afhangt van onder andere de tijdsbesteding en opschalingspotentieel van de organisatie van de Intermediair en risico's. Ook wordt de Inschrijver gevraagd om in te vullen wat er door Opdrachtgever gerealiseerd moet worden om zowel de potentiële uitvoeringsaantallen te behalen, als de minimale aantallen waat de Inschrijver zich aan wil committeren. Dit is belangrijk omdat de Opdrachtgever verantwoordelijk is voor de marketingcommunicatie van het MCO-Programma en dit document de basis vormt om gezamenlijke resultaatdoelen te formuleren (zie bijlage 2. Samenwerkvisie en Programma van Eisen).</t>
  </si>
  <si>
    <t>1. Wat is de effectiviteit van de Inschrijver in het ontzorgen van de verschillende Subsidiegroepen in de klantreis inclusief DHZ-aanpak? Vul onderstaande tabel in.</t>
  </si>
  <si>
    <t>Minimum resultaat waar Inschrijver zich aan committeert (lees: aantal woningen waarbij Verduurzamingsmaatregelen zijn uitgevoerd):</t>
  </si>
  <si>
    <t>Minimum activatieresultaat waar Opdrachtgever zich volgens Inschrijver aan moet committeren om uitvoeringsresultaat te behalen (lees: aantal bewoners dat landt op de aanmeldpagina van Inschrijver)</t>
  </si>
  <si>
    <t xml:space="preserve">[Typ hier toelichting bij interpretatie bovenstaande tabellen.  Inhoudelijke onderbouwing kan geplaatst worden in de toegevoegde documenten, zoals genoemd in de Aanbestedingsleidraad] </t>
  </si>
  <si>
    <t>Bijlage 17. Format Aangeboden effectiviteit in de klantreis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</si>
</sst>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Aptos Narrow"/>
      <family val="2"/>
      <scheme val="minor"/>
    </font>
    <font>
      <sz val="11"/>
      <color theme="1"/>
      <name val="Aptos Narrow"/>
      <family val="2"/>
      <scheme val="minor"/>
    </font>
    <font>
      <sz val="11"/>
      <color rgb="FF3F3F76"/>
      <name val="Aptos Narrow"/>
      <family val="2"/>
      <scheme val="minor"/>
    </font>
    <font>
      <sz val="10"/>
      <color theme="1"/>
      <name val="Aptos Narrow"/>
      <family val="2"/>
      <scheme val="minor"/>
    </font>
    <font>
      <b/>
      <sz val="10"/>
      <color theme="1"/>
      <name val="Aptos Narrow"/>
      <family val="2"/>
      <scheme val="minor"/>
    </font>
    <font>
      <sz val="10"/>
      <color rgb="FF3F3F76"/>
      <name val="Aptos Narrow"/>
      <family val="2"/>
      <scheme val="minor"/>
    </font>
    <font>
      <b/>
      <sz val="12"/>
      <color theme="1"/>
      <name val="Aptos Narrow"/>
      <family val="2"/>
      <scheme val="minor"/>
    </font>
    <font>
      <b/>
      <i/>
      <sz val="9"/>
      <color theme="1"/>
      <name val="Aptos Narrow"/>
      <family val="2"/>
      <scheme val="minor"/>
    </font>
    <font>
      <i/>
      <sz val="9"/>
      <color theme="1"/>
      <name val="Aptos Narrow"/>
      <family val="2"/>
      <scheme val="minor"/>
    </font>
    <font>
      <i/>
      <sz val="10"/>
      <color theme="1"/>
      <name val="Aptos Narrow"/>
      <family val="2"/>
      <scheme val="minor"/>
    </font>
    <font>
      <b/>
      <sz val="8"/>
      <color theme="1"/>
      <name val="Aptos Narrow"/>
      <family val="2"/>
      <scheme val="minor"/>
    </font>
    <font>
      <b/>
      <sz val="9"/>
      <color theme="1"/>
      <name val="Aptos Narrow"/>
      <family val="2"/>
      <scheme val="minor"/>
    </font>
    <font>
      <b/>
      <sz val="11"/>
      <color rgb="FFFA7D00"/>
      <name val="Aptos Narrow"/>
      <family val="2"/>
      <scheme val="minor"/>
    </font>
    <font>
      <i/>
      <sz val="11"/>
      <color rgb="FF7F7F7F"/>
      <name val="Aptos Narrow"/>
      <family val="2"/>
      <scheme val="minor"/>
    </font>
    <font>
      <b/>
      <sz val="11"/>
      <color theme="1"/>
      <name val="Aptos Narrow"/>
      <family val="2"/>
      <scheme val="minor"/>
    </font>
    <font>
      <sz val="12"/>
      <color theme="1"/>
      <name val="Aptos Narrow"/>
      <family val="2"/>
      <scheme val="minor"/>
    </font>
    <font>
      <b/>
      <sz val="16"/>
      <color theme="1"/>
      <name val="Aptos Narrow"/>
      <family val="2"/>
      <scheme val="minor"/>
    </font>
    <font>
      <b/>
      <sz val="14"/>
      <color theme="1"/>
      <name val="Aptos Narrow"/>
      <family val="2"/>
      <scheme val="minor"/>
    </font>
    <font>
      <i/>
      <sz val="12"/>
      <color theme="1"/>
      <name val="Aptos Narrow"/>
      <family val="2"/>
      <scheme val="minor"/>
    </font>
    <font>
      <i/>
      <sz val="8"/>
      <color theme="1"/>
      <name val="Aptos Narrow"/>
      <family val="2"/>
      <scheme val="minor"/>
    </font>
    <font>
      <b/>
      <sz val="10"/>
      <color theme="0"/>
      <name val="Aptos Narrow"/>
      <family val="2"/>
      <scheme val="minor"/>
    </font>
    <font>
      <i/>
      <sz val="8"/>
      <color theme="0"/>
      <name val="Aptos Narrow"/>
      <family val="2"/>
      <scheme val="minor"/>
    </font>
    <font>
      <i/>
      <sz val="10"/>
      <color rgb="FF000000"/>
      <name val="Aptos Narrow"/>
      <family val="2"/>
    </font>
    <font>
      <b/>
      <sz val="11"/>
      <color theme="0"/>
      <name val="Aptos Narrow"/>
      <family val="2"/>
      <scheme val="minor"/>
    </font>
    <font>
      <b/>
      <i/>
      <sz val="8"/>
      <color theme="1"/>
      <name val="Aptos Narrow"/>
      <family val="2"/>
      <scheme val="minor"/>
    </font>
    <font>
      <b/>
      <sz val="12"/>
      <color theme="0"/>
      <name val="Aptos Narrow"/>
      <family val="2"/>
    </font>
    <font>
      <b/>
      <u/>
      <sz val="11"/>
      <color theme="0"/>
      <name val="Aptos Narrow"/>
      <family val="2"/>
      <scheme val="minor"/>
    </font>
    <font>
      <i/>
      <sz val="11"/>
      <name val="Aptos Narrow"/>
      <family val="2"/>
      <scheme val="minor"/>
    </font>
  </fonts>
  <fills count="8">
    <fill>
      <patternFill patternType="none"/>
    </fill>
    <fill>
      <patternFill patternType="gray125"/>
    </fill>
    <fill>
      <patternFill patternType="solid">
        <fgColor rgb="FFFFCC99"/>
      </patternFill>
    </fill>
    <fill>
      <patternFill patternType="solid">
        <fgColor rgb="FFFFFFCC"/>
      </patternFill>
    </fill>
    <fill>
      <patternFill patternType="solid">
        <fgColor theme="0" tint="-0.249977111117893"/>
        <bgColor indexed="64"/>
      </patternFill>
    </fill>
    <fill>
      <patternFill patternType="solid">
        <fgColor rgb="FFF2F2F2"/>
      </patternFill>
    </fill>
    <fill>
      <patternFill patternType="solid">
        <fgColor theme="1" tint="0.34998626667073579"/>
        <bgColor indexed="64"/>
      </patternFill>
    </fill>
    <fill>
      <patternFill patternType="solid">
        <fgColor theme="1" tint="0.249977111117893"/>
        <bgColor indexed="64"/>
      </patternFill>
    </fill>
  </fills>
  <borders count="24">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7F7F7F"/>
      </left>
      <right style="medium">
        <color indexed="64"/>
      </right>
      <top style="thin">
        <color rgb="FF7F7F7F"/>
      </top>
      <bottom style="thin">
        <color rgb="FF7F7F7F"/>
      </bottom>
      <diagonal/>
    </border>
    <border>
      <left/>
      <right/>
      <top style="medium">
        <color indexed="64"/>
      </top>
      <bottom/>
      <diagonal/>
    </border>
    <border>
      <left/>
      <right/>
      <top/>
      <bottom style="medium">
        <color indexed="64"/>
      </bottom>
      <diagonal/>
    </border>
    <border>
      <left style="thin">
        <color rgb="FF7F7F7F"/>
      </left>
      <right/>
      <top/>
      <bottom/>
      <diagonal/>
    </border>
    <border>
      <left style="thin">
        <color rgb="FFB2B2B2"/>
      </left>
      <right/>
      <top/>
      <bottom/>
      <diagonal/>
    </border>
    <border>
      <left style="medium">
        <color indexed="64"/>
      </left>
      <right style="thin">
        <color rgb="FF7F7F7F"/>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top style="thin">
        <color rgb="FF7F7F7F"/>
      </top>
      <bottom/>
      <diagonal/>
    </border>
    <border>
      <left/>
      <right/>
      <top style="thin">
        <color rgb="FF7F7F7F"/>
      </top>
      <bottom/>
      <diagonal/>
    </border>
    <border>
      <left/>
      <right/>
      <top/>
      <bottom style="thin">
        <color rgb="FF7F7F7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s>
  <cellStyleXfs count="5">
    <xf numFmtId="0" fontId="0" fillId="0" borderId="0"/>
    <xf numFmtId="0" fontId="2" fillId="2" borderId="1" applyNumberFormat="0" applyAlignment="0" applyProtection="0"/>
    <xf numFmtId="0" fontId="1" fillId="3" borderId="2" applyNumberFormat="0" applyFont="0" applyAlignment="0" applyProtection="0"/>
    <xf numFmtId="0" fontId="12" fillId="5" borderId="1" applyNumberFormat="0" applyAlignment="0" applyProtection="0"/>
    <xf numFmtId="0" fontId="13" fillId="0" borderId="0" applyNumberFormat="0" applyFill="0" applyBorder="0" applyAlignment="0" applyProtection="0"/>
  </cellStyleXfs>
  <cellXfs count="73">
    <xf numFmtId="0" fontId="0" fillId="0" borderId="0" xfId="0"/>
    <xf numFmtId="0" fontId="3" fillId="0" borderId="0" xfId="0" applyFont="1"/>
    <xf numFmtId="0" fontId="4" fillId="0" borderId="0" xfId="0" applyFont="1"/>
    <xf numFmtId="0" fontId="7" fillId="0" borderId="0" xfId="0" applyFont="1"/>
    <xf numFmtId="0" fontId="8" fillId="0" borderId="0" xfId="0" applyFont="1"/>
    <xf numFmtId="0" fontId="3" fillId="0" borderId="6" xfId="0" applyFont="1" applyBorder="1"/>
    <xf numFmtId="0" fontId="3" fillId="0" borderId="0" xfId="0" applyFont="1" applyAlignment="1">
      <alignment horizontal="left" vertical="top"/>
    </xf>
    <xf numFmtId="9" fontId="5" fillId="2" borderId="9" xfId="1" applyNumberFormat="1" applyFont="1" applyBorder="1" applyProtection="1">
      <protection locked="0"/>
    </xf>
    <xf numFmtId="0" fontId="3" fillId="0" borderId="11" xfId="0" applyFont="1" applyBorder="1"/>
    <xf numFmtId="0" fontId="11" fillId="0" borderId="0" xfId="0" applyFont="1"/>
    <xf numFmtId="0" fontId="11" fillId="0" borderId="0" xfId="0" applyFont="1" applyAlignment="1">
      <alignment horizontal="left" vertical="top"/>
    </xf>
    <xf numFmtId="2" fontId="8" fillId="0" borderId="0" xfId="0" applyNumberFormat="1" applyFont="1"/>
    <xf numFmtId="0" fontId="8" fillId="0" borderId="0" xfId="0" applyFont="1" applyAlignment="1">
      <alignment horizontal="left" vertical="top"/>
    </xf>
    <xf numFmtId="0" fontId="15" fillId="0" borderId="0" xfId="0" applyFont="1"/>
    <xf numFmtId="0" fontId="14" fillId="0" borderId="0" xfId="0" applyFont="1"/>
    <xf numFmtId="0" fontId="13" fillId="0" borderId="6" xfId="4" applyBorder="1"/>
    <xf numFmtId="0" fontId="7" fillId="0" borderId="0" xfId="0" applyFont="1" applyAlignment="1">
      <alignment horizontal="center" vertical="top"/>
    </xf>
    <xf numFmtId="0" fontId="8" fillId="0" borderId="0" xfId="0" applyFont="1" applyAlignment="1">
      <alignment horizontal="center" vertical="top"/>
    </xf>
    <xf numFmtId="1" fontId="12" fillId="5" borderId="14" xfId="3" applyNumberFormat="1" applyBorder="1"/>
    <xf numFmtId="10" fontId="12" fillId="5" borderId="1" xfId="3" applyNumberFormat="1"/>
    <xf numFmtId="164" fontId="12" fillId="5" borderId="9" xfId="3" applyNumberFormat="1" applyBorder="1"/>
    <xf numFmtId="1" fontId="12" fillId="5" borderId="15" xfId="3" applyNumberFormat="1" applyBorder="1"/>
    <xf numFmtId="164" fontId="12" fillId="5" borderId="16" xfId="3" applyNumberFormat="1" applyBorder="1"/>
    <xf numFmtId="1" fontId="12" fillId="5" borderId="1" xfId="3" applyNumberFormat="1"/>
    <xf numFmtId="10" fontId="12" fillId="5" borderId="9" xfId="3" applyNumberFormat="1" applyBorder="1"/>
    <xf numFmtId="1" fontId="12" fillId="5" borderId="17" xfId="3" applyNumberFormat="1" applyBorder="1"/>
    <xf numFmtId="0" fontId="18" fillId="0" borderId="0" xfId="0" applyFont="1"/>
    <xf numFmtId="0" fontId="16" fillId="0" borderId="0" xfId="0" applyFont="1"/>
    <xf numFmtId="0" fontId="3" fillId="0" borderId="0" xfId="0" applyFont="1" applyProtection="1">
      <protection locked="0"/>
    </xf>
    <xf numFmtId="164" fontId="5" fillId="2" borderId="1" xfId="1" applyNumberFormat="1" applyFont="1" applyProtection="1">
      <protection locked="0"/>
    </xf>
    <xf numFmtId="0" fontId="11" fillId="0" borderId="0" xfId="0" applyFont="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0" xfId="0" applyFont="1" applyAlignment="1">
      <alignment vertical="center" wrapText="1"/>
    </xf>
    <xf numFmtId="0" fontId="7" fillId="0" borderId="0" xfId="0" applyFont="1" applyAlignment="1">
      <alignment vertical="center" wrapText="1"/>
    </xf>
    <xf numFmtId="3" fontId="27" fillId="0" borderId="7" xfId="4" applyNumberFormat="1" applyFont="1" applyBorder="1"/>
    <xf numFmtId="0" fontId="27" fillId="0" borderId="5" xfId="4" applyFont="1" applyBorder="1"/>
    <xf numFmtId="0" fontId="17" fillId="0" borderId="0" xfId="0" applyFont="1" applyAlignment="1">
      <alignment horizontal="center"/>
    </xf>
    <xf numFmtId="0" fontId="0" fillId="0" borderId="0" xfId="0" applyAlignment="1">
      <alignment horizontal="left" vertical="top" wrapText="1"/>
    </xf>
    <xf numFmtId="0" fontId="5" fillId="2" borderId="12" xfId="1" applyFont="1" applyBorder="1" applyAlignment="1">
      <alignment horizontal="center" vertical="top"/>
    </xf>
    <xf numFmtId="0" fontId="5" fillId="2" borderId="0" xfId="1" applyFont="1" applyBorder="1" applyAlignment="1">
      <alignment horizontal="center" vertical="top"/>
    </xf>
    <xf numFmtId="0" fontId="3" fillId="3" borderId="13" xfId="2" applyFont="1" applyBorder="1" applyAlignment="1">
      <alignment horizontal="center"/>
    </xf>
    <xf numFmtId="0" fontId="3" fillId="3" borderId="0" xfId="2" applyFont="1" applyBorder="1" applyAlignment="1">
      <alignment horizontal="center"/>
    </xf>
    <xf numFmtId="1" fontId="12" fillId="0" borderId="0" xfId="3" applyNumberFormat="1" applyFill="1" applyBorder="1" applyAlignment="1">
      <alignment horizontal="center"/>
    </xf>
    <xf numFmtId="0" fontId="3" fillId="3" borderId="13" xfId="2" applyFont="1" applyBorder="1" applyAlignment="1" applyProtection="1">
      <alignment horizontal="left" vertical="top"/>
      <protection locked="0"/>
    </xf>
    <xf numFmtId="0" fontId="3" fillId="3" borderId="0" xfId="2" applyFont="1" applyBorder="1" applyAlignment="1" applyProtection="1">
      <alignment horizontal="left" vertical="top"/>
      <protection locked="0"/>
    </xf>
    <xf numFmtId="0" fontId="20" fillId="6" borderId="3" xfId="0" applyFont="1" applyFill="1" applyBorder="1" applyAlignment="1">
      <alignment horizontal="center"/>
    </xf>
    <xf numFmtId="0" fontId="20" fillId="6" borderId="10" xfId="0" applyFont="1" applyFill="1" applyBorder="1" applyAlignment="1">
      <alignment horizontal="center"/>
    </xf>
    <xf numFmtId="0" fontId="20" fillId="6" borderId="4" xfId="0" applyFont="1" applyFill="1" applyBorder="1" applyAlignment="1">
      <alignment horizontal="center"/>
    </xf>
    <xf numFmtId="0" fontId="19" fillId="4" borderId="5" xfId="0" applyFont="1" applyFill="1" applyBorder="1" applyAlignment="1">
      <alignment horizontal="center" vertical="top" wrapText="1"/>
    </xf>
    <xf numFmtId="0" fontId="19" fillId="4" borderId="11" xfId="0" applyFont="1" applyFill="1" applyBorder="1" applyAlignment="1">
      <alignment horizontal="center" vertical="top" wrapText="1"/>
    </xf>
    <xf numFmtId="0" fontId="19" fillId="4" borderId="6" xfId="0" applyFont="1" applyFill="1" applyBorder="1" applyAlignment="1">
      <alignment horizontal="center" vertical="top" wrapText="1"/>
    </xf>
    <xf numFmtId="0" fontId="4" fillId="4" borderId="3" xfId="0" applyFont="1" applyFill="1" applyBorder="1" applyAlignment="1">
      <alignment horizontal="center"/>
    </xf>
    <xf numFmtId="0" fontId="4" fillId="4" borderId="10" xfId="0" applyFont="1" applyFill="1" applyBorder="1" applyAlignment="1">
      <alignment horizontal="center"/>
    </xf>
    <xf numFmtId="0" fontId="4" fillId="4" borderId="4" xfId="0" applyFont="1" applyFill="1" applyBorder="1" applyAlignment="1">
      <alignment horizontal="center"/>
    </xf>
    <xf numFmtId="0" fontId="21" fillId="6" borderId="5" xfId="0" applyFont="1" applyFill="1" applyBorder="1" applyAlignment="1">
      <alignment horizontal="center" vertical="top" wrapText="1"/>
    </xf>
    <xf numFmtId="0" fontId="21" fillId="6" borderId="11" xfId="0" applyFont="1" applyFill="1" applyBorder="1" applyAlignment="1">
      <alignment horizontal="center" vertical="top" wrapText="1"/>
    </xf>
    <xf numFmtId="0" fontId="21" fillId="6" borderId="6" xfId="0" applyFont="1" applyFill="1" applyBorder="1" applyAlignment="1">
      <alignment horizontal="center" vertical="top" wrapText="1"/>
    </xf>
    <xf numFmtId="164" fontId="2" fillId="2" borderId="1" xfId="1" applyNumberFormat="1" applyAlignment="1" applyProtection="1">
      <alignment horizontal="center"/>
      <protection locked="0"/>
    </xf>
    <xf numFmtId="1" fontId="12" fillId="5" borderId="18" xfId="3" applyNumberFormat="1" applyBorder="1" applyAlignment="1">
      <alignment horizontal="center"/>
    </xf>
    <xf numFmtId="1" fontId="12" fillId="5" borderId="19" xfId="3" applyNumberFormat="1" applyBorder="1" applyAlignment="1">
      <alignment horizontal="center"/>
    </xf>
    <xf numFmtId="0" fontId="25" fillId="7" borderId="0" xfId="0" applyFont="1" applyFill="1" applyAlignment="1">
      <alignment horizontal="left" vertical="top" wrapText="1"/>
    </xf>
    <xf numFmtId="0" fontId="6" fillId="0" borderId="0" xfId="0" applyFont="1" applyAlignment="1">
      <alignment horizontal="center"/>
    </xf>
    <xf numFmtId="0" fontId="22" fillId="0" borderId="0" xfId="0" applyFont="1" applyAlignment="1">
      <alignment horizontal="center" vertical="top" wrapText="1"/>
    </xf>
    <xf numFmtId="0" fontId="9" fillId="0" borderId="0" xfId="0" applyFont="1" applyAlignment="1">
      <alignment horizontal="center" vertical="top" wrapText="1"/>
    </xf>
    <xf numFmtId="0" fontId="16" fillId="0" borderId="0" xfId="0" applyFont="1" applyAlignment="1">
      <alignment horizontal="center" vertical="top" wrapText="1"/>
    </xf>
    <xf numFmtId="164" fontId="2" fillId="2" borderId="21" xfId="1" applyNumberFormat="1" applyBorder="1" applyAlignment="1" applyProtection="1">
      <alignment horizontal="center"/>
      <protection locked="0"/>
    </xf>
    <xf numFmtId="164" fontId="2" fillId="2" borderId="22" xfId="1" applyNumberFormat="1" applyBorder="1" applyAlignment="1" applyProtection="1">
      <alignment horizontal="center"/>
      <protection locked="0"/>
    </xf>
    <xf numFmtId="164" fontId="2" fillId="2" borderId="23" xfId="1" applyNumberFormat="1" applyBorder="1" applyAlignment="1" applyProtection="1">
      <alignment horizontal="center"/>
      <protection locked="0"/>
    </xf>
    <xf numFmtId="1" fontId="12" fillId="5" borderId="12" xfId="3" applyNumberFormat="1" applyBorder="1" applyAlignment="1">
      <alignment horizontal="center"/>
    </xf>
    <xf numFmtId="1" fontId="12" fillId="5" borderId="0" xfId="3" applyNumberFormat="1" applyBorder="1" applyAlignment="1">
      <alignment horizontal="center"/>
    </xf>
    <xf numFmtId="0" fontId="4" fillId="0" borderId="20" xfId="0" applyFont="1" applyBorder="1" applyAlignment="1">
      <alignment horizontal="left" vertical="top" wrapText="1"/>
    </xf>
    <xf numFmtId="0" fontId="0" fillId="0" borderId="0" xfId="0" applyAlignment="1">
      <alignment horizontal="center"/>
    </xf>
  </cellXfs>
  <cellStyles count="5">
    <cellStyle name="Berekening" xfId="3" builtinId="22"/>
    <cellStyle name="Invoer" xfId="1" builtinId="20"/>
    <cellStyle name="Notitie" xfId="2" builtinId="10"/>
    <cellStyle name="Standaard" xfId="0" builtinId="0"/>
    <cellStyle name="Verklarende tekst" xfId="4"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39816-2E26-43C6-8D3D-7C7600F82148}">
  <dimension ref="A1:L17"/>
  <sheetViews>
    <sheetView showGridLines="0" workbookViewId="0">
      <selection activeCell="G14" sqref="G14"/>
    </sheetView>
  </sheetViews>
  <sheetFormatPr defaultRowHeight="15" x14ac:dyDescent="0.25"/>
  <cols>
    <col min="9" max="9" width="12" customWidth="1"/>
    <col min="10" max="11" width="15.28515625" style="1" customWidth="1"/>
  </cols>
  <sheetData>
    <row r="1" spans="1:12" ht="21" x14ac:dyDescent="0.35">
      <c r="A1" s="27" t="s">
        <v>66</v>
      </c>
      <c r="B1" s="27"/>
      <c r="C1" s="27"/>
      <c r="D1" s="27"/>
      <c r="E1" s="27"/>
      <c r="F1" s="27"/>
      <c r="G1" s="27"/>
      <c r="H1" s="27"/>
      <c r="I1" s="27"/>
      <c r="J1" s="27"/>
      <c r="K1" s="27"/>
      <c r="L1" s="27"/>
    </row>
    <row r="2" spans="1:12" ht="18.75" x14ac:dyDescent="0.3">
      <c r="A2" s="37" t="s">
        <v>0</v>
      </c>
      <c r="B2" s="37"/>
      <c r="C2" s="37"/>
      <c r="D2" s="37"/>
      <c r="E2" s="37"/>
      <c r="F2" s="37"/>
      <c r="G2" s="37"/>
      <c r="H2" s="37"/>
      <c r="I2" s="37"/>
      <c r="J2" s="37"/>
    </row>
    <row r="3" spans="1:12" x14ac:dyDescent="0.25">
      <c r="A3" s="14" t="s">
        <v>1</v>
      </c>
    </row>
    <row r="4" spans="1:12" x14ac:dyDescent="0.25">
      <c r="A4" t="s">
        <v>2</v>
      </c>
    </row>
    <row r="5" spans="1:12" x14ac:dyDescent="0.25">
      <c r="A5" t="s">
        <v>3</v>
      </c>
    </row>
    <row r="7" spans="1:12" x14ac:dyDescent="0.25">
      <c r="A7" s="14" t="s">
        <v>4</v>
      </c>
    </row>
    <row r="8" spans="1:12" x14ac:dyDescent="0.25">
      <c r="A8" t="s">
        <v>5</v>
      </c>
    </row>
    <row r="9" spans="1:12" x14ac:dyDescent="0.25">
      <c r="A9" t="s">
        <v>6</v>
      </c>
    </row>
    <row r="10" spans="1:12" x14ac:dyDescent="0.25">
      <c r="A10" t="s">
        <v>7</v>
      </c>
    </row>
    <row r="12" spans="1:12" x14ac:dyDescent="0.25">
      <c r="A12" s="14" t="s">
        <v>8</v>
      </c>
    </row>
    <row r="13" spans="1:12" ht="39.6" customHeight="1" x14ac:dyDescent="0.25">
      <c r="A13" s="38" t="s">
        <v>9</v>
      </c>
      <c r="B13" s="38"/>
      <c r="C13" s="38"/>
      <c r="D13" s="38"/>
      <c r="E13" s="38"/>
      <c r="F13" s="38"/>
      <c r="G13" s="38"/>
      <c r="H13" s="38"/>
      <c r="I13" s="38"/>
      <c r="J13" s="39" t="s">
        <v>10</v>
      </c>
      <c r="K13" s="40"/>
    </row>
    <row r="15" spans="1:12" x14ac:dyDescent="0.25">
      <c r="A15" t="s">
        <v>11</v>
      </c>
      <c r="J15" s="41" t="s">
        <v>12</v>
      </c>
      <c r="K15" s="42"/>
    </row>
    <row r="17" spans="10:11" x14ac:dyDescent="0.25">
      <c r="J17" s="43"/>
      <c r="K17" s="43"/>
    </row>
  </sheetData>
  <mergeCells count="5">
    <mergeCell ref="A2:J2"/>
    <mergeCell ref="A13:I13"/>
    <mergeCell ref="J13:K13"/>
    <mergeCell ref="J15:K15"/>
    <mergeCell ref="J17:K17"/>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5A736-C742-447C-8357-456D95941ABB}">
  <dimension ref="A1:P42"/>
  <sheetViews>
    <sheetView showGridLines="0" tabSelected="1" topLeftCell="A7" zoomScale="90" zoomScaleNormal="90" workbookViewId="0">
      <selection activeCell="A23" sqref="A23:O23"/>
    </sheetView>
  </sheetViews>
  <sheetFormatPr defaultColWidth="12.7109375" defaultRowHeight="13.5" customHeight="1" x14ac:dyDescent="0.25"/>
  <cols>
    <col min="1" max="1" width="31.85546875" style="9" customWidth="1"/>
    <col min="2" max="2" width="12.7109375" style="1"/>
    <col min="3" max="3" width="23.42578125" style="1" customWidth="1"/>
    <col min="4" max="15" width="12.7109375" style="1"/>
    <col min="16" max="16" width="14.42578125" style="4" customWidth="1"/>
    <col min="17" max="16384" width="12.7109375" style="1"/>
  </cols>
  <sheetData>
    <row r="1" spans="1:16" ht="45" customHeight="1" x14ac:dyDescent="0.25">
      <c r="A1" s="65" t="s">
        <v>58</v>
      </c>
      <c r="B1" s="65"/>
      <c r="C1" s="65"/>
      <c r="D1" s="65"/>
      <c r="E1" s="65"/>
      <c r="F1" s="65"/>
      <c r="G1" s="65"/>
      <c r="H1" s="65"/>
      <c r="I1" s="65"/>
      <c r="J1" s="65"/>
      <c r="K1" s="65"/>
      <c r="L1" s="65"/>
      <c r="M1" s="65"/>
      <c r="N1" s="65"/>
      <c r="O1" s="65"/>
    </row>
    <row r="2" spans="1:16" s="13" customFormat="1" ht="15.75" x14ac:dyDescent="0.25">
      <c r="A2" s="62" t="s">
        <v>13</v>
      </c>
      <c r="B2" s="62"/>
      <c r="C2" s="62"/>
      <c r="D2" s="62"/>
      <c r="E2" s="62"/>
      <c r="F2" s="62"/>
      <c r="G2" s="62"/>
      <c r="H2" s="62"/>
      <c r="I2" s="62"/>
      <c r="J2" s="62"/>
      <c r="K2" s="62"/>
      <c r="L2" s="62"/>
      <c r="M2" s="62"/>
      <c r="N2" s="62"/>
      <c r="O2" s="62"/>
      <c r="P2" s="26"/>
    </row>
    <row r="3" spans="1:16" ht="92.25" customHeight="1" x14ac:dyDescent="0.25">
      <c r="A3" s="63" t="s">
        <v>61</v>
      </c>
      <c r="B3" s="64"/>
      <c r="C3" s="64"/>
      <c r="D3" s="64"/>
      <c r="E3" s="64"/>
      <c r="F3" s="64"/>
      <c r="G3" s="64"/>
      <c r="H3" s="64"/>
      <c r="I3" s="64"/>
      <c r="J3" s="64"/>
      <c r="K3" s="64"/>
      <c r="L3" s="64"/>
      <c r="M3" s="64"/>
      <c r="N3" s="64"/>
      <c r="O3" s="64"/>
    </row>
    <row r="4" spans="1:16" ht="21" customHeight="1" thickBot="1" x14ac:dyDescent="0.3">
      <c r="A4" s="61" t="s">
        <v>62</v>
      </c>
      <c r="B4" s="61"/>
      <c r="C4" s="61"/>
      <c r="D4" s="61"/>
      <c r="E4" s="61"/>
      <c r="F4" s="61"/>
      <c r="G4" s="61"/>
      <c r="H4" s="61"/>
      <c r="I4" s="61"/>
      <c r="J4" s="61"/>
      <c r="K4" s="61"/>
      <c r="L4" s="61"/>
      <c r="M4" s="61"/>
      <c r="N4" s="61"/>
      <c r="O4" s="61"/>
    </row>
    <row r="5" spans="1:16" s="2" customFormat="1" x14ac:dyDescent="0.25">
      <c r="A5" s="9" t="s">
        <v>14</v>
      </c>
      <c r="B5" s="52" t="s">
        <v>15</v>
      </c>
      <c r="C5" s="54"/>
      <c r="D5" s="52" t="s">
        <v>16</v>
      </c>
      <c r="E5" s="53"/>
      <c r="F5" s="54"/>
      <c r="G5" s="52" t="s">
        <v>17</v>
      </c>
      <c r="H5" s="53"/>
      <c r="I5" s="54"/>
      <c r="J5" s="52" t="s">
        <v>18</v>
      </c>
      <c r="K5" s="53"/>
      <c r="L5" s="54"/>
      <c r="M5" s="46" t="s">
        <v>56</v>
      </c>
      <c r="N5" s="47"/>
      <c r="O5" s="48"/>
      <c r="P5" s="3"/>
    </row>
    <row r="6" spans="1:16" s="17" customFormat="1" ht="89.45" customHeight="1" thickBot="1" x14ac:dyDescent="0.3">
      <c r="A6" s="16"/>
      <c r="B6" s="49" t="s">
        <v>53</v>
      </c>
      <c r="C6" s="51"/>
      <c r="D6" s="49" t="s">
        <v>37</v>
      </c>
      <c r="E6" s="50"/>
      <c r="F6" s="51"/>
      <c r="G6" s="49" t="s">
        <v>51</v>
      </c>
      <c r="H6" s="50"/>
      <c r="I6" s="51"/>
      <c r="J6" s="49" t="s">
        <v>38</v>
      </c>
      <c r="K6" s="50"/>
      <c r="L6" s="51"/>
      <c r="M6" s="55" t="s">
        <v>39</v>
      </c>
      <c r="N6" s="56"/>
      <c r="O6" s="57"/>
    </row>
    <row r="7" spans="1:16" s="33" customFormat="1" ht="61.15" customHeight="1" x14ac:dyDescent="0.25">
      <c r="A7" s="30"/>
      <c r="B7" s="31" t="s">
        <v>54</v>
      </c>
      <c r="C7" s="32" t="s">
        <v>19</v>
      </c>
      <c r="D7" s="31" t="s">
        <v>20</v>
      </c>
      <c r="E7" s="33" t="s">
        <v>21</v>
      </c>
      <c r="F7" s="32" t="s">
        <v>22</v>
      </c>
      <c r="G7" s="31" t="s">
        <v>23</v>
      </c>
      <c r="H7" s="33" t="s">
        <v>24</v>
      </c>
      <c r="I7" s="32" t="s">
        <v>25</v>
      </c>
      <c r="J7" s="31" t="s">
        <v>26</v>
      </c>
      <c r="K7" s="33" t="s">
        <v>27</v>
      </c>
      <c r="L7" s="32" t="s">
        <v>33</v>
      </c>
      <c r="M7" s="31" t="s">
        <v>32</v>
      </c>
      <c r="N7" s="33" t="s">
        <v>57</v>
      </c>
      <c r="O7" s="32" t="s">
        <v>28</v>
      </c>
      <c r="P7" s="34" t="s">
        <v>29</v>
      </c>
    </row>
    <row r="8" spans="1:16" ht="15" x14ac:dyDescent="0.25">
      <c r="A8" s="9" t="s">
        <v>34</v>
      </c>
      <c r="B8" s="35">
        <v>1049</v>
      </c>
      <c r="C8" s="7">
        <v>0.6</v>
      </c>
      <c r="D8" s="23">
        <f>B8*C8</f>
        <v>629.4</v>
      </c>
      <c r="E8" s="29">
        <v>1</v>
      </c>
      <c r="F8" s="7">
        <v>0.01</v>
      </c>
      <c r="G8" s="23">
        <f>D8*F8</f>
        <v>6.2939999999999996</v>
      </c>
      <c r="H8" s="29">
        <v>1</v>
      </c>
      <c r="I8" s="7">
        <v>0.01</v>
      </c>
      <c r="J8" s="23">
        <f>G8*I8</f>
        <v>6.2939999999999996E-2</v>
      </c>
      <c r="K8" s="29">
        <v>1</v>
      </c>
      <c r="L8" s="24">
        <f>J8/B8</f>
        <v>5.9999999999999995E-5</v>
      </c>
      <c r="M8" s="18">
        <f>J8</f>
        <v>6.2939999999999996E-2</v>
      </c>
      <c r="N8" s="19">
        <f>L8</f>
        <v>5.9999999999999995E-5</v>
      </c>
      <c r="O8" s="20">
        <f>(K8*J8+H8*G8+E8*D8)/J8</f>
        <v>10101</v>
      </c>
      <c r="P8" s="11">
        <f>K8+H8/I8+E8/I8/F8</f>
        <v>10101</v>
      </c>
    </row>
    <row r="9" spans="1:16" ht="15" x14ac:dyDescent="0.25">
      <c r="A9" s="9" t="s">
        <v>35</v>
      </c>
      <c r="B9" s="35">
        <v>51066</v>
      </c>
      <c r="C9" s="7">
        <v>0.8</v>
      </c>
      <c r="D9" s="23">
        <f>B9*C9</f>
        <v>40852.800000000003</v>
      </c>
      <c r="E9" s="29">
        <v>1</v>
      </c>
      <c r="F9" s="7">
        <v>0.01</v>
      </c>
      <c r="G9" s="23">
        <f>D9*F9</f>
        <v>408.52800000000002</v>
      </c>
      <c r="H9" s="29">
        <v>1</v>
      </c>
      <c r="I9" s="7">
        <v>0.01</v>
      </c>
      <c r="J9" s="23">
        <f t="shared" ref="J9:J10" si="0">G9*I9</f>
        <v>4.08528</v>
      </c>
      <c r="K9" s="29">
        <v>1</v>
      </c>
      <c r="L9" s="24">
        <f>J9/B9</f>
        <v>8.0000000000000007E-5</v>
      </c>
      <c r="M9" s="18">
        <f t="shared" ref="M9:M10" si="1">J9</f>
        <v>4.08528</v>
      </c>
      <c r="N9" s="19">
        <f t="shared" ref="N9:N10" si="2">L9</f>
        <v>8.0000000000000007E-5</v>
      </c>
      <c r="O9" s="20">
        <f t="shared" ref="O9" si="3">(K9*J9+H9*G9+E9*D9)/J9</f>
        <v>10101</v>
      </c>
      <c r="P9" s="11">
        <f t="shared" ref="P9" si="4">K9+H9/I9+E9/I9/F9</f>
        <v>10101</v>
      </c>
    </row>
    <row r="10" spans="1:16" ht="15" x14ac:dyDescent="0.25">
      <c r="A10" s="9" t="s">
        <v>36</v>
      </c>
      <c r="B10" s="35">
        <v>45761</v>
      </c>
      <c r="C10" s="7">
        <v>0.25</v>
      </c>
      <c r="D10" s="23">
        <f>B10*C10</f>
        <v>11440.25</v>
      </c>
      <c r="E10" s="29">
        <v>1</v>
      </c>
      <c r="F10" s="7">
        <v>0.01</v>
      </c>
      <c r="G10" s="23">
        <f>D10*F10</f>
        <v>114.4025</v>
      </c>
      <c r="H10" s="29">
        <v>1</v>
      </c>
      <c r="I10" s="7">
        <v>0.01</v>
      </c>
      <c r="J10" s="23">
        <f t="shared" si="0"/>
        <v>1.1440250000000001</v>
      </c>
      <c r="K10" s="29">
        <v>1</v>
      </c>
      <c r="L10" s="24">
        <f>J10/B10</f>
        <v>2.5000000000000001E-5</v>
      </c>
      <c r="M10" s="18">
        <f t="shared" si="1"/>
        <v>1.1440250000000001</v>
      </c>
      <c r="N10" s="19">
        <f t="shared" si="2"/>
        <v>2.5000000000000001E-5</v>
      </c>
      <c r="O10" s="20">
        <f>(K10*J10+H10*G10+E10*D10)/J10</f>
        <v>10101</v>
      </c>
      <c r="P10" s="11">
        <f>K10+H10/I10+E10/I10/F10</f>
        <v>10101</v>
      </c>
    </row>
    <row r="11" spans="1:16" ht="15.75" thickBot="1" x14ac:dyDescent="0.3">
      <c r="A11" s="9" t="s">
        <v>30</v>
      </c>
      <c r="B11" s="36">
        <f>SUM(B8:B10)</f>
        <v>97876</v>
      </c>
      <c r="C11" s="15"/>
      <c r="D11" s="25">
        <f>SUM(D8:D10)</f>
        <v>52922.450000000004</v>
      </c>
      <c r="E11" s="8"/>
      <c r="F11" s="5"/>
      <c r="G11" s="25">
        <f>SUM(G8:G10)</f>
        <v>529.22450000000003</v>
      </c>
      <c r="H11" s="8"/>
      <c r="I11" s="5"/>
      <c r="J11" s="25">
        <f>SUM(J8:J10)</f>
        <v>5.2922450000000003</v>
      </c>
      <c r="K11" s="8"/>
      <c r="L11" s="5"/>
      <c r="M11" s="21">
        <f>SUM(M8:M10)</f>
        <v>5.2922450000000003</v>
      </c>
      <c r="N11" s="8"/>
      <c r="O11" s="22">
        <f>SUM(O8:O10)/3</f>
        <v>10101</v>
      </c>
    </row>
    <row r="13" spans="1:16" ht="13.5" customHeight="1" x14ac:dyDescent="0.25">
      <c r="A13" s="61" t="s">
        <v>55</v>
      </c>
      <c r="B13" s="61"/>
      <c r="C13" s="61"/>
      <c r="D13" s="61"/>
      <c r="E13" s="61"/>
      <c r="F13" s="61"/>
      <c r="G13" s="61"/>
      <c r="H13" s="61"/>
      <c r="I13" s="61"/>
      <c r="J13" s="61"/>
      <c r="K13" s="61"/>
      <c r="L13" s="61"/>
      <c r="M13" s="61"/>
      <c r="N13" s="61"/>
      <c r="O13" s="61"/>
    </row>
    <row r="14" spans="1:16" ht="13.5" customHeight="1" x14ac:dyDescent="0.25">
      <c r="A14" s="3" t="s">
        <v>52</v>
      </c>
    </row>
    <row r="15" spans="1:16" ht="13.5" customHeight="1" x14ac:dyDescent="0.25">
      <c r="A15" s="3"/>
    </row>
    <row r="16" spans="1:16" ht="69" customHeight="1" x14ac:dyDescent="0.25">
      <c r="A16" s="4"/>
      <c r="B16" s="71" t="s">
        <v>63</v>
      </c>
      <c r="C16" s="71"/>
      <c r="D16" s="71" t="s">
        <v>64</v>
      </c>
      <c r="E16" s="71"/>
      <c r="F16" s="71"/>
    </row>
    <row r="17" spans="1:16" ht="13.5" customHeight="1" x14ac:dyDescent="0.25">
      <c r="A17" s="9" t="s">
        <v>34</v>
      </c>
      <c r="B17" s="58">
        <v>1</v>
      </c>
      <c r="C17" s="58"/>
      <c r="D17" s="58">
        <v>1</v>
      </c>
      <c r="E17" s="58"/>
      <c r="F17" s="58"/>
    </row>
    <row r="18" spans="1:16" ht="13.5" customHeight="1" x14ac:dyDescent="0.25">
      <c r="A18" s="9" t="s">
        <v>35</v>
      </c>
      <c r="B18" s="58">
        <v>1</v>
      </c>
      <c r="C18" s="58"/>
      <c r="D18" s="58">
        <v>1</v>
      </c>
      <c r="E18" s="58"/>
      <c r="F18" s="58"/>
    </row>
    <row r="19" spans="1:16" ht="13.5" customHeight="1" x14ac:dyDescent="0.25">
      <c r="A19" s="9" t="s">
        <v>36</v>
      </c>
      <c r="B19" s="58">
        <v>1</v>
      </c>
      <c r="C19" s="58"/>
      <c r="D19" s="66">
        <v>1</v>
      </c>
      <c r="E19" s="67"/>
      <c r="F19" s="68"/>
    </row>
    <row r="20" spans="1:16" ht="13.5" customHeight="1" x14ac:dyDescent="0.25">
      <c r="A20" s="9" t="s">
        <v>59</v>
      </c>
      <c r="B20" s="58">
        <v>1</v>
      </c>
      <c r="C20" s="58"/>
      <c r="D20" s="72" t="s">
        <v>60</v>
      </c>
      <c r="E20" s="72"/>
      <c r="F20" s="72"/>
    </row>
    <row r="21" spans="1:16" ht="13.5" customHeight="1" x14ac:dyDescent="0.25">
      <c r="A21" s="9" t="s">
        <v>31</v>
      </c>
      <c r="B21" s="59">
        <f>SUM(B17:C20)</f>
        <v>4</v>
      </c>
      <c r="C21" s="60"/>
      <c r="D21" s="69">
        <f>SUM(D17:F19)</f>
        <v>3</v>
      </c>
      <c r="E21" s="70"/>
      <c r="F21" s="70"/>
    </row>
    <row r="23" spans="1:16" s="6" customFormat="1" ht="15.6" customHeight="1" x14ac:dyDescent="0.25">
      <c r="A23" s="61" t="s">
        <v>40</v>
      </c>
      <c r="B23" s="61"/>
      <c r="C23" s="61"/>
      <c r="D23" s="61"/>
      <c r="E23" s="61"/>
      <c r="F23" s="61"/>
      <c r="G23" s="61"/>
      <c r="H23" s="61"/>
      <c r="I23" s="61"/>
      <c r="J23" s="61"/>
      <c r="K23" s="61"/>
      <c r="L23" s="61"/>
      <c r="M23" s="61"/>
      <c r="N23" s="61"/>
      <c r="O23" s="61"/>
      <c r="P23" s="12"/>
    </row>
    <row r="24" spans="1:16" s="6" customFormat="1" ht="107.45" customHeight="1" x14ac:dyDescent="0.25">
      <c r="A24" s="10"/>
      <c r="B24" s="44" t="s">
        <v>65</v>
      </c>
      <c r="C24" s="45"/>
      <c r="D24" s="45"/>
      <c r="E24" s="45"/>
      <c r="F24" s="45"/>
      <c r="G24" s="45"/>
      <c r="H24" s="45"/>
      <c r="I24" s="45"/>
      <c r="J24" s="45"/>
      <c r="K24" s="45"/>
      <c r="L24" s="45"/>
      <c r="M24" s="45"/>
      <c r="N24" s="45"/>
      <c r="O24" s="45"/>
      <c r="P24" s="12"/>
    </row>
    <row r="26" spans="1:16" ht="13.5" customHeight="1" x14ac:dyDescent="0.25">
      <c r="A26" s="9" t="s">
        <v>41</v>
      </c>
      <c r="B26" s="28" t="s">
        <v>42</v>
      </c>
      <c r="C26" s="28"/>
      <c r="D26" s="28"/>
      <c r="E26" s="28"/>
      <c r="F26" s="28"/>
      <c r="G26" s="28"/>
      <c r="H26" s="28"/>
      <c r="I26" s="28"/>
      <c r="J26" s="28"/>
      <c r="K26" s="28"/>
      <c r="L26" s="28"/>
      <c r="M26" s="28"/>
      <c r="N26" s="28"/>
      <c r="O26" s="28"/>
    </row>
    <row r="27" spans="1:16" ht="13.5" customHeight="1" x14ac:dyDescent="0.25">
      <c r="A27" s="9" t="s">
        <v>43</v>
      </c>
      <c r="B27" s="28" t="s">
        <v>44</v>
      </c>
      <c r="C27" s="28"/>
      <c r="D27" s="28"/>
      <c r="E27" s="28"/>
      <c r="F27" s="28"/>
      <c r="G27" s="28"/>
      <c r="H27" s="28"/>
      <c r="I27" s="28"/>
      <c r="J27" s="28"/>
      <c r="K27" s="28"/>
      <c r="L27" s="28"/>
      <c r="M27" s="28"/>
      <c r="N27" s="28"/>
      <c r="O27" s="28"/>
    </row>
    <row r="28" spans="1:16" ht="13.5" customHeight="1" x14ac:dyDescent="0.25">
      <c r="B28" s="28"/>
      <c r="C28" s="28"/>
      <c r="D28" s="28"/>
      <c r="E28" s="28"/>
      <c r="F28" s="28"/>
      <c r="G28" s="28"/>
      <c r="H28" s="28"/>
      <c r="I28" s="28"/>
      <c r="J28" s="28"/>
      <c r="K28" s="28"/>
      <c r="L28" s="28"/>
      <c r="M28" s="28"/>
      <c r="N28" s="28"/>
      <c r="O28" s="28"/>
    </row>
    <row r="29" spans="1:16" ht="13.5" customHeight="1" x14ac:dyDescent="0.25">
      <c r="A29" s="9" t="s">
        <v>45</v>
      </c>
      <c r="B29" s="28" t="s">
        <v>48</v>
      </c>
      <c r="C29" s="28"/>
      <c r="D29" s="28"/>
      <c r="E29" s="28"/>
      <c r="F29" s="28"/>
      <c r="G29" s="28"/>
      <c r="H29" s="28"/>
      <c r="I29" s="28"/>
      <c r="J29" s="28"/>
      <c r="K29" s="28"/>
      <c r="L29" s="28"/>
      <c r="M29" s="28"/>
      <c r="N29" s="28"/>
      <c r="O29" s="28"/>
    </row>
    <row r="30" spans="1:16" ht="13.5" customHeight="1" x14ac:dyDescent="0.25">
      <c r="A30" s="9" t="s">
        <v>46</v>
      </c>
      <c r="B30" s="28" t="s">
        <v>49</v>
      </c>
      <c r="C30" s="28"/>
      <c r="D30" s="28"/>
      <c r="E30" s="28"/>
      <c r="F30" s="28"/>
      <c r="G30" s="28"/>
      <c r="H30" s="28"/>
      <c r="I30" s="28"/>
      <c r="J30" s="28"/>
      <c r="K30" s="28"/>
      <c r="L30" s="28"/>
      <c r="M30" s="28"/>
      <c r="N30" s="28"/>
      <c r="O30" s="28"/>
    </row>
    <row r="31" spans="1:16" ht="13.5" customHeight="1" x14ac:dyDescent="0.25">
      <c r="B31" s="28"/>
      <c r="C31" s="28"/>
      <c r="D31" s="28"/>
      <c r="E31" s="28"/>
      <c r="F31" s="28"/>
      <c r="G31" s="28"/>
      <c r="H31" s="28"/>
      <c r="I31" s="28"/>
      <c r="J31" s="28"/>
      <c r="K31" s="28"/>
      <c r="L31" s="28"/>
      <c r="M31" s="28"/>
      <c r="N31" s="28"/>
      <c r="O31" s="28"/>
    </row>
    <row r="32" spans="1:16" ht="13.5" customHeight="1" x14ac:dyDescent="0.25">
      <c r="A32" s="9" t="s">
        <v>47</v>
      </c>
      <c r="B32" s="28" t="s">
        <v>50</v>
      </c>
      <c r="C32" s="28"/>
      <c r="D32" s="28"/>
      <c r="E32" s="28"/>
      <c r="F32" s="28"/>
      <c r="G32" s="28"/>
      <c r="H32" s="28"/>
      <c r="I32" s="28"/>
      <c r="J32" s="28"/>
      <c r="K32" s="28"/>
      <c r="L32" s="28"/>
      <c r="M32" s="28"/>
      <c r="N32" s="28"/>
      <c r="O32" s="28"/>
    </row>
    <row r="33" spans="2:15" ht="13.5" customHeight="1" x14ac:dyDescent="0.25">
      <c r="B33" s="28"/>
      <c r="C33" s="28"/>
      <c r="D33" s="28"/>
      <c r="E33" s="28"/>
      <c r="F33" s="28"/>
      <c r="G33" s="28"/>
      <c r="H33" s="28"/>
      <c r="I33" s="28"/>
      <c r="J33" s="28"/>
      <c r="K33" s="28"/>
      <c r="L33" s="28"/>
      <c r="M33" s="28"/>
      <c r="N33" s="28"/>
      <c r="O33" s="28"/>
    </row>
    <row r="34" spans="2:15" ht="13.5" customHeight="1" x14ac:dyDescent="0.25">
      <c r="B34" s="28"/>
      <c r="C34" s="28"/>
      <c r="D34" s="28"/>
      <c r="E34" s="28"/>
      <c r="F34" s="28"/>
      <c r="G34" s="28"/>
      <c r="H34" s="28"/>
      <c r="I34" s="28"/>
      <c r="J34" s="28"/>
      <c r="K34" s="28"/>
      <c r="L34" s="28"/>
      <c r="M34" s="28"/>
      <c r="N34" s="28"/>
      <c r="O34" s="28"/>
    </row>
    <row r="35" spans="2:15" ht="13.5" customHeight="1" x14ac:dyDescent="0.25">
      <c r="B35" s="28"/>
      <c r="C35" s="28"/>
      <c r="D35" s="28"/>
      <c r="E35" s="28"/>
      <c r="F35" s="28"/>
      <c r="G35" s="28"/>
      <c r="H35" s="28"/>
      <c r="I35" s="28"/>
      <c r="J35" s="28"/>
      <c r="K35" s="28"/>
      <c r="L35" s="28"/>
      <c r="M35" s="28"/>
      <c r="N35" s="28"/>
      <c r="O35" s="28"/>
    </row>
    <row r="36" spans="2:15" ht="13.5" customHeight="1" x14ac:dyDescent="0.25">
      <c r="B36" s="28"/>
      <c r="C36" s="28"/>
      <c r="D36" s="28"/>
      <c r="E36" s="28"/>
      <c r="F36" s="28"/>
      <c r="G36" s="28"/>
      <c r="H36" s="28"/>
      <c r="I36" s="28"/>
      <c r="J36" s="28"/>
      <c r="K36" s="28"/>
      <c r="L36" s="28"/>
      <c r="M36" s="28"/>
      <c r="N36" s="28"/>
      <c r="O36" s="28"/>
    </row>
    <row r="37" spans="2:15" ht="13.5" customHeight="1" x14ac:dyDescent="0.25">
      <c r="B37" s="28"/>
      <c r="C37" s="28"/>
      <c r="D37" s="28"/>
      <c r="E37" s="28"/>
      <c r="F37" s="28"/>
      <c r="G37" s="28"/>
      <c r="H37" s="28"/>
      <c r="I37" s="28"/>
      <c r="J37" s="28"/>
      <c r="K37" s="28"/>
      <c r="L37" s="28"/>
      <c r="M37" s="28"/>
      <c r="N37" s="28"/>
      <c r="O37" s="28"/>
    </row>
    <row r="38" spans="2:15" ht="13.5" customHeight="1" x14ac:dyDescent="0.25">
      <c r="B38" s="28"/>
      <c r="C38" s="28"/>
      <c r="D38" s="28"/>
      <c r="E38" s="28"/>
      <c r="F38" s="28"/>
      <c r="G38" s="28"/>
      <c r="H38" s="28"/>
      <c r="I38" s="28"/>
      <c r="J38" s="28"/>
      <c r="K38" s="28"/>
      <c r="L38" s="28"/>
      <c r="M38" s="28"/>
      <c r="N38" s="28"/>
      <c r="O38" s="28"/>
    </row>
    <row r="39" spans="2:15" ht="13.5" customHeight="1" x14ac:dyDescent="0.25">
      <c r="B39" s="28"/>
      <c r="C39" s="28"/>
      <c r="D39" s="28"/>
      <c r="E39" s="28"/>
      <c r="F39" s="28"/>
      <c r="G39" s="28"/>
      <c r="H39" s="28"/>
      <c r="I39" s="28"/>
      <c r="J39" s="28"/>
      <c r="K39" s="28"/>
      <c r="L39" s="28"/>
      <c r="M39" s="28"/>
      <c r="N39" s="28"/>
      <c r="O39" s="28"/>
    </row>
    <row r="40" spans="2:15" ht="13.5" customHeight="1" x14ac:dyDescent="0.25">
      <c r="B40" s="28"/>
      <c r="C40" s="28"/>
      <c r="D40" s="28"/>
      <c r="E40" s="28"/>
      <c r="F40" s="28"/>
      <c r="G40" s="28"/>
      <c r="H40" s="28"/>
      <c r="I40" s="28"/>
      <c r="J40" s="28"/>
      <c r="K40" s="28"/>
      <c r="L40" s="28"/>
      <c r="M40" s="28"/>
      <c r="N40" s="28"/>
      <c r="O40" s="28"/>
    </row>
    <row r="41" spans="2:15" ht="13.5" customHeight="1" x14ac:dyDescent="0.25">
      <c r="B41" s="28"/>
      <c r="C41" s="28"/>
      <c r="D41" s="28"/>
      <c r="E41" s="28"/>
      <c r="F41" s="28"/>
      <c r="G41" s="28"/>
      <c r="H41" s="28"/>
      <c r="I41" s="28"/>
      <c r="J41" s="28"/>
      <c r="K41" s="28"/>
      <c r="L41" s="28"/>
      <c r="M41" s="28"/>
      <c r="N41" s="28"/>
      <c r="O41" s="28"/>
    </row>
    <row r="42" spans="2:15" ht="13.5" customHeight="1" x14ac:dyDescent="0.25">
      <c r="B42" s="28"/>
      <c r="C42" s="28"/>
      <c r="D42" s="28"/>
      <c r="E42" s="28"/>
      <c r="F42" s="28"/>
      <c r="G42" s="28"/>
      <c r="H42" s="28"/>
      <c r="I42" s="28"/>
      <c r="J42" s="28"/>
      <c r="K42" s="28"/>
      <c r="L42" s="28"/>
      <c r="M42" s="28"/>
      <c r="N42" s="28"/>
      <c r="O42" s="28"/>
    </row>
  </sheetData>
  <sheetProtection algorithmName="SHA-512" hashValue="OC8OAqxwc1mTNZnI1aoYGDt2IXnIo7gue+/VKxI5HwlyPm2rvU4R2CbcWMqqXKiDWl8XSLy4QxD68q0c85GiPA==" saltValue="8QcVdUbGpYoH5b2VAAwbQA==" spinCount="100000" sheet="1" objects="1" scenarios="1"/>
  <mergeCells count="29">
    <mergeCell ref="A23:O23"/>
    <mergeCell ref="A2:O2"/>
    <mergeCell ref="A3:O3"/>
    <mergeCell ref="A1:O1"/>
    <mergeCell ref="A4:O4"/>
    <mergeCell ref="D17:F17"/>
    <mergeCell ref="D18:F18"/>
    <mergeCell ref="D19:F19"/>
    <mergeCell ref="D21:F21"/>
    <mergeCell ref="D16:F16"/>
    <mergeCell ref="B16:C16"/>
    <mergeCell ref="B20:C20"/>
    <mergeCell ref="D20:F20"/>
    <mergeCell ref="B24:O24"/>
    <mergeCell ref="M5:O5"/>
    <mergeCell ref="J6:L6"/>
    <mergeCell ref="J5:L5"/>
    <mergeCell ref="M6:O6"/>
    <mergeCell ref="B6:C6"/>
    <mergeCell ref="B5:C5"/>
    <mergeCell ref="D6:F6"/>
    <mergeCell ref="G6:I6"/>
    <mergeCell ref="D5:F5"/>
    <mergeCell ref="G5:I5"/>
    <mergeCell ref="B17:C17"/>
    <mergeCell ref="B18:C18"/>
    <mergeCell ref="B19:C19"/>
    <mergeCell ref="B21:C21"/>
    <mergeCell ref="A13:O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3d4bcb2-880b-4dd9-b868-c600884feb2e" xsi:nil="true"/>
    <lcf76f155ced4ddcb4097134ff3c332f xmlns="10dbbdbd-ea24-46d5-8c76-9bea7a04ac2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4B16B0BAF0FF4189FDA4203250816E" ma:contentTypeVersion="16" ma:contentTypeDescription="Een nieuw document maken." ma:contentTypeScope="" ma:versionID="b565eff4f7a2f99f24e2cf55dab81d81">
  <xsd:schema xmlns:xsd="http://www.w3.org/2001/XMLSchema" xmlns:xs="http://www.w3.org/2001/XMLSchema" xmlns:p="http://schemas.microsoft.com/office/2006/metadata/properties" xmlns:ns2="10dbbdbd-ea24-46d5-8c76-9bea7a04ac20" xmlns:ns3="13d4bcb2-880b-4dd9-b868-c600884feb2e" targetNamespace="http://schemas.microsoft.com/office/2006/metadata/properties" ma:root="true" ma:fieldsID="fc5ec3480f8cc5270628a7db18b05501" ns2:_="" ns3:_="">
    <xsd:import namespace="10dbbdbd-ea24-46d5-8c76-9bea7a04ac20"/>
    <xsd:import namespace="13d4bcb2-880b-4dd9-b868-c600884feb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bbdbd-ea24-46d5-8c76-9bea7a04ac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ce78b14a-69e4-45cf-adb5-5d07bdd05bb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d4bcb2-880b-4dd9-b868-c600884feb2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27d55568-f3c8-4102-bd7c-fe42eaa76615}" ma:internalName="TaxCatchAll" ma:showField="CatchAllData" ma:web="13d4bcb2-880b-4dd9-b868-c600884feb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859469-123D-4A63-8AB1-BEE498B54E54}">
  <ds:schemaRefs>
    <ds:schemaRef ds:uri="http://purl.org/dc/elements/1.1/"/>
    <ds:schemaRef ds:uri="http://schemas.microsoft.com/office/2006/metadata/properties"/>
    <ds:schemaRef ds:uri="http://purl.org/dc/terms/"/>
    <ds:schemaRef ds:uri="0583d45a-e5b7-4517-bd34-db0d51f2a13c"/>
    <ds:schemaRef ds:uri="http://schemas.microsoft.com/office/2006/documentManagement/types"/>
    <ds:schemaRef ds:uri="http://schemas.microsoft.com/office/infopath/2007/PartnerControls"/>
    <ds:schemaRef ds:uri="51581cfc-4382-4895-a7ec-dc8e6fad0718"/>
    <ds:schemaRef ds:uri="http://schemas.openxmlformats.org/package/2006/metadata/core-properties"/>
    <ds:schemaRef ds:uri="http://www.w3.org/XML/1998/namespace"/>
    <ds:schemaRef ds:uri="http://purl.org/dc/dcmitype/"/>
    <ds:schemaRef ds:uri="18b8346c-eedc-44ae-8957-1f75fc85fe21"/>
    <ds:schemaRef ds:uri="510ee7f0-3cbb-4402-bd6d-8476d9c9e3be"/>
  </ds:schemaRefs>
</ds:datastoreItem>
</file>

<file path=customXml/itemProps2.xml><?xml version="1.0" encoding="utf-8"?>
<ds:datastoreItem xmlns:ds="http://schemas.openxmlformats.org/officeDocument/2006/customXml" ds:itemID="{2ADCB38F-F996-40CF-B716-A6EACCAE07D3}">
  <ds:schemaRefs>
    <ds:schemaRef ds:uri="http://schemas.microsoft.com/sharepoint/v3/contenttype/forms"/>
  </ds:schemaRefs>
</ds:datastoreItem>
</file>

<file path=customXml/itemProps3.xml><?xml version="1.0" encoding="utf-8"?>
<ds:datastoreItem xmlns:ds="http://schemas.openxmlformats.org/officeDocument/2006/customXml" ds:itemID="{B15C2C04-236F-4676-A4CE-6C0D476A35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Invulinstructies</vt:lpstr>
      <vt:lpstr>2.Minimaal aangeboden resultaat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Josien Kruizinga</dc:creator>
  <cp:keywords/>
  <dc:description/>
  <cp:lastModifiedBy>Angelique van de Schraaf | gemeente Meierijstad</cp:lastModifiedBy>
  <cp:revision/>
  <cp:lastPrinted>2025-05-09T15:49:18Z</cp:lastPrinted>
  <dcterms:created xsi:type="dcterms:W3CDTF">2024-01-10T14:30:36Z</dcterms:created>
  <dcterms:modified xsi:type="dcterms:W3CDTF">2025-05-09T15:52:06Z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0x010100104B16B0BAF0FF4189FDA4203250816E</vt:lpwstr>
  </property>
  <property fmtid="{D5CDD505-2E9C-101B-9397-08002B2CF9AE}" pid="3" name="MediaServiceImageTags">
    <vt:lpwstr/>
  </property>
</Properties>
</file>