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X:\Projecten\542 HHSK\542001 Bestek Watergangen Capelle ad IJssel\04 Bestek\"/>
    </mc:Choice>
  </mc:AlternateContent>
  <xr:revisionPtr revIDLastSave="0" documentId="13_ncr:1_{36F05C7B-2EE0-4C50-8786-1EDE4E722024}" xr6:coauthVersionLast="47" xr6:coauthVersionMax="47" xr10:uidLastSave="{00000000-0000-0000-0000-000000000000}"/>
  <bookViews>
    <workbookView xWindow="29670" yWindow="480" windowWidth="21780" windowHeight="14910" xr2:uid="{9988EC11-D8C3-489F-AD2E-34E016B7DC12}"/>
  </bookViews>
  <sheets>
    <sheet name="Inzet Duurzaamheid" sheetId="1" r:id="rId1"/>
  </sheets>
  <definedNames>
    <definedName name="_xlnm.Print_Area" localSheetId="0">'Inzet Duurzaamheid'!$B$4:$J$119</definedName>
    <definedName name="_xlnm.Print_Titles" localSheetId="0">'Inzet Duurzaamheid'!$1:$2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4" i="1" l="1"/>
  <c r="J33" i="1"/>
  <c r="J32" i="1"/>
  <c r="J31" i="1"/>
  <c r="J79" i="1"/>
  <c r="J78" i="1"/>
  <c r="C80" i="1" l="1"/>
  <c r="I79" i="1"/>
  <c r="I78" i="1"/>
  <c r="C35" i="1"/>
  <c r="I34" i="1"/>
  <c r="J80" i="1" l="1"/>
  <c r="J35" i="1"/>
  <c r="I32" i="1"/>
  <c r="I33" i="1"/>
  <c r="I31" i="1"/>
</calcChain>
</file>

<file path=xl/sharedStrings.xml><?xml version="1.0" encoding="utf-8"?>
<sst xmlns="http://schemas.openxmlformats.org/spreadsheetml/2006/main" count="64" uniqueCount="54">
  <si>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</si>
  <si>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</si>
  <si>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</si>
  <si>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</si>
  <si>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</si>
  <si>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</si>
  <si>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</si>
  <si>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</si>
  <si>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</si>
  <si>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</si>
  <si>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</si>
  <si>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</si>
  <si>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</si>
  <si>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</si>
  <si>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</si>
  <si>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</si>
  <si>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</si>
  <si>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</si>
  <si>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</si>
  <si>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</si>
  <si>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</si>
  <si>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</si>
  <si>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</si>
  <si>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</si>
  <si>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</si>
  <si>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</si>
  <si>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Geel gemarkeerde cellen zijn invulcellen. 
Inschrijver dient uitsluitend de geel gemarkeerde cellen in te vullen t.b.v. de opgave van de inzet van duurzaamheid</t>
  </si>
  <si>
    <t>Tractor</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</si>
  <si>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</si>
  <si>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</si>
  <si>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</si>
  <si>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Voorbeeld invulinstructie</t>
  </si>
  <si>
    <t>Maaiboot</t>
  </si>
  <si>
    <t>De minimale gelijkwaardigheid is op basis van actieradius / operationele werktijd / inzetbaarheid en werkbreedte ca. 1,5 a 1,85 m</t>
  </si>
  <si>
    <t>In geval van conventioneel / HVO, bijvoorbeeld: Conver C485, JVS M160T / M180T</t>
  </si>
  <si>
    <t>In geval van elektrisch / hybride bijvoorbeeld: Conver C455 (hybride), Conver C485-E, Berky 6310 (hybride)</t>
  </si>
  <si>
    <t>Trede B Hergebruik</t>
  </si>
  <si>
    <t>Trede A Preventie</t>
  </si>
  <si>
    <t>Trede C Recycling</t>
  </si>
  <si>
    <t>Trede D en E Energie en/of Verbranden</t>
  </si>
  <si>
    <t>Trede F 
Storten</t>
  </si>
  <si>
    <t>Vrijgekomen materiaal</t>
  </si>
  <si>
    <t>De ladder van Lansink</t>
  </si>
  <si>
    <t>Aspect B: Inzet Duurzaam Materieel</t>
  </si>
  <si>
    <t>n.v.t.</t>
  </si>
  <si>
    <t>Inzet Duurzaamheid</t>
  </si>
  <si>
    <t xml:space="preserve">De opdrachtgevers gaan bijvoorbeeld bij voor circulair hoogwaardig hergebruik van materialen uit van bijvoorbeeld Keurcompost / SKAL (compostproducten met een keurmerk certificering / SKAL-kwaliteitsnormen / BRL-Keurcompost), bokashi (mits onder goedgekeurde pilot omgevingsdienst en/of circulair terreinbeheer), veevoer, papier of andere biobasedproducten, zoals bermpalen, meubilair, kleding. 
Het scheiden van zwerfafval naar de diverse separate afvalstromen en/of vooruitlopend zorgen dat niet mengt met vrij te komen materiaal.
Onder niet circulair hoogwaardig valt bijvoorbeeld: verbrandingsoven, biomassa en compostering (niet gecertificeerd met een keurmerk) of afvoeren naar een inrichting (afvalstort).
</t>
  </si>
  <si>
    <r>
      <t xml:space="preserve">- </t>
    </r>
    <r>
      <rPr>
        <sz val="10"/>
        <rFont val="Arial"/>
        <family val="2"/>
      </rPr>
      <t>In de kolom "Controleveld" wordt aangegeven of u uw opgave correct heeft ingevuld. De som van de percentages opgegeven voor het type materieel en machines dient te allen tijde 100% te bedragen voor een correcte opgave. Bij een correcte opgave kleurt het controleveld groen. Bij een incorrecte opgave kleurt het controleveld rood. Tevens wordt in tekst aangegeven of de opgave per rij correct of incorrect is;
- In de kolom "Fictieve korting" treft u de behaalde fictieve korting per type materieel en machines in de blauwe cellen. Deze wordt berekend aan de hand van het opgegeven percentage inzet in relatie tot het percentage fictieve korting dat behaald kan worden op basis van de brandstofcategorie. Per materieel en machine categorie is een weging aangebracht;
- De onderste rij geeft in de optelling de totale behaalde fictieve korting op dit gunningscriterium weer;
- Indien de aannemer een bepaalde type materieel of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Als meerdere materieeltypes worden ingezet i.v.m. werken met meerdere ploegen dan het percentage daarop baseren.
Bijvoorbeeld één elektrisch en één HVO100 = 50% - 50% of één HVO100 en twee diesels = 33% - 66% of twee beide HVO100 = 100%
</t>
    </r>
    <r>
      <rPr>
        <b/>
        <sz val="10"/>
        <color theme="1"/>
        <rFont val="Arial"/>
        <family val="2"/>
      </rPr>
      <t>Het beloofde duurzamere materieel en machines moet daadwerkelijk ingezet worden voor het oever- en wateronderhoud in het werkgebied van het hoogheemraadschap en de gemeente Capelle aan den IJssel (bij voorkeur dagelijks) tijdens de gehele duur van de opdracht.</t>
    </r>
  </si>
  <si>
    <t>Fictieve korting</t>
  </si>
  <si>
    <t>Totaal behaalde korting</t>
  </si>
  <si>
    <t>Aspect C: Verwerking van afgevoerd vrijgekomen materiaal</t>
  </si>
  <si>
    <r>
      <t xml:space="preserve">- In de kolom "Controleveld" wordt aangegeven of u uw opgave correct heeft ingevuld. De som van de percentages opgegeven voor het type afgevoerd vrijgekomen materiaal dient te allen tijde 100% te bedragen voor een correcte opgave. Bij een correcte opgave kleurt het controleveld groen. Bij een incorrecte opgave kleurt het controleveld rood. Tevens wordt in tekst aangegeven of de opgave per rij correct of incorrect is;
- In de kolom "Fictieve korting" treft u de behaalde fictieve korting per type afgevoerd vrijgekomen materiaal in de blauwe cellen. Deze wordt berekend aan de hand van het opgegeven percentage inzet in relatie tot het percentage fictieve korting dat behaald kan worden op basis van de treden van 'De Ladder van Lansink'. Per afgevoerd vrijgekomen materiaal is een weging aangebracht;
- De onderste rij geeft in de optelling de totale behaalde fictieve korting op dit gunningscriterium weer;
- Indien de aannemer een bepaald vrijgekomen materiaal niet duurzaam afvoert en/of laat verwerken dient 100% aangegeven te worden in de kolom "Trede F Storten";
Onder de tabel treft u per materiaal een aantal circulaire voorbeelden.
</t>
    </r>
    <r>
      <rPr>
        <b/>
        <sz val="10"/>
        <rFont val="Arial"/>
        <family val="2"/>
      </rPr>
      <t xml:space="preserve">Het beloofde duurzamer af te voeren én verwerken van vrijgekomen materiaal moet vrijkomen vanuit het oever- en wateronderhoud in het werkgebied van het hoogheemraadschap en de gemeente Capelle aan den IJssel tijdens de gehele duur van de opdracht. De opgegeven verdeling over de treden dient op jaarbasis gerealiseerd te worden. </t>
    </r>
    <r>
      <rPr>
        <sz val="10"/>
        <rFont val="Arial"/>
        <family val="2"/>
      </rPr>
      <t xml:space="preserve">Er mag op jaarbasis altijd meer van een hogere trede duurzamer verwerkt worden, niet andersom.
</t>
    </r>
    <r>
      <rPr>
        <b/>
        <sz val="10"/>
        <rFont val="Arial"/>
        <family val="2"/>
      </rPr>
      <t xml:space="preserve">De inschrijver dient in een korte toelichting op de ingevulde tabel in het Meerwaarde Plan te beschrijven op welke wijze het afgevoerde vrijgekomen materiaal duurzaam wordt verwerkt. </t>
    </r>
    <r>
      <rPr>
        <sz val="10"/>
        <rFont val="Arial"/>
        <family val="2"/>
      </rPr>
      <t>Alsmede hoe de registratie geborgt wordt en hoe dit door de opdrachtgever geverifieerd kan worden.</t>
    </r>
  </si>
  <si>
    <t>Maaisel watergang / natte oevers</t>
  </si>
  <si>
    <t>Maaisel natuurlijk / droge oevers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</si>
</sst>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
      <b/>
      <sz val="10"/>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9" fontId="7" fillId="0" borderId="0" applyFont="0" applyFill="0" applyBorder="0" applyAlignment="0" applyProtection="0"/>
    <xf numFmtId="44" fontId="7" fillId="0" borderId="0" applyFont="0" applyFill="0" applyBorder="0" applyAlignment="0" applyProtection="0"/>
  </cellStyleXfs>
  <cellXfs count="96">
    <xf numFmtId="0" fontId="0" fillId="0" borderId="0" xfId="0"/>
    <xf numFmtId="0" fontId="8"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vertical="center"/>
    </xf>
    <xf numFmtId="0" fontId="9" fillId="0" borderId="0" xfId="0" applyFont="1"/>
    <xf numFmtId="0" fontId="6" fillId="4" borderId="1" xfId="0" applyFont="1" applyFill="1" applyBorder="1" applyAlignment="1">
      <alignment horizontal="right" vertical="top"/>
    </xf>
    <xf numFmtId="9" fontId="9" fillId="4" borderId="1" xfId="1" applyFont="1" applyFill="1" applyBorder="1" applyAlignment="1">
      <alignment horizontal="right" vertical="top"/>
    </xf>
    <xf numFmtId="9" fontId="6" fillId="3" borderId="1" xfId="1" applyFont="1" applyFill="1" applyBorder="1" applyAlignment="1">
      <alignment horizontal="right" vertical="top"/>
    </xf>
    <xf numFmtId="9" fontId="6" fillId="4" borderId="1" xfId="1" applyFont="1" applyFill="1" applyBorder="1" applyAlignment="1">
      <alignment horizontal="right" vertical="top"/>
    </xf>
    <xf numFmtId="0" fontId="8" fillId="4" borderId="3" xfId="0" applyFont="1" applyFill="1" applyBorder="1" applyAlignment="1">
      <alignment vertical="center"/>
    </xf>
    <xf numFmtId="0" fontId="8" fillId="4" borderId="4" xfId="0" applyFont="1" applyFill="1" applyBorder="1" applyAlignment="1">
      <alignment vertical="center"/>
    </xf>
    <xf numFmtId="0" fontId="6" fillId="4" borderId="5" xfId="0" applyFont="1" applyFill="1" applyBorder="1" applyAlignment="1">
      <alignment vertical="center"/>
    </xf>
    <xf numFmtId="0" fontId="6" fillId="4" borderId="6" xfId="0" applyFont="1" applyFill="1" applyBorder="1" applyAlignment="1">
      <alignment vertical="center"/>
    </xf>
    <xf numFmtId="9" fontId="6" fillId="6" borderId="8" xfId="0" applyNumberFormat="1" applyFont="1" applyFill="1" applyBorder="1" applyAlignment="1">
      <alignment horizontal="right" vertical="top"/>
    </xf>
    <xf numFmtId="0" fontId="9" fillId="6" borderId="8" xfId="0" applyFont="1" applyFill="1" applyBorder="1" applyAlignment="1">
      <alignment horizontal="right" vertical="top"/>
    </xf>
    <xf numFmtId="0" fontId="11" fillId="0" borderId="0" xfId="0" applyFont="1" applyAlignment="1">
      <alignment horizontal="left" vertical="top"/>
    </xf>
    <xf numFmtId="0" fontId="9" fillId="0" borderId="20" xfId="0" applyFont="1" applyBorder="1" applyAlignment="1">
      <alignment wrapText="1"/>
    </xf>
    <xf numFmtId="0" fontId="9" fillId="0" borderId="21" xfId="0" applyFont="1" applyBorder="1"/>
    <xf numFmtId="0" fontId="9" fillId="0" borderId="24" xfId="0" applyFont="1" applyBorder="1" applyAlignment="1">
      <alignment horizontal="left" vertical="top" wrapText="1"/>
    </xf>
    <xf numFmtId="0" fontId="11" fillId="0" borderId="19" xfId="0" applyFont="1" applyBorder="1" applyAlignment="1">
      <alignment horizontal="left" vertical="top"/>
    </xf>
    <xf numFmtId="0" fontId="9" fillId="0" borderId="0" xfId="0" applyFont="1" applyAlignment="1">
      <alignment horizontal="center"/>
    </xf>
    <xf numFmtId="0" fontId="9" fillId="0" borderId="20" xfId="0" applyFont="1" applyBorder="1" applyAlignment="1">
      <alignment horizontal="left" vertical="top" wrapText="1"/>
    </xf>
    <xf numFmtId="0" fontId="9" fillId="0" borderId="21" xfId="0" applyFont="1" applyBorder="1" applyAlignment="1">
      <alignment horizontal="left" vertical="top"/>
    </xf>
    <xf numFmtId="0" fontId="5" fillId="4" borderId="6" xfId="0" applyFont="1" applyFill="1" applyBorder="1" applyAlignment="1">
      <alignment vertical="center"/>
    </xf>
    <xf numFmtId="0" fontId="9" fillId="0" borderId="0" xfId="0" applyFont="1" applyAlignment="1">
      <alignment horizontal="left" vertical="top"/>
    </xf>
    <xf numFmtId="0" fontId="11" fillId="0" borderId="16" xfId="0" applyFont="1" applyBorder="1"/>
    <xf numFmtId="0" fontId="9" fillId="0" borderId="17" xfId="0" applyFont="1" applyBorder="1"/>
    <xf numFmtId="0" fontId="9" fillId="0" borderId="18" xfId="0" applyFont="1" applyBorder="1"/>
    <xf numFmtId="0" fontId="9" fillId="0" borderId="24" xfId="0" applyFont="1" applyBorder="1"/>
    <xf numFmtId="0" fontId="9" fillId="0" borderId="19" xfId="0" applyFont="1" applyBorder="1"/>
    <xf numFmtId="0" fontId="16" fillId="0" borderId="24" xfId="0" applyFont="1" applyBorder="1"/>
    <xf numFmtId="0" fontId="14" fillId="0" borderId="24" xfId="0" applyFont="1" applyBorder="1"/>
    <xf numFmtId="0" fontId="11" fillId="0" borderId="24" xfId="0" applyFont="1" applyBorder="1"/>
    <xf numFmtId="0" fontId="10" fillId="0" borderId="25" xfId="0" applyFont="1" applyBorder="1"/>
    <xf numFmtId="0" fontId="9" fillId="0" borderId="26" xfId="0" applyFont="1" applyBorder="1"/>
    <xf numFmtId="0" fontId="9" fillId="0" borderId="27" xfId="0" applyFont="1" applyBorder="1"/>
    <xf numFmtId="0" fontId="13" fillId="0" borderId="17" xfId="0" applyFont="1" applyBorder="1" applyAlignment="1">
      <alignment horizontal="left"/>
    </xf>
    <xf numFmtId="0" fontId="13" fillId="0" borderId="26" xfId="0" applyFont="1" applyBorder="1" applyAlignment="1">
      <alignment horizontal="left"/>
    </xf>
    <xf numFmtId="0" fontId="16" fillId="4" borderId="7" xfId="0" applyFont="1" applyFill="1" applyBorder="1" applyAlignment="1">
      <alignment horizontal="center" vertical="center"/>
    </xf>
    <xf numFmtId="0" fontId="11" fillId="6" borderId="2" xfId="0" applyFont="1" applyFill="1" applyBorder="1" applyAlignment="1">
      <alignment vertical="center"/>
    </xf>
    <xf numFmtId="0" fontId="9" fillId="0" borderId="25" xfId="0" applyFont="1" applyBorder="1"/>
    <xf numFmtId="0" fontId="4" fillId="4" borderId="1" xfId="0" applyFont="1" applyFill="1" applyBorder="1" applyAlignment="1">
      <alignment vertical="center" wrapText="1"/>
    </xf>
    <xf numFmtId="0" fontId="9" fillId="0" borderId="16" xfId="0" applyFont="1" applyBorder="1"/>
    <xf numFmtId="0" fontId="10" fillId="0" borderId="17" xfId="0" applyFont="1" applyBorder="1"/>
    <xf numFmtId="0" fontId="3" fillId="4" borderId="6" xfId="0" applyFont="1" applyFill="1" applyBorder="1" applyAlignment="1">
      <alignment vertical="center"/>
    </xf>
    <xf numFmtId="9" fontId="6" fillId="8" borderId="1" xfId="1" applyFont="1" applyFill="1" applyBorder="1" applyAlignment="1" applyProtection="1">
      <alignment horizontal="right" vertical="top"/>
      <protection locked="0"/>
    </xf>
    <xf numFmtId="0" fontId="2" fillId="0" borderId="17" xfId="0" quotePrefix="1" applyFont="1" applyBorder="1" applyAlignment="1">
      <alignment horizontal="left" vertical="top" wrapText="1"/>
    </xf>
    <xf numFmtId="0" fontId="2" fillId="0" borderId="18" xfId="0" quotePrefix="1" applyFont="1" applyBorder="1" applyAlignment="1">
      <alignment horizontal="left" vertical="top" wrapText="1"/>
    </xf>
    <xf numFmtId="0" fontId="2" fillId="0" borderId="24" xfId="0" quotePrefix="1" applyFont="1" applyBorder="1" applyAlignment="1">
      <alignment horizontal="left" vertical="top" wrapText="1"/>
    </xf>
    <xf numFmtId="0" fontId="2" fillId="0" borderId="0" xfId="0" quotePrefix="1" applyFont="1" applyAlignment="1">
      <alignment horizontal="left" vertical="top" wrapText="1"/>
    </xf>
    <xf numFmtId="0" fontId="2" fillId="0" borderId="19" xfId="0" quotePrefix="1" applyFont="1" applyBorder="1" applyAlignment="1">
      <alignment horizontal="left" vertical="top" wrapText="1"/>
    </xf>
    <xf numFmtId="0" fontId="2" fillId="0" borderId="25" xfId="0" quotePrefix="1" applyFont="1" applyBorder="1" applyAlignment="1">
      <alignment horizontal="left" vertical="top" wrapText="1"/>
    </xf>
    <xf numFmtId="0" fontId="2" fillId="0" borderId="26" xfId="0" quotePrefix="1" applyFont="1" applyBorder="1" applyAlignment="1">
      <alignment horizontal="left" vertical="top" wrapText="1"/>
    </xf>
    <xf numFmtId="0" fontId="2" fillId="0" borderId="27" xfId="0" quotePrefix="1" applyFont="1" applyBorder="1" applyAlignment="1">
      <alignment horizontal="left" vertical="top" wrapText="1"/>
    </xf>
    <xf numFmtId="0" fontId="9" fillId="8" borderId="23" xfId="0" applyFont="1" applyFill="1" applyBorder="1" applyAlignment="1" applyProtection="1">
      <alignment horizontal="left" vertical="top"/>
      <protection locked="0"/>
    </xf>
    <xf numFmtId="0" fontId="9" fillId="8" borderId="8" xfId="0" applyFont="1" applyFill="1" applyBorder="1" applyAlignment="1" applyProtection="1">
      <alignment horizontal="left" vertical="top"/>
      <protection locked="0"/>
    </xf>
    <xf numFmtId="0" fontId="9" fillId="8" borderId="9" xfId="0" applyFont="1" applyFill="1" applyBorder="1" applyAlignment="1" applyProtection="1">
      <alignment horizontal="left" vertical="top"/>
      <protection locked="0"/>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9"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2" fillId="4" borderId="10" xfId="0" applyFont="1" applyFill="1" applyBorder="1" applyAlignment="1">
      <alignment horizontal="left" vertical="top"/>
    </xf>
    <xf numFmtId="0" fontId="12" fillId="4" borderId="11" xfId="0" applyFont="1" applyFill="1" applyBorder="1" applyAlignment="1">
      <alignment horizontal="left" vertical="top"/>
    </xf>
    <xf numFmtId="0" fontId="12" fillId="4" borderId="12" xfId="0" applyFont="1" applyFill="1" applyBorder="1" applyAlignment="1">
      <alignment horizontal="left" vertical="top"/>
    </xf>
    <xf numFmtId="0" fontId="18" fillId="7" borderId="10" xfId="0" applyFont="1" applyFill="1" applyBorder="1" applyAlignment="1">
      <alignment horizontal="left"/>
    </xf>
    <xf numFmtId="0" fontId="18" fillId="7" borderId="11" xfId="0" applyFont="1" applyFill="1" applyBorder="1" applyAlignment="1">
      <alignment horizontal="left"/>
    </xf>
    <xf numFmtId="0" fontId="18" fillId="7" borderId="12" xfId="0" applyFont="1" applyFill="1" applyBorder="1" applyAlignment="1">
      <alignment horizontal="left"/>
    </xf>
    <xf numFmtId="0" fontId="9" fillId="8" borderId="22" xfId="0" applyFont="1" applyFill="1" applyBorder="1" applyAlignment="1" applyProtection="1">
      <alignment horizontal="left" vertical="top" wrapText="1"/>
      <protection locked="0"/>
    </xf>
    <xf numFmtId="0" fontId="9" fillId="8" borderId="4" xfId="0" applyFont="1" applyFill="1" applyBorder="1" applyAlignment="1" applyProtection="1">
      <alignment horizontal="left" vertical="top" wrapText="1"/>
      <protection locked="0"/>
    </xf>
    <xf numFmtId="0" fontId="9" fillId="8" borderId="5" xfId="0" applyFont="1" applyFill="1" applyBorder="1" applyAlignment="1" applyProtection="1">
      <alignment horizontal="left" vertical="top" wrapText="1"/>
      <protection locked="0"/>
    </xf>
    <xf numFmtId="0" fontId="8" fillId="4" borderId="4" xfId="0" applyFont="1" applyFill="1" applyBorder="1" applyAlignment="1">
      <alignment vertical="center"/>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24" xfId="0" applyFont="1" applyBorder="1" applyAlignment="1">
      <alignment horizontal="left" vertical="top" wrapText="1"/>
    </xf>
    <xf numFmtId="0" fontId="9" fillId="0" borderId="0" xfId="0" applyFont="1" applyAlignment="1">
      <alignment horizontal="left" vertical="top" wrapText="1"/>
    </xf>
    <xf numFmtId="0" fontId="9" fillId="0" borderId="19"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17" fillId="0" borderId="16" xfId="0" quotePrefix="1" applyFont="1" applyBorder="1" applyAlignment="1">
      <alignment horizontal="left" vertical="top" wrapText="1"/>
    </xf>
    <xf numFmtId="0" fontId="17" fillId="0" borderId="17" xfId="0" quotePrefix="1" applyFont="1" applyBorder="1" applyAlignment="1">
      <alignment horizontal="left" vertical="top" wrapText="1"/>
    </xf>
    <xf numFmtId="0" fontId="17" fillId="0" borderId="18" xfId="0" quotePrefix="1" applyFont="1" applyBorder="1" applyAlignment="1">
      <alignment horizontal="left" vertical="top" wrapText="1"/>
    </xf>
    <xf numFmtId="0" fontId="17" fillId="0" borderId="24" xfId="0" quotePrefix="1" applyFont="1" applyBorder="1" applyAlignment="1">
      <alignment horizontal="left" vertical="top" wrapText="1"/>
    </xf>
    <xf numFmtId="0" fontId="17" fillId="0" borderId="0" xfId="0" quotePrefix="1" applyFont="1" applyAlignment="1">
      <alignment horizontal="left" vertical="top" wrapText="1"/>
    </xf>
    <xf numFmtId="0" fontId="17" fillId="0" borderId="19" xfId="0" quotePrefix="1" applyFont="1" applyBorder="1" applyAlignment="1">
      <alignment horizontal="left" vertical="top" wrapText="1"/>
    </xf>
    <xf numFmtId="0" fontId="17" fillId="0" borderId="25" xfId="0" quotePrefix="1" applyFont="1" applyBorder="1" applyAlignment="1">
      <alignment horizontal="left" vertical="top" wrapText="1"/>
    </xf>
    <xf numFmtId="0" fontId="17" fillId="0" borderId="26" xfId="0" quotePrefix="1" applyFont="1" applyBorder="1" applyAlignment="1">
      <alignment horizontal="left" vertical="top" wrapText="1"/>
    </xf>
    <xf numFmtId="0" fontId="17" fillId="0" borderId="27" xfId="0" quotePrefix="1" applyFont="1" applyBorder="1" applyAlignment="1">
      <alignment horizontal="left" vertical="top" wrapText="1"/>
    </xf>
    <xf numFmtId="0" fontId="1" fillId="0" borderId="16" xfId="0" quotePrefix="1" applyFont="1" applyBorder="1" applyAlignment="1">
      <alignment horizontal="left" vertical="top" wrapText="1"/>
    </xf>
    <xf numFmtId="44" fontId="9" fillId="4" borderId="7" xfId="2" applyFont="1" applyFill="1" applyBorder="1" applyAlignment="1">
      <alignment horizontal="center" vertical="top"/>
    </xf>
    <xf numFmtId="44" fontId="9" fillId="5" borderId="7" xfId="2" applyFont="1" applyFill="1" applyBorder="1" applyAlignment="1">
      <alignment horizontal="center" vertical="top"/>
    </xf>
    <xf numFmtId="44" fontId="11" fillId="2" borderId="9" xfId="2" applyFont="1" applyFill="1" applyBorder="1" applyAlignment="1">
      <alignment horizontal="center" vertical="top"/>
    </xf>
    <xf numFmtId="0" fontId="1" fillId="4" borderId="6" xfId="0" applyFont="1" applyFill="1" applyBorder="1" applyAlignment="1">
      <alignment vertical="center"/>
    </xf>
  </cellXfs>
  <cellStyles count="3">
    <cellStyle name="Procent" xfId="1" builtinId="5"/>
    <cellStyle name="Standaard" xfId="0" builtinId="0"/>
    <cellStyle name="Valuta" xfId="2" builtinId="4"/>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92</xdr:row>
      <xdr:rowOff>104774</xdr:rowOff>
    </xdr:from>
    <xdr:to>
      <xdr:col>9</xdr:col>
      <xdr:colOff>1040025</xdr:colOff>
      <xdr:row>103</xdr:row>
      <xdr:rowOff>147435</xdr:rowOff>
    </xdr:to>
    <xdr:pic>
      <xdr:nvPicPr>
        <xdr:cNvPr id="4" name="Afbeelding 3">
          <a:extLst>
            <a:ext uri="{FF2B5EF4-FFF2-40B4-BE49-F238E27FC236}">
              <a16:creationId xmlns:a16="http://schemas.microsoft.com/office/drawing/2014/main" id="{CF3973C6-4F73-08F0-81D4-CB3EA814B3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1697949"/>
          <a:ext cx="8460000" cy="2033386"/>
        </a:xfrm>
        <a:prstGeom prst="rect">
          <a:avLst/>
        </a:prstGeom>
        <a:noFill/>
        <a:ln>
          <a:noFill/>
        </a:ln>
      </xdr:spPr>
    </xdr:pic>
    <xdr:clientData/>
  </xdr:twoCellAnchor>
  <xdr:twoCellAnchor editAs="oneCell">
    <xdr:from>
      <xdr:col>1</xdr:col>
      <xdr:colOff>85725</xdr:colOff>
      <xdr:row>104</xdr:row>
      <xdr:rowOff>114301</xdr:rowOff>
    </xdr:from>
    <xdr:to>
      <xdr:col>9</xdr:col>
      <xdr:colOff>1040025</xdr:colOff>
      <xdr:row>113</xdr:row>
      <xdr:rowOff>179377</xdr:rowOff>
    </xdr:to>
    <xdr:pic>
      <xdr:nvPicPr>
        <xdr:cNvPr id="6" name="Afbeelding 5">
          <a:extLst>
            <a:ext uri="{FF2B5EF4-FFF2-40B4-BE49-F238E27FC236}">
              <a16:creationId xmlns:a16="http://schemas.microsoft.com/office/drawing/2014/main" id="{6D64256B-30B8-BE02-F686-4D9C78B1B9D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79176"/>
          <a:ext cx="8460000" cy="169385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B1:J116"/>
  <sheetViews>
    <sheetView tabSelected="1" zoomScaleNormal="100" zoomScaleSheetLayoutView="90" workbookViewId="0">
      <selection activeCell="L9" sqref="L9"/>
    </sheetView>
  </sheetViews>
  <sheetFormatPr defaultRowHeight="14.25" x14ac:dyDescent="0.2"/>
  <cols>
    <col min="1" max="1" width="2.7109375" style="4" customWidth="1"/>
    <col min="2" max="2" width="27.7109375" style="4" customWidth="1"/>
    <col min="3" max="3" width="8" style="4" bestFit="1" customWidth="1"/>
    <col min="4" max="7" width="12.7109375" style="4" customWidth="1"/>
    <col min="8" max="8" width="13.5703125" style="4" bestFit="1" customWidth="1"/>
    <col min="9" max="9" width="12.42578125" style="4" customWidth="1"/>
    <col min="10" max="10" width="17.7109375" style="4" customWidth="1"/>
    <col min="11" max="16384" width="9.140625" style="4"/>
  </cols>
  <sheetData>
    <row r="1" spans="2:10" ht="24" thickBot="1" x14ac:dyDescent="0.4">
      <c r="B1" s="66" t="s">
        <v>45</v>
      </c>
      <c r="C1" s="67"/>
      <c r="D1" s="67"/>
      <c r="E1" s="67"/>
      <c r="F1" s="67"/>
      <c r="G1" s="67"/>
      <c r="H1" s="67"/>
      <c r="I1" s="67"/>
      <c r="J1" s="68"/>
    </row>
    <row r="2" spans="2:10" ht="27.75" x14ac:dyDescent="0.4">
      <c r="B2" s="36"/>
      <c r="C2" s="36"/>
      <c r="D2" s="36"/>
      <c r="E2" s="36"/>
      <c r="F2" s="36"/>
      <c r="G2" s="36"/>
      <c r="H2" s="36"/>
      <c r="I2" s="36"/>
      <c r="J2" s="36"/>
    </row>
    <row r="3" spans="2:10" ht="15" customHeight="1" thickBot="1" x14ac:dyDescent="0.45">
      <c r="B3" s="37"/>
      <c r="C3" s="37"/>
      <c r="D3" s="37"/>
      <c r="E3" s="37"/>
      <c r="F3" s="37"/>
      <c r="G3" s="37"/>
      <c r="H3" s="37"/>
      <c r="I3" s="37"/>
      <c r="J3" s="37"/>
    </row>
    <row r="4" spans="2:10" ht="18.75" thickBot="1" x14ac:dyDescent="0.25">
      <c r="B4" s="63" t="s">
        <v>15</v>
      </c>
      <c r="C4" s="64"/>
      <c r="D4" s="64"/>
      <c r="E4" s="64"/>
      <c r="F4" s="64"/>
      <c r="G4" s="64"/>
      <c r="H4" s="64"/>
      <c r="I4" s="64"/>
      <c r="J4" s="65"/>
    </row>
    <row r="5" spans="2:10" ht="35.1" customHeight="1" thickBot="1" x14ac:dyDescent="0.25">
      <c r="B5" s="60" t="s">
        <v>26</v>
      </c>
      <c r="C5" s="61"/>
      <c r="D5" s="61"/>
      <c r="E5" s="61"/>
      <c r="F5" s="61"/>
      <c r="G5" s="61"/>
      <c r="H5" s="61"/>
      <c r="I5" s="61"/>
      <c r="J5" s="62"/>
    </row>
    <row r="6" spans="2:10" ht="26.25" customHeight="1" thickBot="1" x14ac:dyDescent="0.25">
      <c r="B6" s="18"/>
      <c r="C6" s="15"/>
      <c r="D6" s="15"/>
      <c r="E6" s="15"/>
      <c r="F6" s="15"/>
      <c r="G6" s="15"/>
      <c r="H6" s="15"/>
      <c r="I6" s="15"/>
      <c r="J6" s="19"/>
    </row>
    <row r="7" spans="2:10" ht="18.75" customHeight="1" thickBot="1" x14ac:dyDescent="0.25">
      <c r="B7" s="57" t="s">
        <v>16</v>
      </c>
      <c r="C7" s="58"/>
      <c r="D7" s="58"/>
      <c r="E7" s="58"/>
      <c r="F7" s="58"/>
      <c r="G7" s="58"/>
      <c r="H7" s="58"/>
      <c r="I7" s="58"/>
      <c r="J7" s="59"/>
    </row>
    <row r="8" spans="2:10" ht="43.5" customHeight="1" x14ac:dyDescent="0.2">
      <c r="B8" s="16" t="s">
        <v>17</v>
      </c>
      <c r="C8" s="69"/>
      <c r="D8" s="70"/>
      <c r="E8" s="70"/>
      <c r="F8" s="70"/>
      <c r="G8" s="70"/>
      <c r="H8" s="70"/>
      <c r="I8" s="70"/>
      <c r="J8" s="71"/>
    </row>
    <row r="9" spans="2:10" ht="20.100000000000001" customHeight="1" thickBot="1" x14ac:dyDescent="0.25">
      <c r="B9" s="17" t="s">
        <v>18</v>
      </c>
      <c r="C9" s="54"/>
      <c r="D9" s="55"/>
      <c r="E9" s="55"/>
      <c r="F9" s="55"/>
      <c r="G9" s="55"/>
      <c r="H9" s="55"/>
      <c r="I9" s="55"/>
      <c r="J9" s="56"/>
    </row>
    <row r="10" spans="2:10" ht="18.75" customHeight="1" thickBot="1" x14ac:dyDescent="0.25">
      <c r="B10" s="57" t="s">
        <v>21</v>
      </c>
      <c r="C10" s="58"/>
      <c r="D10" s="58"/>
      <c r="E10" s="58"/>
      <c r="F10" s="58"/>
      <c r="G10" s="58"/>
      <c r="H10" s="58"/>
      <c r="I10" s="58"/>
      <c r="J10" s="59"/>
    </row>
    <row r="11" spans="2:10" ht="43.5" customHeight="1" x14ac:dyDescent="0.2">
      <c r="B11" s="21" t="s">
        <v>20</v>
      </c>
      <c r="C11" s="69"/>
      <c r="D11" s="70"/>
      <c r="E11" s="70"/>
      <c r="F11" s="70"/>
      <c r="G11" s="70"/>
      <c r="H11" s="70"/>
      <c r="I11" s="70"/>
      <c r="J11" s="71"/>
    </row>
    <row r="12" spans="2:10" ht="20.100000000000001" customHeight="1" thickBot="1" x14ac:dyDescent="0.25">
      <c r="B12" s="22" t="s">
        <v>18</v>
      </c>
      <c r="C12" s="54"/>
      <c r="D12" s="55"/>
      <c r="E12" s="55"/>
      <c r="F12" s="55"/>
      <c r="G12" s="55"/>
      <c r="H12" s="55"/>
      <c r="I12" s="55"/>
      <c r="J12" s="56"/>
    </row>
    <row r="13" spans="2:10" ht="15.75" customHeight="1" thickBot="1" x14ac:dyDescent="0.25">
      <c r="B13" s="24"/>
      <c r="C13" s="24"/>
      <c r="D13" s="24"/>
      <c r="E13" s="24"/>
      <c r="F13" s="24"/>
      <c r="G13" s="24"/>
      <c r="H13" s="24"/>
      <c r="I13" s="24"/>
      <c r="J13" s="24"/>
    </row>
    <row r="14" spans="2:10" ht="18.75" thickBot="1" x14ac:dyDescent="0.25">
      <c r="B14" s="63" t="s">
        <v>43</v>
      </c>
      <c r="C14" s="64"/>
      <c r="D14" s="64"/>
      <c r="E14" s="64"/>
      <c r="F14" s="64"/>
      <c r="G14" s="64"/>
      <c r="H14" s="64"/>
      <c r="I14" s="64"/>
      <c r="J14" s="65"/>
    </row>
    <row r="15" spans="2:10" ht="20.100000000000001" customHeight="1" x14ac:dyDescent="0.2">
      <c r="B15" s="91" t="s">
        <v>47</v>
      </c>
      <c r="C15" s="46"/>
      <c r="D15" s="46"/>
      <c r="E15" s="46"/>
      <c r="F15" s="46"/>
      <c r="G15" s="46"/>
      <c r="H15" s="46"/>
      <c r="I15" s="46"/>
      <c r="J15" s="47"/>
    </row>
    <row r="16" spans="2:10" ht="20.100000000000001" customHeight="1" x14ac:dyDescent="0.2">
      <c r="B16" s="48"/>
      <c r="C16" s="49"/>
      <c r="D16" s="49"/>
      <c r="E16" s="49"/>
      <c r="F16" s="49"/>
      <c r="G16" s="49"/>
      <c r="H16" s="49"/>
      <c r="I16" s="49"/>
      <c r="J16" s="50"/>
    </row>
    <row r="17" spans="2:10" ht="20.100000000000001" customHeight="1" x14ac:dyDescent="0.2">
      <c r="B17" s="48"/>
      <c r="C17" s="49"/>
      <c r="D17" s="49"/>
      <c r="E17" s="49"/>
      <c r="F17" s="49"/>
      <c r="G17" s="49"/>
      <c r="H17" s="49"/>
      <c r="I17" s="49"/>
      <c r="J17" s="50"/>
    </row>
    <row r="18" spans="2:10" ht="20.100000000000001" customHeight="1" x14ac:dyDescent="0.2">
      <c r="B18" s="48"/>
      <c r="C18" s="49"/>
      <c r="D18" s="49"/>
      <c r="E18" s="49"/>
      <c r="F18" s="49"/>
      <c r="G18" s="49"/>
      <c r="H18" s="49"/>
      <c r="I18" s="49"/>
      <c r="J18" s="50"/>
    </row>
    <row r="19" spans="2:10" ht="20.100000000000001" customHeight="1" x14ac:dyDescent="0.2">
      <c r="B19" s="48"/>
      <c r="C19" s="49"/>
      <c r="D19" s="49"/>
      <c r="E19" s="49"/>
      <c r="F19" s="49"/>
      <c r="G19" s="49"/>
      <c r="H19" s="49"/>
      <c r="I19" s="49"/>
      <c r="J19" s="50"/>
    </row>
    <row r="20" spans="2:10" ht="20.100000000000001" customHeight="1" x14ac:dyDescent="0.2">
      <c r="B20" s="48"/>
      <c r="C20" s="49"/>
      <c r="D20" s="49"/>
      <c r="E20" s="49"/>
      <c r="F20" s="49"/>
      <c r="G20" s="49"/>
      <c r="H20" s="49"/>
      <c r="I20" s="49"/>
      <c r="J20" s="50"/>
    </row>
    <row r="21" spans="2:10" ht="20.100000000000001" customHeight="1" x14ac:dyDescent="0.2">
      <c r="B21" s="48"/>
      <c r="C21" s="49"/>
      <c r="D21" s="49"/>
      <c r="E21" s="49"/>
      <c r="F21" s="49"/>
      <c r="G21" s="49"/>
      <c r="H21" s="49"/>
      <c r="I21" s="49"/>
      <c r="J21" s="50"/>
    </row>
    <row r="22" spans="2:10" ht="20.100000000000001" customHeight="1" x14ac:dyDescent="0.2">
      <c r="B22" s="48"/>
      <c r="C22" s="49"/>
      <c r="D22" s="49"/>
      <c r="E22" s="49"/>
      <c r="F22" s="49"/>
      <c r="G22" s="49"/>
      <c r="H22" s="49"/>
      <c r="I22" s="49"/>
      <c r="J22" s="50"/>
    </row>
    <row r="23" spans="2:10" ht="20.100000000000001" customHeight="1" x14ac:dyDescent="0.2">
      <c r="B23" s="48"/>
      <c r="C23" s="49"/>
      <c r="D23" s="49"/>
      <c r="E23" s="49"/>
      <c r="F23" s="49"/>
      <c r="G23" s="49"/>
      <c r="H23" s="49"/>
      <c r="I23" s="49"/>
      <c r="J23" s="50"/>
    </row>
    <row r="24" spans="2:10" ht="20.100000000000001" customHeight="1" x14ac:dyDescent="0.2">
      <c r="B24" s="48"/>
      <c r="C24" s="49"/>
      <c r="D24" s="49"/>
      <c r="E24" s="49"/>
      <c r="F24" s="49"/>
      <c r="G24" s="49"/>
      <c r="H24" s="49"/>
      <c r="I24" s="49"/>
      <c r="J24" s="50"/>
    </row>
    <row r="25" spans="2:10" ht="20.100000000000001" customHeight="1" x14ac:dyDescent="0.2">
      <c r="B25" s="48"/>
      <c r="C25" s="49"/>
      <c r="D25" s="49"/>
      <c r="E25" s="49"/>
      <c r="F25" s="49"/>
      <c r="G25" s="49"/>
      <c r="H25" s="49"/>
      <c r="I25" s="49"/>
      <c r="J25" s="50"/>
    </row>
    <row r="26" spans="2:10" ht="20.100000000000001" customHeight="1" thickBot="1" x14ac:dyDescent="0.25">
      <c r="B26" s="51"/>
      <c r="C26" s="52"/>
      <c r="D26" s="52"/>
      <c r="E26" s="52"/>
      <c r="F26" s="52"/>
      <c r="G26" s="52"/>
      <c r="H26" s="52"/>
      <c r="I26" s="52"/>
      <c r="J26" s="53"/>
    </row>
    <row r="27" spans="2:10" ht="15.75" customHeight="1" thickBot="1" x14ac:dyDescent="0.25">
      <c r="C27" s="20"/>
      <c r="D27" s="20"/>
      <c r="E27" s="20"/>
      <c r="F27" s="20"/>
      <c r="G27" s="20"/>
      <c r="H27" s="20"/>
      <c r="I27" s="20"/>
      <c r="J27" s="20"/>
    </row>
    <row r="28" spans="2:10" ht="20.100000000000001" customHeight="1" x14ac:dyDescent="0.2">
      <c r="B28" s="9" t="s">
        <v>1</v>
      </c>
      <c r="C28" s="10" t="s">
        <v>2</v>
      </c>
      <c r="D28" s="72" t="s">
        <v>0</v>
      </c>
      <c r="E28" s="72"/>
      <c r="F28" s="72"/>
      <c r="G28" s="72"/>
      <c r="H28" s="72"/>
      <c r="I28" s="10"/>
      <c r="J28" s="11"/>
    </row>
    <row r="29" spans="2:10" ht="25.5" x14ac:dyDescent="0.2">
      <c r="B29" s="12"/>
      <c r="C29" s="3"/>
      <c r="D29" s="2" t="s">
        <v>9</v>
      </c>
      <c r="E29" s="3" t="s">
        <v>8</v>
      </c>
      <c r="F29" s="3" t="s">
        <v>14</v>
      </c>
      <c r="G29" s="3" t="s">
        <v>3</v>
      </c>
      <c r="H29" s="2" t="s">
        <v>7</v>
      </c>
      <c r="I29" s="1" t="s">
        <v>6</v>
      </c>
      <c r="J29" s="38" t="s">
        <v>48</v>
      </c>
    </row>
    <row r="30" spans="2:10" ht="20.100000000000001" customHeight="1" x14ac:dyDescent="0.2">
      <c r="B30" s="12" t="s">
        <v>5</v>
      </c>
      <c r="C30" s="5"/>
      <c r="D30" s="6">
        <v>1</v>
      </c>
      <c r="E30" s="6">
        <v>0.8</v>
      </c>
      <c r="F30" s="6">
        <v>0.65</v>
      </c>
      <c r="G30" s="6">
        <v>0.15</v>
      </c>
      <c r="H30" s="6">
        <v>0</v>
      </c>
      <c r="I30" s="6"/>
      <c r="J30" s="92">
        <v>35000</v>
      </c>
    </row>
    <row r="31" spans="2:10" ht="20.100000000000001" customHeight="1" x14ac:dyDescent="0.2">
      <c r="B31" s="44" t="s">
        <v>27</v>
      </c>
      <c r="C31" s="8">
        <v>0.4</v>
      </c>
      <c r="D31" s="45">
        <v>0</v>
      </c>
      <c r="E31" s="45">
        <v>0</v>
      </c>
      <c r="F31" s="45">
        <v>0</v>
      </c>
      <c r="G31" s="45">
        <v>0</v>
      </c>
      <c r="H31" s="45">
        <v>0</v>
      </c>
      <c r="I31" s="7" t="str">
        <f>IF(SUM(D31:H31)=1,"CORRECT","INCORRECT")</f>
        <v>INCORRECT</v>
      </c>
      <c r="J31" s="93">
        <f>ROUND($J$30*$C31*SUM((D31*$D$30)+(E31*$E$30)+(F31*$F$30)+(G31*$G$30)+(H31*$H$30)),1)</f>
        <v>0</v>
      </c>
    </row>
    <row r="32" spans="2:10" ht="20.100000000000001" customHeight="1" x14ac:dyDescent="0.2">
      <c r="B32" s="23" t="s">
        <v>22</v>
      </c>
      <c r="C32" s="8">
        <v>0.2</v>
      </c>
      <c r="D32" s="45">
        <v>0</v>
      </c>
      <c r="E32" s="45">
        <v>0</v>
      </c>
      <c r="F32" s="45">
        <v>0</v>
      </c>
      <c r="G32" s="45">
        <v>0</v>
      </c>
      <c r="H32" s="45">
        <v>0</v>
      </c>
      <c r="I32" s="7" t="str">
        <f t="shared" ref="I32:I33" si="0">IF(SUM(D32:H32)=1,"CORRECT","INCORRECT")</f>
        <v>INCORRECT</v>
      </c>
      <c r="J32" s="93">
        <f>ROUND($J$30*$C32*SUM((D32*$D$30)+(E32*$E$30)+(F32*$F$30)+(G32*$G$30)+(H32*$H$30)),1)</f>
        <v>0</v>
      </c>
    </row>
    <row r="33" spans="2:10" ht="20.100000000000001" customHeight="1" x14ac:dyDescent="0.2">
      <c r="B33" s="44" t="s">
        <v>32</v>
      </c>
      <c r="C33" s="8">
        <v>0.2</v>
      </c>
      <c r="D33" s="45">
        <v>0</v>
      </c>
      <c r="E33" s="45">
        <v>0</v>
      </c>
      <c r="F33" s="45">
        <v>0</v>
      </c>
      <c r="G33" s="45">
        <v>0</v>
      </c>
      <c r="H33" s="45">
        <v>0</v>
      </c>
      <c r="I33" s="7" t="str">
        <f t="shared" si="0"/>
        <v>INCORRECT</v>
      </c>
      <c r="J33" s="93">
        <f>ROUND($J$30*$C33*SUM((D33*$D$30)+(E33*$E$30)+(F33*$F$30)+(G33*$G$30)+(H33*$H$30)),1)</f>
        <v>0</v>
      </c>
    </row>
    <row r="34" spans="2:10" ht="20.100000000000001" customHeight="1" x14ac:dyDescent="0.2">
      <c r="B34" s="44" t="s">
        <v>4</v>
      </c>
      <c r="C34" s="8">
        <v>0.2</v>
      </c>
      <c r="D34" s="45">
        <v>0</v>
      </c>
      <c r="E34" s="45">
        <v>0</v>
      </c>
      <c r="F34" s="45">
        <v>0</v>
      </c>
      <c r="G34" s="45">
        <v>0</v>
      </c>
      <c r="H34" s="45">
        <v>0</v>
      </c>
      <c r="I34" s="7" t="str">
        <f t="shared" ref="I34" si="1">IF(SUM(D34:H34)=1,"CORRECT","INCORRECT")</f>
        <v>INCORRECT</v>
      </c>
      <c r="J34" s="93">
        <f>ROUND($J$30*$C34*SUM((D34*$D$30)+(E34*$E$30)+(F34*$F$30)+(G34*$G$30)+(H34*$H$30)),1)</f>
        <v>0</v>
      </c>
    </row>
    <row r="35" spans="2:10" ht="20.100000000000001" customHeight="1" thickBot="1" x14ac:dyDescent="0.25">
      <c r="B35" s="39" t="s">
        <v>49</v>
      </c>
      <c r="C35" s="13">
        <f>SUM(C31:C34)</f>
        <v>1</v>
      </c>
      <c r="D35" s="14"/>
      <c r="E35" s="14"/>
      <c r="F35" s="14"/>
      <c r="G35" s="14"/>
      <c r="H35" s="14"/>
      <c r="I35" s="14"/>
      <c r="J35" s="94">
        <f>SUM(J31:J34)</f>
        <v>0</v>
      </c>
    </row>
    <row r="36" spans="2:10" ht="15" thickBot="1" x14ac:dyDescent="0.25"/>
    <row r="37" spans="2:10" ht="15" x14ac:dyDescent="0.25">
      <c r="B37" s="25" t="s">
        <v>4</v>
      </c>
      <c r="C37" s="26"/>
      <c r="D37" s="26"/>
      <c r="E37" s="26"/>
      <c r="F37" s="26"/>
      <c r="G37" s="26"/>
      <c r="H37" s="26"/>
      <c r="I37" s="26"/>
      <c r="J37" s="27"/>
    </row>
    <row r="38" spans="2:10" x14ac:dyDescent="0.2">
      <c r="B38" s="28" t="s">
        <v>19</v>
      </c>
      <c r="J38" s="29"/>
    </row>
    <row r="39" spans="2:10" x14ac:dyDescent="0.2">
      <c r="B39" s="28" t="s">
        <v>13</v>
      </c>
      <c r="J39" s="29"/>
    </row>
    <row r="40" spans="2:10" x14ac:dyDescent="0.2">
      <c r="B40" s="28" t="s">
        <v>12</v>
      </c>
      <c r="J40" s="29"/>
    </row>
    <row r="41" spans="2:10" x14ac:dyDescent="0.2">
      <c r="B41" s="28" t="s">
        <v>11</v>
      </c>
      <c r="J41" s="29"/>
    </row>
    <row r="42" spans="2:10" x14ac:dyDescent="0.2">
      <c r="B42" s="28"/>
      <c r="J42" s="29"/>
    </row>
    <row r="43" spans="2:10" ht="15" x14ac:dyDescent="0.25">
      <c r="B43" s="30" t="s">
        <v>22</v>
      </c>
      <c r="J43" s="29"/>
    </row>
    <row r="44" spans="2:10" x14ac:dyDescent="0.2">
      <c r="B44" s="31" t="s">
        <v>23</v>
      </c>
      <c r="J44" s="29"/>
    </row>
    <row r="45" spans="2:10" x14ac:dyDescent="0.2">
      <c r="B45" s="31" t="s">
        <v>24</v>
      </c>
      <c r="J45" s="29"/>
    </row>
    <row r="46" spans="2:10" x14ac:dyDescent="0.2">
      <c r="B46" s="31" t="s">
        <v>25</v>
      </c>
      <c r="J46" s="29"/>
    </row>
    <row r="47" spans="2:10" x14ac:dyDescent="0.2">
      <c r="B47" s="31" t="s">
        <v>10</v>
      </c>
      <c r="J47" s="29"/>
    </row>
    <row r="48" spans="2:10" x14ac:dyDescent="0.2">
      <c r="B48" s="28"/>
      <c r="J48" s="29"/>
    </row>
    <row r="49" spans="2:10" ht="15" x14ac:dyDescent="0.25">
      <c r="B49" s="32" t="s">
        <v>27</v>
      </c>
      <c r="J49" s="29"/>
    </row>
    <row r="50" spans="2:10" x14ac:dyDescent="0.2">
      <c r="B50" s="28" t="s">
        <v>29</v>
      </c>
      <c r="J50" s="29"/>
    </row>
    <row r="51" spans="2:10" x14ac:dyDescent="0.2">
      <c r="B51" s="28" t="s">
        <v>30</v>
      </c>
      <c r="J51" s="29"/>
    </row>
    <row r="52" spans="2:10" x14ac:dyDescent="0.2">
      <c r="B52" s="28" t="s">
        <v>28</v>
      </c>
      <c r="J52" s="29"/>
    </row>
    <row r="53" spans="2:10" x14ac:dyDescent="0.2">
      <c r="B53" s="28"/>
      <c r="J53" s="29"/>
    </row>
    <row r="54" spans="2:10" ht="15" x14ac:dyDescent="0.25">
      <c r="B54" s="32" t="s">
        <v>32</v>
      </c>
      <c r="J54" s="29"/>
    </row>
    <row r="55" spans="2:10" x14ac:dyDescent="0.2">
      <c r="B55" s="28" t="s">
        <v>35</v>
      </c>
      <c r="J55" s="29"/>
    </row>
    <row r="56" spans="2:10" x14ac:dyDescent="0.2">
      <c r="B56" s="28" t="s">
        <v>34</v>
      </c>
      <c r="J56" s="29"/>
    </row>
    <row r="57" spans="2:10" x14ac:dyDescent="0.2">
      <c r="B57" s="28" t="s">
        <v>33</v>
      </c>
      <c r="J57" s="29"/>
    </row>
    <row r="58" spans="2:10" ht="15" thickBot="1" x14ac:dyDescent="0.25">
      <c r="B58" s="33"/>
      <c r="C58" s="34"/>
      <c r="D58" s="34"/>
      <c r="E58" s="34"/>
      <c r="F58" s="34"/>
      <c r="G58" s="34"/>
      <c r="H58" s="34"/>
      <c r="I58" s="34"/>
      <c r="J58" s="35"/>
    </row>
    <row r="59" spans="2:10" x14ac:dyDescent="0.2">
      <c r="B59" s="43"/>
      <c r="C59" s="26"/>
      <c r="D59" s="26"/>
      <c r="E59" s="26"/>
      <c r="F59" s="26"/>
      <c r="G59" s="26"/>
      <c r="H59" s="26"/>
      <c r="I59" s="26"/>
      <c r="J59" s="26"/>
    </row>
    <row r="60" spans="2:10" ht="15" thickBot="1" x14ac:dyDescent="0.25">
      <c r="B60" s="34"/>
      <c r="C60" s="34"/>
      <c r="D60" s="34"/>
      <c r="E60" s="34"/>
      <c r="F60" s="34"/>
      <c r="G60" s="34"/>
      <c r="H60" s="34"/>
      <c r="I60" s="34"/>
      <c r="J60" s="34"/>
    </row>
    <row r="61" spans="2:10" ht="18.75" thickBot="1" x14ac:dyDescent="0.25">
      <c r="B61" s="63" t="s">
        <v>50</v>
      </c>
      <c r="C61" s="64"/>
      <c r="D61" s="64"/>
      <c r="E61" s="64"/>
      <c r="F61" s="64"/>
      <c r="G61" s="64"/>
      <c r="H61" s="64"/>
      <c r="I61" s="64"/>
      <c r="J61" s="65"/>
    </row>
    <row r="62" spans="2:10" ht="20.100000000000001" customHeight="1" x14ac:dyDescent="0.2">
      <c r="B62" s="82" t="s">
        <v>51</v>
      </c>
      <c r="C62" s="83"/>
      <c r="D62" s="83"/>
      <c r="E62" s="83"/>
      <c r="F62" s="83"/>
      <c r="G62" s="83"/>
      <c r="H62" s="83"/>
      <c r="I62" s="83"/>
      <c r="J62" s="84"/>
    </row>
    <row r="63" spans="2:10" ht="20.100000000000001" customHeight="1" x14ac:dyDescent="0.2">
      <c r="B63" s="85"/>
      <c r="C63" s="86"/>
      <c r="D63" s="86"/>
      <c r="E63" s="86"/>
      <c r="F63" s="86"/>
      <c r="G63" s="86"/>
      <c r="H63" s="86"/>
      <c r="I63" s="86"/>
      <c r="J63" s="87"/>
    </row>
    <row r="64" spans="2:10" ht="20.100000000000001" customHeight="1" x14ac:dyDescent="0.2">
      <c r="B64" s="85"/>
      <c r="C64" s="86"/>
      <c r="D64" s="86"/>
      <c r="E64" s="86"/>
      <c r="F64" s="86"/>
      <c r="G64" s="86"/>
      <c r="H64" s="86"/>
      <c r="I64" s="86"/>
      <c r="J64" s="87"/>
    </row>
    <row r="65" spans="2:10" ht="20.100000000000001" customHeight="1" x14ac:dyDescent="0.2">
      <c r="B65" s="85"/>
      <c r="C65" s="86"/>
      <c r="D65" s="86"/>
      <c r="E65" s="86"/>
      <c r="F65" s="86"/>
      <c r="G65" s="86"/>
      <c r="H65" s="86"/>
      <c r="I65" s="86"/>
      <c r="J65" s="87"/>
    </row>
    <row r="66" spans="2:10" ht="20.100000000000001" customHeight="1" x14ac:dyDescent="0.2">
      <c r="B66" s="85"/>
      <c r="C66" s="86"/>
      <c r="D66" s="86"/>
      <c r="E66" s="86"/>
      <c r="F66" s="86"/>
      <c r="G66" s="86"/>
      <c r="H66" s="86"/>
      <c r="I66" s="86"/>
      <c r="J66" s="87"/>
    </row>
    <row r="67" spans="2:10" ht="20.100000000000001" customHeight="1" x14ac:dyDescent="0.2">
      <c r="B67" s="85"/>
      <c r="C67" s="86"/>
      <c r="D67" s="86"/>
      <c r="E67" s="86"/>
      <c r="F67" s="86"/>
      <c r="G67" s="86"/>
      <c r="H67" s="86"/>
      <c r="I67" s="86"/>
      <c r="J67" s="87"/>
    </row>
    <row r="68" spans="2:10" ht="20.100000000000001" customHeight="1" x14ac:dyDescent="0.2">
      <c r="B68" s="85"/>
      <c r="C68" s="86"/>
      <c r="D68" s="86"/>
      <c r="E68" s="86"/>
      <c r="F68" s="86"/>
      <c r="G68" s="86"/>
      <c r="H68" s="86"/>
      <c r="I68" s="86"/>
      <c r="J68" s="87"/>
    </row>
    <row r="69" spans="2:10" ht="20.100000000000001" customHeight="1" x14ac:dyDescent="0.2">
      <c r="B69" s="85"/>
      <c r="C69" s="86"/>
      <c r="D69" s="86"/>
      <c r="E69" s="86"/>
      <c r="F69" s="86"/>
      <c r="G69" s="86"/>
      <c r="H69" s="86"/>
      <c r="I69" s="86"/>
      <c r="J69" s="87"/>
    </row>
    <row r="70" spans="2:10" ht="20.100000000000001" customHeight="1" x14ac:dyDescent="0.2">
      <c r="B70" s="85"/>
      <c r="C70" s="86"/>
      <c r="D70" s="86"/>
      <c r="E70" s="86"/>
      <c r="F70" s="86"/>
      <c r="G70" s="86"/>
      <c r="H70" s="86"/>
      <c r="I70" s="86"/>
      <c r="J70" s="87"/>
    </row>
    <row r="71" spans="2:10" ht="20.100000000000001" customHeight="1" x14ac:dyDescent="0.2">
      <c r="B71" s="85"/>
      <c r="C71" s="86"/>
      <c r="D71" s="86"/>
      <c r="E71" s="86"/>
      <c r="F71" s="86"/>
      <c r="G71" s="86"/>
      <c r="H71" s="86"/>
      <c r="I71" s="86"/>
      <c r="J71" s="87"/>
    </row>
    <row r="72" spans="2:10" ht="20.100000000000001" customHeight="1" x14ac:dyDescent="0.2">
      <c r="B72" s="85"/>
      <c r="C72" s="86"/>
      <c r="D72" s="86"/>
      <c r="E72" s="86"/>
      <c r="F72" s="86"/>
      <c r="G72" s="86"/>
      <c r="H72" s="86"/>
      <c r="I72" s="86"/>
      <c r="J72" s="87"/>
    </row>
    <row r="73" spans="2:10" ht="20.100000000000001" customHeight="1" thickBot="1" x14ac:dyDescent="0.25">
      <c r="B73" s="88"/>
      <c r="C73" s="89"/>
      <c r="D73" s="89"/>
      <c r="E73" s="89"/>
      <c r="F73" s="89"/>
      <c r="G73" s="89"/>
      <c r="H73" s="89"/>
      <c r="I73" s="89"/>
      <c r="J73" s="90"/>
    </row>
    <row r="74" spans="2:10" ht="15.75" customHeight="1" thickBot="1" x14ac:dyDescent="0.25">
      <c r="C74" s="20"/>
      <c r="D74" s="20"/>
      <c r="E74" s="20"/>
      <c r="F74" s="20"/>
      <c r="G74" s="20"/>
      <c r="H74" s="20"/>
      <c r="I74" s="20"/>
      <c r="J74" s="20"/>
    </row>
    <row r="75" spans="2:10" ht="20.100000000000001" customHeight="1" x14ac:dyDescent="0.2">
      <c r="B75" s="9" t="s">
        <v>41</v>
      </c>
      <c r="C75" s="10" t="s">
        <v>2</v>
      </c>
      <c r="D75" s="72" t="s">
        <v>42</v>
      </c>
      <c r="E75" s="72"/>
      <c r="F75" s="72"/>
      <c r="G75" s="72"/>
      <c r="H75" s="72"/>
      <c r="I75" s="10"/>
      <c r="J75" s="11"/>
    </row>
    <row r="76" spans="2:10" ht="38.25" x14ac:dyDescent="0.2">
      <c r="B76" s="12"/>
      <c r="C76" s="3"/>
      <c r="D76" s="41" t="s">
        <v>37</v>
      </c>
      <c r="E76" s="41" t="s">
        <v>36</v>
      </c>
      <c r="F76" s="41" t="s">
        <v>38</v>
      </c>
      <c r="G76" s="41" t="s">
        <v>39</v>
      </c>
      <c r="H76" s="41" t="s">
        <v>40</v>
      </c>
      <c r="I76" s="1" t="s">
        <v>6</v>
      </c>
      <c r="J76" s="38" t="s">
        <v>48</v>
      </c>
    </row>
    <row r="77" spans="2:10" ht="20.100000000000001" customHeight="1" x14ac:dyDescent="0.2">
      <c r="B77" s="12" t="s">
        <v>5</v>
      </c>
      <c r="C77" s="5"/>
      <c r="D77" s="6" t="s">
        <v>44</v>
      </c>
      <c r="E77" s="6">
        <v>1</v>
      </c>
      <c r="F77" s="6">
        <v>0.75</v>
      </c>
      <c r="G77" s="6">
        <v>0.25</v>
      </c>
      <c r="H77" s="6">
        <v>0</v>
      </c>
      <c r="I77" s="6"/>
      <c r="J77" s="92">
        <v>35000</v>
      </c>
    </row>
    <row r="78" spans="2:10" ht="20.100000000000001" customHeight="1" x14ac:dyDescent="0.2">
      <c r="B78" s="95" t="s">
        <v>52</v>
      </c>
      <c r="C78" s="8">
        <v>0.7</v>
      </c>
      <c r="D78" s="5"/>
      <c r="E78" s="45">
        <v>0</v>
      </c>
      <c r="F78" s="45">
        <v>0</v>
      </c>
      <c r="G78" s="45">
        <v>0</v>
      </c>
      <c r="H78" s="45">
        <v>0</v>
      </c>
      <c r="I78" s="7" t="str">
        <f>IF(SUM(D78:H78)=1,"CORRECT","INCORRECT")</f>
        <v>INCORRECT</v>
      </c>
      <c r="J78" s="93">
        <f>ROUND($J$77*$C78*SUM((E78*$E$77)+(F78*$F$77)+(G78*$G$77)+(H78*$H$77)),1)</f>
        <v>0</v>
      </c>
    </row>
    <row r="79" spans="2:10" ht="20.100000000000001" customHeight="1" x14ac:dyDescent="0.2">
      <c r="B79" s="95" t="s">
        <v>53</v>
      </c>
      <c r="C79" s="8">
        <v>0.3</v>
      </c>
      <c r="D79" s="5"/>
      <c r="E79" s="45">
        <v>0</v>
      </c>
      <c r="F79" s="45">
        <v>0</v>
      </c>
      <c r="G79" s="45">
        <v>0</v>
      </c>
      <c r="H79" s="45">
        <v>0</v>
      </c>
      <c r="I79" s="7" t="str">
        <f t="shared" ref="I79" si="2">IF(SUM(D79:H79)=1,"CORRECT","INCORRECT")</f>
        <v>INCORRECT</v>
      </c>
      <c r="J79" s="93">
        <f>ROUND($J$77*$C79*SUM((E79*$E$77)+(F79*$F$77)+(G79*$G$77)+(H79*$H$77)),1)</f>
        <v>0</v>
      </c>
    </row>
    <row r="80" spans="2:10" ht="20.100000000000001" customHeight="1" thickBot="1" x14ac:dyDescent="0.25">
      <c r="B80" s="39" t="s">
        <v>49</v>
      </c>
      <c r="C80" s="13">
        <f>SUM(C78:C79)</f>
        <v>1</v>
      </c>
      <c r="D80" s="14"/>
      <c r="E80" s="14"/>
      <c r="F80" s="14"/>
      <c r="G80" s="14"/>
      <c r="H80" s="14"/>
      <c r="I80" s="14"/>
      <c r="J80" s="94">
        <f>SUM(J78:J79)</f>
        <v>0</v>
      </c>
    </row>
    <row r="81" spans="2:10" ht="15" thickBot="1" x14ac:dyDescent="0.25"/>
    <row r="82" spans="2:10" ht="15" customHeight="1" x14ac:dyDescent="0.2">
      <c r="B82" s="73" t="s">
        <v>46</v>
      </c>
      <c r="C82" s="74"/>
      <c r="D82" s="74"/>
      <c r="E82" s="74"/>
      <c r="F82" s="74"/>
      <c r="G82" s="74"/>
      <c r="H82" s="74"/>
      <c r="I82" s="74"/>
      <c r="J82" s="75"/>
    </row>
    <row r="83" spans="2:10" ht="15" customHeight="1" x14ac:dyDescent="0.2">
      <c r="B83" s="76"/>
      <c r="C83" s="77"/>
      <c r="D83" s="77"/>
      <c r="E83" s="77"/>
      <c r="F83" s="77"/>
      <c r="G83" s="77"/>
      <c r="H83" s="77"/>
      <c r="I83" s="77"/>
      <c r="J83" s="78"/>
    </row>
    <row r="84" spans="2:10" ht="15" customHeight="1" x14ac:dyDescent="0.2">
      <c r="B84" s="76"/>
      <c r="C84" s="77"/>
      <c r="D84" s="77"/>
      <c r="E84" s="77"/>
      <c r="F84" s="77"/>
      <c r="G84" s="77"/>
      <c r="H84" s="77"/>
      <c r="I84" s="77"/>
      <c r="J84" s="78"/>
    </row>
    <row r="85" spans="2:10" ht="15" customHeight="1" x14ac:dyDescent="0.2">
      <c r="B85" s="76"/>
      <c r="C85" s="77"/>
      <c r="D85" s="77"/>
      <c r="E85" s="77"/>
      <c r="F85" s="77"/>
      <c r="G85" s="77"/>
      <c r="H85" s="77"/>
      <c r="I85" s="77"/>
      <c r="J85" s="78"/>
    </row>
    <row r="86" spans="2:10" ht="15" customHeight="1" x14ac:dyDescent="0.2">
      <c r="B86" s="76"/>
      <c r="C86" s="77"/>
      <c r="D86" s="77"/>
      <c r="E86" s="77"/>
      <c r="F86" s="77"/>
      <c r="G86" s="77"/>
      <c r="H86" s="77"/>
      <c r="I86" s="77"/>
      <c r="J86" s="78"/>
    </row>
    <row r="87" spans="2:10" ht="15" customHeight="1" x14ac:dyDescent="0.2">
      <c r="B87" s="76"/>
      <c r="C87" s="77"/>
      <c r="D87" s="77"/>
      <c r="E87" s="77"/>
      <c r="F87" s="77"/>
      <c r="G87" s="77"/>
      <c r="H87" s="77"/>
      <c r="I87" s="77"/>
      <c r="J87" s="78"/>
    </row>
    <row r="88" spans="2:10" ht="15" customHeight="1" thickBot="1" x14ac:dyDescent="0.25">
      <c r="B88" s="79"/>
      <c r="C88" s="80"/>
      <c r="D88" s="80"/>
      <c r="E88" s="80"/>
      <c r="F88" s="80"/>
      <c r="G88" s="80"/>
      <c r="H88" s="80"/>
      <c r="I88" s="80"/>
      <c r="J88" s="81"/>
    </row>
    <row r="90" spans="2:10" ht="15" thickBot="1" x14ac:dyDescent="0.25"/>
    <row r="91" spans="2:10" x14ac:dyDescent="0.2">
      <c r="B91" s="42"/>
      <c r="C91" s="26"/>
      <c r="D91" s="26"/>
      <c r="E91" s="26"/>
      <c r="F91" s="26"/>
      <c r="G91" s="26"/>
      <c r="H91" s="26"/>
      <c r="I91" s="26"/>
      <c r="J91" s="27"/>
    </row>
    <row r="92" spans="2:10" ht="15" x14ac:dyDescent="0.25">
      <c r="B92" s="32" t="s">
        <v>31</v>
      </c>
      <c r="J92" s="29"/>
    </row>
    <row r="93" spans="2:10" x14ac:dyDescent="0.2">
      <c r="B93" s="28"/>
      <c r="J93" s="29"/>
    </row>
    <row r="94" spans="2:10" x14ac:dyDescent="0.2">
      <c r="B94" s="28"/>
      <c r="J94" s="29"/>
    </row>
    <row r="95" spans="2:10" x14ac:dyDescent="0.2">
      <c r="B95" s="28"/>
      <c r="J95" s="29"/>
    </row>
    <row r="96" spans="2:10" x14ac:dyDescent="0.2">
      <c r="B96" s="28"/>
      <c r="J96" s="29"/>
    </row>
    <row r="97" spans="2:10" x14ac:dyDescent="0.2">
      <c r="B97" s="28"/>
      <c r="J97" s="29"/>
    </row>
    <row r="98" spans="2:10" x14ac:dyDescent="0.2">
      <c r="B98" s="28"/>
      <c r="J98" s="29"/>
    </row>
    <row r="99" spans="2:10" x14ac:dyDescent="0.2">
      <c r="B99" s="28"/>
      <c r="J99" s="29"/>
    </row>
    <row r="100" spans="2:10" x14ac:dyDescent="0.2">
      <c r="B100" s="28"/>
      <c r="J100" s="29"/>
    </row>
    <row r="101" spans="2:10" x14ac:dyDescent="0.2">
      <c r="B101" s="28"/>
      <c r="J101" s="29"/>
    </row>
    <row r="102" spans="2:10" x14ac:dyDescent="0.2">
      <c r="B102" s="28"/>
      <c r="J102" s="29"/>
    </row>
    <row r="103" spans="2:10" x14ac:dyDescent="0.2">
      <c r="B103" s="28"/>
      <c r="J103" s="29"/>
    </row>
    <row r="104" spans="2:10" x14ac:dyDescent="0.2">
      <c r="B104" s="28"/>
      <c r="J104" s="29"/>
    </row>
    <row r="105" spans="2:10" x14ac:dyDescent="0.2">
      <c r="B105" s="28"/>
      <c r="J105" s="29"/>
    </row>
    <row r="106" spans="2:10" x14ac:dyDescent="0.2">
      <c r="B106" s="28"/>
      <c r="J106" s="29"/>
    </row>
    <row r="107" spans="2:10" x14ac:dyDescent="0.2">
      <c r="B107" s="28"/>
      <c r="J107" s="29"/>
    </row>
    <row r="108" spans="2:10" x14ac:dyDescent="0.2">
      <c r="B108" s="28"/>
      <c r="J108" s="29"/>
    </row>
    <row r="109" spans="2:10" x14ac:dyDescent="0.2">
      <c r="B109" s="28"/>
      <c r="J109" s="29"/>
    </row>
    <row r="110" spans="2:10" x14ac:dyDescent="0.2">
      <c r="B110" s="28"/>
      <c r="J110" s="29"/>
    </row>
    <row r="111" spans="2:10" x14ac:dyDescent="0.2">
      <c r="B111" s="28"/>
      <c r="J111" s="29"/>
    </row>
    <row r="112" spans="2:10" x14ac:dyDescent="0.2">
      <c r="B112" s="28"/>
      <c r="J112" s="29"/>
    </row>
    <row r="113" spans="2:10" x14ac:dyDescent="0.2">
      <c r="B113" s="28"/>
      <c r="J113" s="29"/>
    </row>
    <row r="114" spans="2:10" x14ac:dyDescent="0.2">
      <c r="B114" s="28"/>
      <c r="J114" s="29"/>
    </row>
    <row r="115" spans="2:10" x14ac:dyDescent="0.2">
      <c r="B115" s="28"/>
      <c r="J115" s="29"/>
    </row>
    <row r="116" spans="2:10" ht="15" thickBot="1" x14ac:dyDescent="0.25">
      <c r="B116" s="40"/>
      <c r="C116" s="34"/>
      <c r="D116" s="34"/>
      <c r="E116" s="34"/>
      <c r="F116" s="34"/>
      <c r="G116" s="34"/>
      <c r="H116" s="34"/>
      <c r="I116" s="34"/>
      <c r="J116" s="35"/>
    </row>
  </sheetData>
  <sheetProtection algorithmName="SHA-512" hashValue="5WqUCZSwgNhEftiYpfr0Z7CkLj8O6IZEWKDF55W1BtN0q9FnLsRpNB31n69+h5p8n0ZgtgQ/0jqI/t9d9eXIiQ==" saltValue="ilVrldMoJmHvSWVcYnyUaA==" spinCount="100000" sheet="1" objects="1" scenarios="1"/>
  <mergeCells count="16">
    <mergeCell ref="B61:J61"/>
    <mergeCell ref="D75:H75"/>
    <mergeCell ref="B82:J88"/>
    <mergeCell ref="D28:H28"/>
    <mergeCell ref="B62:J73"/>
    <mergeCell ref="B1:J1"/>
    <mergeCell ref="B4:J4"/>
    <mergeCell ref="C8:J8"/>
    <mergeCell ref="C11:J11"/>
    <mergeCell ref="B10:J10"/>
    <mergeCell ref="B15:J26"/>
    <mergeCell ref="C12:J12"/>
    <mergeCell ref="B7:J7"/>
    <mergeCell ref="C9:J9"/>
    <mergeCell ref="B5:J5"/>
    <mergeCell ref="B14:J14"/>
  </mergeCells>
  <phoneticPr fontId="15" type="noConversion"/>
  <conditionalFormatting sqref="I31:I34 I78:I79">
    <cfRule type="cellIs" dxfId="1" priority="3" operator="equal">
      <formula>"INCORRECT"</formula>
    </cfRule>
    <cfRule type="cellIs" dxfId="0" priority="4" operator="equal">
      <formula>"CORRECT"</formula>
    </cfRule>
  </conditionalFormatting>
  <pageMargins left="0.51181102362204722" right="0.51181102362204722" top="0.55118110236220474" bottom="0.55118110236220474" header="0.31496062992125984" footer="0.31496062992125984"/>
  <pageSetup paperSize="9" scale="70" orientation="portrait" r:id="rId1"/>
  <rowBreaks count="1" manualBreakCount="1">
    <brk id="59" min="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94341C42F9B24A906E167E11DF703F" ma:contentTypeVersion="17" ma:contentTypeDescription="Een nieuw document maken." ma:contentTypeScope="" ma:versionID="3d82bd73d8a4c338bf424a08b3fb8c4b">
  <xsd:schema xmlns:xsd="http://www.w3.org/2001/XMLSchema" xmlns:xs="http://www.w3.org/2001/XMLSchema" xmlns:p="http://schemas.microsoft.com/office/2006/metadata/properties" xmlns:ns2="0f9b4a4b-bf3c-4b0e-80e3-81e6d49e70bb" xmlns:ns3="cb68a5bd-8a64-4a69-8df9-ff13e1702013" targetNamespace="http://schemas.microsoft.com/office/2006/metadata/properties" ma:root="true" ma:fieldsID="4c1bac0ed0a8d32072afc7c59cebfc1a" ns2:_="" ns3:_="">
    <xsd:import namespace="0f9b4a4b-bf3c-4b0e-80e3-81e6d49e70bb"/>
    <xsd:import namespace="cb68a5bd-8a64-4a69-8df9-ff13e17020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SearchProperties" minOccurs="0"/>
                <xsd:element ref="ns2:Datum" minOccurs="0"/>
                <xsd:element ref="ns2:Toelich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b4a4b-bf3c-4b0e-80e3-81e6d49e70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Toelichting" ma:index="24" nillable="true" ma:displayName="Toelichting" ma:format="Dropdown" ma:internalName="Toelicht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68a5bd-8a64-4a69-8df9-ff13e170201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92f23de-d2ff-429b-a9d6-d65076c850af}" ma:internalName="TaxCatchAll" ma:showField="CatchAllData" ma:web="cb68a5bd-8a64-4a69-8df9-ff13e17020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b68a5bd-8a64-4a69-8df9-ff13e1702013" xsi:nil="true"/>
    <lcf76f155ced4ddcb4097134ff3c332f xmlns="0f9b4a4b-bf3c-4b0e-80e3-81e6d49e70bb">
      <Terms xmlns="http://schemas.microsoft.com/office/infopath/2007/PartnerControls"/>
    </lcf76f155ced4ddcb4097134ff3c332f>
    <Toelichting xmlns="0f9b4a4b-bf3c-4b0e-80e3-81e6d49e70bb" xsi:nil="true"/>
    <Datum xmlns="0f9b4a4b-bf3c-4b0e-80e3-81e6d49e70bb" xsi:nil="true"/>
  </documentManagement>
</p:properties>
</file>

<file path=customXml/item4.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91233F-825C-43AB-BA83-D11DD53CDC42}"/>
</file>

<file path=customXml/itemProps2.xml><?xml version="1.0" encoding="utf-8"?>
<ds:datastoreItem xmlns:ds="http://schemas.openxmlformats.org/officeDocument/2006/customXml" ds:itemID="{4EF2DE31-8EF8-4315-A012-4D920B1BC976}">
  <ds:schemaRefs>
    <ds:schemaRef ds:uri="http://schemas.microsoft.com/sharepoint/v3/contenttype/forms"/>
  </ds:schemaRefs>
</ds:datastoreItem>
</file>

<file path=customXml/itemProps3.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4.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Inzet Duurzaamheid</vt:lpstr>
      <vt:lpstr>'Inzet Duurzaamheid'!Afdrukbereik</vt:lpstr>
      <vt:lpstr>'Inzet Duurzaamheid'!Afdruktitels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Daniel Mol</dc:creator>
  <cp:lastModifiedBy>Daniel Mol</cp:lastModifiedBy>
  <cp:lastPrinted>2025-01-28T19:30:53Z</cp:lastPrinted>
  <dcterms:created xsi:type="dcterms:W3CDTF">2022-07-14T12:53:00Z</dcterms:created>
  <dcterms:modified xsi:type="dcterms:W3CDTF">2025-01-28T19:31:20Z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0x010100A894341C42F9B24A906E167E11DF703F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y fmtid="{D5CDD505-2E9C-101B-9397-08002B2CF9AE}" pid="9" name="MediaServiceImageTags">
    <vt:lpwstr/>
  </property>
</Properties>
</file>