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D Maasland/EA achterladers (1283)/03. Tech bestek/"/>
    </mc:Choice>
  </mc:AlternateContent>
  <xr:revisionPtr revIDLastSave="6" documentId="8_{B76C87D5-D283-4E65-94A3-A36B92E9EBB9}" xr6:coauthVersionLast="47" xr6:coauthVersionMax="47" xr10:uidLastSave="{5D91F3FC-EACB-4730-9D5B-ED3E6E7DF76A}"/>
  <bookViews>
    <workbookView xWindow="-12684" yWindow="-19308" windowWidth="46296" windowHeight="18816" tabRatio="909" activeTab="1" xr2:uid="{00000000-000D-0000-FFFF-FFFF00000000}"/>
  </bookViews>
  <sheets>
    <sheet name="Voorblad" sheetId="35" r:id="rId1"/>
    <sheet name="Prijsinvulformulier" sheetId="41" r:id="rId2"/>
  </sheets>
  <definedNames>
    <definedName name="_xlnm.Print_Area" localSheetId="1">Prijsinvulformulier!$A$1:$F$28</definedName>
    <definedName name="_xlnm.Print_Area" localSheetId="0">Voorblad!$A$1:$J$19</definedName>
    <definedName name="_xlnm.Print_Titles" localSheetId="1">Prijsinvulformulier!$2:$2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41" l="1"/>
  <c r="F21" i="41"/>
  <c r="E23" i="41"/>
  <c r="F23" i="41" s="1"/>
  <c r="E22" i="41"/>
  <c r="F22" i="41" s="1"/>
  <c r="E19" i="41"/>
  <c r="F19" i="41" s="1"/>
  <c r="E18" i="41"/>
  <c r="F18" i="41" s="1"/>
  <c r="D9" i="41"/>
  <c r="F7" i="41" s="1"/>
  <c r="D14" i="41" l="1"/>
  <c r="C14" i="41"/>
  <c r="F12" i="41" l="1"/>
  <c r="C6" i="41"/>
  <c r="F4" i="41" l="1"/>
  <c r="F24" i="41" s="1"/>
</calcChain>
</file>

<file path=xl/sharedStrings.xml><?xml version="1.0" encoding="utf-8"?>
<sst xmlns="http://schemas.openxmlformats.org/spreadsheetml/2006/main" count="60" uniqueCount="33">
  <si>
    <t>Omschrijving</t>
  </si>
  <si>
    <t>Eenheid</t>
  </si>
  <si>
    <t>Naam inschrijver: …………………………………….</t>
  </si>
  <si>
    <t>Prijsinvulformulier</t>
  </si>
  <si>
    <t>Aanschafprijs chassis</t>
  </si>
  <si>
    <t>Aanschafprijs totaal</t>
  </si>
  <si>
    <t>Velden in te vullen door inschrijver</t>
  </si>
  <si>
    <t>Tarief chassis</t>
  </si>
  <si>
    <t>Totale inschrijfprijs</t>
  </si>
  <si>
    <t>Aanschafprijs opbouw en belading</t>
  </si>
  <si>
    <t>Prijs per extra kilometer* (prijs in euro's per kilometer)</t>
  </si>
  <si>
    <t>Levering van achterladers</t>
  </si>
  <si>
    <t>Onderdeel A: diesel aandrijving</t>
  </si>
  <si>
    <t>Onderdeel B: batterij elektrische aandrijving (BEV)</t>
  </si>
  <si>
    <t>Onderdeel 1: Opbouw met multifunctionele belading</t>
  </si>
  <si>
    <t>Onderdeel 2: Opbouw zonder belading</t>
  </si>
  <si>
    <t>Chassis</t>
  </si>
  <si>
    <t>Opbouw</t>
  </si>
  <si>
    <t>Nettoprijs per eenheid (A) *
Excl. BTW</t>
  </si>
  <si>
    <t>Onderdeel 1 (Opbouw met multifunctionele belading)</t>
  </si>
  <si>
    <t xml:space="preserve">
Aanschafprijs compleet afvalinzamelvoertuig onder de voorwaarden zoals in dit bestek omschreven, aangevuld met de eventueel door inschrijver(s) aan te leveren aanvullingen en documentatie.</t>
  </si>
  <si>
    <t xml:space="preserve">Aanschafprijs opbouw </t>
  </si>
  <si>
    <r>
      <t xml:space="preserve">Inschrijver biedt voor het </t>
    </r>
    <r>
      <rPr>
        <b/>
        <sz val="9"/>
        <rFont val="Century Gothic"/>
        <family val="2"/>
      </rPr>
      <t>chassis</t>
    </r>
    <r>
      <rPr>
        <sz val="9"/>
        <rFont val="Century Gothic"/>
        <family val="2"/>
      </rPr>
      <t xml:space="preserve"> gesloten reparatie- en onderhoudscontract aan waarbij alle voorkomende reparatie- en onderhoudswerkzaamheden aan chassis zijn opgenomen.  Inclusief:  accu's en pechserviceverlening op locatie. Exclusief: het tussendoor bijvullen van vloeistoffen, vervanging van lampen en het repareren/vervangen van banden. Het bijvullen van vloeistoffen en het vervangen van lampen i.c.m. een onderhoudsbeurt dient wel inbegrepen te zijn.  Het RO-contract dient gebaseerd te zijn op een looptijd van 8 jaar, 1.000 PTO-uren en 30.000 km/jaar. 
</t>
    </r>
    <r>
      <rPr>
        <b/>
        <sz val="9"/>
        <rFont val="Century Gothic"/>
        <family val="2"/>
      </rPr>
      <t>Prijs opgeven voor de gehele looptijd (8.000 draaiuren, 240.000 km)*</t>
    </r>
    <r>
      <rPr>
        <sz val="9"/>
        <rFont val="Century Gothic"/>
        <family val="2"/>
      </rPr>
      <t>*.</t>
    </r>
  </si>
  <si>
    <t>Aantal (B)**</t>
  </si>
  <si>
    <t>Inhoud:</t>
  </si>
  <si>
    <t>* De prijzen zoals ingevuld op het prijsinvulformulier zijn inclusief alle kosten voortkomend uit het programma van eisen en de kwalitatieve gunningscriteria.
** De genoemde aantallen zijn fictief over de gehele looptijd van het contract en er kunnen geen rechten aan worden ontleend.</t>
  </si>
  <si>
    <t>Subtotalen (A/2 x B)</t>
  </si>
  <si>
    <t>Subtotalen (A x B)</t>
  </si>
  <si>
    <t>Onderdeel A Diesel uitvoering</t>
  </si>
  <si>
    <t>Onderdeel B Elektrische uitvoering</t>
  </si>
  <si>
    <t>Onderdeel 2 (Opbouw zonder belading)</t>
  </si>
  <si>
    <t>Prijs per extra PTO-draaiuur (prijs in euro's per uur)*</t>
  </si>
  <si>
    <t>Prijs per extra PTO-draaiuur  (prijs in euro's per uur)*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</si>
</sst>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3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0"/>
      <name val="Century Gothic"/>
      <family val="2"/>
    </font>
    <font>
      <b/>
      <u/>
      <sz val="10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0" borderId="0"/>
    <xf numFmtId="0" fontId="30" fillId="0" borderId="10"/>
    <xf numFmtId="0" fontId="30" fillId="0" borderId="10"/>
    <xf numFmtId="0" fontId="4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9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4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4" fillId="7" borderId="1" applyNumberFormat="0" applyAlignment="0" applyProtection="0"/>
  </cellStyleXfs>
  <cellXfs count="80">
    <xf numFmtId="0" fontId="0" fillId="0" borderId="0" xfId="0"/>
    <xf numFmtId="0" fontId="3" fillId="0" borderId="0" xfId="544" applyFont="1" applyAlignment="1">
      <alignment vertical="center" wrapText="1"/>
    </xf>
    <xf numFmtId="0" fontId="3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29" borderId="0" xfId="0" applyFont="1" applyFill="1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7" fillId="0" borderId="0" xfId="0" applyFont="1"/>
    <xf numFmtId="0" fontId="1" fillId="24" borderId="20" xfId="543" applyFont="1" applyFill="1" applyBorder="1" applyAlignment="1">
      <alignment vertical="center" wrapText="1"/>
    </xf>
    <xf numFmtId="0" fontId="1" fillId="24" borderId="20" xfId="543" applyFont="1" applyFill="1" applyBorder="1" applyAlignment="1">
      <alignment horizontal="center" vertical="center" wrapText="1"/>
    </xf>
    <xf numFmtId="0" fontId="5" fillId="0" borderId="21" xfId="544" applyFont="1" applyBorder="1" applyAlignment="1">
      <alignment horizontal="left" vertical="center" wrapText="1"/>
    </xf>
    <xf numFmtId="0" fontId="28" fillId="0" borderId="21" xfId="544" applyFont="1" applyBorder="1" applyAlignment="1">
      <alignment horizontal="left" vertical="center" wrapText="1"/>
    </xf>
    <xf numFmtId="165" fontId="28" fillId="0" borderId="21" xfId="544" applyNumberFormat="1" applyFont="1" applyBorder="1" applyAlignment="1">
      <alignment horizontal="center" vertical="center" wrapText="1"/>
    </xf>
    <xf numFmtId="0" fontId="1" fillId="24" borderId="21" xfId="543" applyFont="1" applyFill="1" applyBorder="1" applyAlignment="1">
      <alignment vertical="center" wrapText="1"/>
    </xf>
    <xf numFmtId="0" fontId="1" fillId="24" borderId="21" xfId="543" applyFont="1" applyFill="1" applyBorder="1" applyAlignment="1">
      <alignment horizontal="center" vertical="center" wrapText="1"/>
    </xf>
    <xf numFmtId="0" fontId="5" fillId="26" borderId="22" xfId="543" applyFont="1" applyFill="1" applyBorder="1" applyAlignment="1">
      <alignment vertical="center" wrapText="1"/>
    </xf>
    <xf numFmtId="165" fontId="3" fillId="0" borderId="21" xfId="544" applyNumberFormat="1" applyFont="1" applyBorder="1" applyAlignment="1">
      <alignment vertical="center" wrapText="1"/>
    </xf>
    <xf numFmtId="0" fontId="5" fillId="26" borderId="21" xfId="543" applyFont="1" applyFill="1" applyBorder="1" applyAlignment="1">
      <alignment vertical="center" wrapText="1"/>
    </xf>
    <xf numFmtId="0" fontId="5" fillId="26" borderId="23" xfId="543" applyFont="1" applyFill="1" applyBorder="1" applyAlignment="1">
      <alignment vertical="center" wrapText="1"/>
    </xf>
    <xf numFmtId="44" fontId="2" fillId="25" borderId="21" xfId="543" applyNumberFormat="1" applyFont="1" applyFill="1" applyBorder="1" applyAlignment="1">
      <alignment vertical="center" wrapText="1"/>
    </xf>
    <xf numFmtId="0" fontId="4" fillId="0" borderId="0" xfId="543" applyAlignment="1">
      <alignment vertical="center" wrapText="1"/>
    </xf>
    <xf numFmtId="0" fontId="3" fillId="0" borderId="0" xfId="543" applyFont="1" applyAlignment="1">
      <alignment horizontal="center" vertical="center" wrapText="1"/>
    </xf>
    <xf numFmtId="0" fontId="2" fillId="0" borderId="0" xfId="544" applyFont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0" xfId="543" applyFont="1" applyAlignment="1">
      <alignment vertical="top"/>
    </xf>
    <xf numFmtId="0" fontId="32" fillId="0" borderId="0" xfId="0" applyFont="1" applyAlignment="1">
      <alignment horizontal="left" vertical="center" wrapText="1"/>
    </xf>
    <xf numFmtId="0" fontId="3" fillId="0" borderId="0" xfId="543" applyFont="1" applyAlignment="1">
      <alignment vertical="top"/>
    </xf>
    <xf numFmtId="0" fontId="7" fillId="0" borderId="21" xfId="544" applyFont="1" applyBorder="1" applyAlignment="1">
      <alignment vertical="center" wrapText="1"/>
    </xf>
    <xf numFmtId="0" fontId="1" fillId="24" borderId="33" xfId="543" applyFont="1" applyFill="1" applyBorder="1" applyAlignment="1">
      <alignment horizontal="center" vertical="center" wrapText="1"/>
    </xf>
    <xf numFmtId="0" fontId="2" fillId="30" borderId="21" xfId="543" applyFont="1" applyFill="1" applyBorder="1" applyAlignment="1">
      <alignment horizontal="center" vertical="center" wrapText="1"/>
    </xf>
    <xf numFmtId="0" fontId="2" fillId="30" borderId="28" xfId="543" applyFont="1" applyFill="1" applyBorder="1" applyAlignment="1">
      <alignment vertical="center" wrapText="1"/>
    </xf>
    <xf numFmtId="0" fontId="2" fillId="0" borderId="0" xfId="543" applyFont="1"/>
    <xf numFmtId="0" fontId="5" fillId="0" borderId="22" xfId="543" applyFont="1" applyBorder="1" applyAlignment="1">
      <alignment horizontal="center" vertical="center" wrapText="1"/>
    </xf>
    <xf numFmtId="3" fontId="5" fillId="0" borderId="21" xfId="543" applyNumberFormat="1" applyFont="1" applyBorder="1" applyAlignment="1">
      <alignment horizontal="center" vertical="center" wrapText="1"/>
    </xf>
    <xf numFmtId="3" fontId="5" fillId="0" borderId="22" xfId="543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26" fillId="27" borderId="0" xfId="543" applyFont="1" applyFill="1" applyAlignment="1">
      <alignment horizontal="left" vertical="center" wrapText="1"/>
    </xf>
    <xf numFmtId="0" fontId="2" fillId="28" borderId="0" xfId="543" applyFont="1" applyFill="1" applyAlignment="1">
      <alignment horizontal="center" vertical="center" wrapText="1"/>
    </xf>
    <xf numFmtId="0" fontId="3" fillId="25" borderId="24" xfId="543" applyFont="1" applyFill="1" applyBorder="1" applyAlignment="1">
      <alignment horizontal="left" vertical="center" wrapText="1"/>
    </xf>
    <xf numFmtId="0" fontId="3" fillId="25" borderId="25" xfId="543" applyFont="1" applyFill="1" applyBorder="1" applyAlignment="1">
      <alignment horizontal="left" vertical="center" wrapText="1"/>
    </xf>
    <xf numFmtId="0" fontId="2" fillId="25" borderId="24" xfId="543" applyFont="1" applyFill="1" applyBorder="1" applyAlignment="1">
      <alignment horizontal="right" vertical="center" wrapText="1"/>
    </xf>
    <xf numFmtId="0" fontId="2" fillId="25" borderId="28" xfId="543" applyFont="1" applyFill="1" applyBorder="1" applyAlignment="1">
      <alignment horizontal="right" vertical="center" wrapText="1"/>
    </xf>
    <xf numFmtId="0" fontId="2" fillId="25" borderId="25" xfId="543" applyFont="1" applyFill="1" applyBorder="1" applyAlignment="1">
      <alignment horizontal="right" vertical="center" wrapText="1"/>
    </xf>
    <xf numFmtId="0" fontId="2" fillId="30" borderId="26" xfId="543" applyFont="1" applyFill="1" applyBorder="1" applyAlignment="1">
      <alignment horizontal="left" vertical="center" wrapText="1"/>
    </xf>
    <xf numFmtId="0" fontId="2" fillId="30" borderId="27" xfId="543" applyFont="1" applyFill="1" applyBorder="1" applyAlignment="1">
      <alignment horizontal="left" vertical="center" wrapText="1"/>
    </xf>
    <xf numFmtId="0" fontId="5" fillId="26" borderId="29" xfId="543" applyFont="1" applyFill="1" applyBorder="1" applyAlignment="1">
      <alignment horizontal="left" vertical="center" wrapText="1"/>
    </xf>
    <xf numFmtId="0" fontId="5" fillId="26" borderId="30" xfId="543" applyFont="1" applyFill="1" applyBorder="1" applyAlignment="1">
      <alignment horizontal="left" vertical="center" wrapText="1"/>
    </xf>
    <xf numFmtId="0" fontId="5" fillId="26" borderId="20" xfId="543" applyFont="1" applyFill="1" applyBorder="1" applyAlignment="1">
      <alignment horizontal="left" vertical="center" wrapText="1"/>
    </xf>
    <xf numFmtId="0" fontId="5" fillId="0" borderId="22" xfId="543" applyFont="1" applyBorder="1" applyAlignment="1">
      <alignment horizontal="center" vertical="center" wrapText="1"/>
    </xf>
    <xf numFmtId="0" fontId="5" fillId="0" borderId="19" xfId="543" applyFont="1" applyBorder="1" applyAlignment="1">
      <alignment horizontal="center" vertical="center" wrapText="1"/>
    </xf>
    <xf numFmtId="0" fontId="5" fillId="0" borderId="20" xfId="543" applyFont="1" applyBorder="1" applyAlignment="1">
      <alignment horizontal="center" vertical="center" wrapText="1"/>
    </xf>
    <xf numFmtId="165" fontId="3" fillId="0" borderId="22" xfId="544" applyNumberFormat="1" applyFont="1" applyBorder="1" applyAlignment="1">
      <alignment horizontal="center" vertical="center" wrapText="1"/>
    </xf>
    <xf numFmtId="165" fontId="3" fillId="0" borderId="19" xfId="544" applyNumberFormat="1" applyFont="1" applyBorder="1" applyAlignment="1">
      <alignment horizontal="center" vertical="center" wrapText="1"/>
    </xf>
    <xf numFmtId="165" fontId="3" fillId="0" borderId="20" xfId="544" applyNumberFormat="1" applyFont="1" applyBorder="1" applyAlignment="1">
      <alignment horizontal="center" vertical="center" wrapText="1"/>
    </xf>
    <xf numFmtId="0" fontId="2" fillId="30" borderId="28" xfId="543" applyFont="1" applyFill="1" applyBorder="1" applyAlignment="1">
      <alignment horizontal="left" vertical="center" wrapText="1"/>
    </xf>
    <xf numFmtId="0" fontId="1" fillId="24" borderId="31" xfId="543" applyFont="1" applyFill="1" applyBorder="1" applyAlignment="1">
      <alignment horizontal="center" vertical="center" wrapText="1"/>
    </xf>
    <xf numFmtId="0" fontId="1" fillId="24" borderId="32" xfId="543" applyFont="1" applyFill="1" applyBorder="1" applyAlignment="1">
      <alignment horizontal="center" vertical="center" wrapText="1"/>
    </xf>
    <xf numFmtId="165" fontId="5" fillId="0" borderId="29" xfId="544" applyNumberFormat="1" applyFont="1" applyBorder="1" applyAlignment="1">
      <alignment horizontal="center" vertical="center" wrapText="1"/>
    </xf>
    <xf numFmtId="165" fontId="5" fillId="0" borderId="30" xfId="544" applyNumberFormat="1" applyFont="1" applyBorder="1" applyAlignment="1">
      <alignment horizontal="center" vertical="center" wrapText="1"/>
    </xf>
    <xf numFmtId="165" fontId="5" fillId="0" borderId="34" xfId="544" applyNumberFormat="1" applyFont="1" applyBorder="1" applyAlignment="1">
      <alignment horizontal="center" vertical="center" wrapText="1"/>
    </xf>
    <xf numFmtId="0" fontId="5" fillId="26" borderId="34" xfId="543" applyFont="1" applyFill="1" applyBorder="1" applyAlignment="1">
      <alignment horizontal="left" vertical="center" wrapText="1"/>
    </xf>
    <xf numFmtId="0" fontId="7" fillId="28" borderId="21" xfId="543" applyFont="1" applyFill="1" applyBorder="1" applyAlignment="1" applyProtection="1">
      <alignment horizontal="left" vertical="center" wrapText="1"/>
      <protection locked="0"/>
    </xf>
    <xf numFmtId="165" fontId="5" fillId="28" borderId="21" xfId="544" applyNumberFormat="1" applyFont="1" applyFill="1" applyBorder="1" applyAlignment="1" applyProtection="1">
      <alignment horizontal="center" vertical="center" wrapText="1"/>
      <protection locked="0"/>
    </xf>
    <xf numFmtId="165" fontId="5" fillId="28" borderId="26" xfId="544" applyNumberFormat="1" applyFont="1" applyFill="1" applyBorder="1" applyAlignment="1" applyProtection="1">
      <alignment horizontal="center" vertical="center" wrapText="1"/>
      <protection locked="0"/>
    </xf>
    <xf numFmtId="165" fontId="5" fillId="28" borderId="27" xfId="544" applyNumberFormat="1" applyFont="1" applyFill="1" applyBorder="1" applyAlignment="1" applyProtection="1">
      <alignment horizontal="center" vertical="center" wrapText="1"/>
      <protection locked="0"/>
    </xf>
    <xf numFmtId="166" fontId="5" fillId="28" borderId="26" xfId="544" applyNumberFormat="1" applyFont="1" applyFill="1" applyBorder="1" applyAlignment="1" applyProtection="1">
      <alignment horizontal="center" vertical="center" wrapText="1"/>
      <protection locked="0"/>
    </xf>
    <xf numFmtId="166" fontId="5" fillId="28" borderId="27" xfId="544" applyNumberFormat="1" applyFont="1" applyFill="1" applyBorder="1" applyAlignment="1" applyProtection="1">
      <alignment horizontal="center" vertical="center" wrapText="1"/>
      <protection locked="0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619125</xdr:rowOff>
    </xdr:from>
    <xdr:to>
      <xdr:col>7</xdr:col>
      <xdr:colOff>419100</xdr:colOff>
      <xdr:row>2</xdr:row>
      <xdr:rowOff>419100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C7F24F0F-998E-4217-80BB-BFB53994E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019175"/>
          <a:ext cx="41148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</xdr:row>
      <xdr:rowOff>476250</xdr:rowOff>
    </xdr:from>
    <xdr:to>
      <xdr:col>6</xdr:col>
      <xdr:colOff>762000</xdr:colOff>
      <xdr:row>2</xdr:row>
      <xdr:rowOff>219075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46F143DC-EA15-4D8B-BFAF-DB8A570E932A}"/>
            </a:ext>
          </a:extLst>
        </xdr:cNvPr>
        <xdr:cNvSpPr/>
      </xdr:nvSpPr>
      <xdr:spPr>
        <a:xfrm>
          <a:off x="2028825" y="876300"/>
          <a:ext cx="2371725" cy="1123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2800">
              <a:latin typeface="Century Gothic" panose="020B0502020202020204" pitchFamily="34" charset="0"/>
            </a:rPr>
            <a:t>LOGO</a:t>
          </a:r>
        </a:p>
        <a:p>
          <a:pPr algn="ctr"/>
          <a:r>
            <a:rPr lang="nl-NL" sz="2800">
              <a:latin typeface="Century Gothic" panose="020B0502020202020204" pitchFamily="34" charset="0"/>
            </a:rPr>
            <a:t>Klant</a:t>
          </a:r>
        </a:p>
      </xdr:txBody>
    </xdr:sp>
    <xdr:clientData/>
  </xdr:twoCellAnchor>
  <xdr:twoCellAnchor editAs="oneCell">
    <xdr:from>
      <xdr:col>2</xdr:col>
      <xdr:colOff>114299</xdr:colOff>
      <xdr:row>1</xdr:row>
      <xdr:rowOff>438149</xdr:rowOff>
    </xdr:from>
    <xdr:to>
      <xdr:col>8</xdr:col>
      <xdr:colOff>70699</xdr:colOff>
      <xdr:row>3</xdr:row>
      <xdr:rowOff>259080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315694A-942C-4004-A9AD-EC4D054EB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838199"/>
          <a:ext cx="4783670" cy="171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41"/>
  <sheetViews>
    <sheetView showGridLines="0" zoomScaleNormal="100" zoomScaleSheetLayoutView="100" workbookViewId="0">
      <selection activeCell="F15" sqref="F15"/>
    </sheetView>
  </sheetViews>
  <sheetFormatPr defaultColWidth="9.140625" defaultRowHeight="13.5" x14ac:dyDescent="0.25"/>
  <cols>
    <col min="1" max="1" width="3.7109375" style="2" customWidth="1"/>
    <col min="2" max="3" width="5.28515625" style="2" customWidth="1"/>
    <col min="4" max="8" width="13.42578125" style="2" customWidth="1"/>
    <col min="9" max="9" width="11.140625" style="2" customWidth="1"/>
    <col min="10" max="10" width="4.85546875" style="2" customWidth="1"/>
    <col min="11" max="11" width="165.7109375" style="13" customWidth="1"/>
    <col min="12" max="16384" width="9.140625" style="2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40.5" customHeight="1" x14ac:dyDescent="0.25">
      <c r="B4" s="6"/>
      <c r="I4" s="7"/>
    </row>
    <row r="5" spans="2:9" ht="139.5" customHeight="1" x14ac:dyDescent="0.25">
      <c r="B5" s="46" t="s">
        <v>11</v>
      </c>
      <c r="C5" s="47"/>
      <c r="D5" s="47"/>
      <c r="E5" s="47"/>
      <c r="F5" s="47"/>
      <c r="G5" s="47"/>
      <c r="H5" s="47"/>
      <c r="I5" s="48"/>
    </row>
    <row r="6" spans="2:9" ht="16.5" customHeight="1" x14ac:dyDescent="0.25">
      <c r="B6" s="32"/>
      <c r="C6" s="33"/>
      <c r="D6" s="36" t="s">
        <v>16</v>
      </c>
      <c r="E6" s="33"/>
      <c r="F6" s="33"/>
      <c r="G6" s="33"/>
      <c r="H6" s="33"/>
      <c r="I6" s="34"/>
    </row>
    <row r="7" spans="2:9" ht="25.5" customHeight="1" x14ac:dyDescent="0.25">
      <c r="B7" s="6"/>
      <c r="D7" s="37" t="s">
        <v>12</v>
      </c>
      <c r="I7" s="7"/>
    </row>
    <row r="8" spans="2:9" ht="25.5" customHeight="1" x14ac:dyDescent="0.25">
      <c r="B8" s="8"/>
      <c r="C8" s="14"/>
      <c r="D8" s="37" t="s">
        <v>13</v>
      </c>
      <c r="E8" s="15"/>
      <c r="F8" s="15"/>
      <c r="G8" s="15"/>
      <c r="H8" s="15"/>
      <c r="I8" s="9"/>
    </row>
    <row r="9" spans="2:9" ht="16.5" customHeight="1" x14ac:dyDescent="0.25">
      <c r="B9" s="8"/>
      <c r="C9" s="14"/>
      <c r="D9" s="35" t="s">
        <v>17</v>
      </c>
      <c r="E9" s="15"/>
      <c r="F9" s="15"/>
      <c r="G9" s="15"/>
      <c r="H9" s="15"/>
      <c r="I9" s="9"/>
    </row>
    <row r="10" spans="2:9" ht="25.5" customHeight="1" x14ac:dyDescent="0.25">
      <c r="B10" s="8"/>
      <c r="C10" s="14"/>
      <c r="D10" s="37" t="s">
        <v>14</v>
      </c>
      <c r="E10" s="37"/>
      <c r="F10" s="37"/>
      <c r="G10" s="37"/>
      <c r="H10" s="37"/>
      <c r="I10" s="9"/>
    </row>
    <row r="11" spans="2:9" ht="25.5" customHeight="1" x14ac:dyDescent="0.25">
      <c r="B11" s="8"/>
      <c r="D11" s="37" t="s">
        <v>15</v>
      </c>
      <c r="E11" s="37"/>
      <c r="F11" s="37"/>
      <c r="G11" s="37"/>
      <c r="H11" s="37"/>
      <c r="I11" s="9"/>
    </row>
    <row r="12" spans="2:9" ht="25.5" customHeight="1" x14ac:dyDescent="0.25">
      <c r="B12" s="8"/>
      <c r="D12" s="42" t="s">
        <v>24</v>
      </c>
      <c r="E12" s="37"/>
      <c r="F12" s="37"/>
      <c r="G12" s="37"/>
      <c r="H12" s="37"/>
      <c r="I12" s="9"/>
    </row>
    <row r="13" spans="2:9" ht="29.25" customHeight="1" x14ac:dyDescent="0.25">
      <c r="B13" s="8"/>
      <c r="D13" s="14" t="s">
        <v>3</v>
      </c>
      <c r="E13" s="14"/>
      <c r="F13" s="14"/>
      <c r="G13" s="14"/>
      <c r="H13" s="14"/>
      <c r="I13" s="9"/>
    </row>
    <row r="14" spans="2:9" ht="29.25" customHeight="1" x14ac:dyDescent="0.25">
      <c r="B14" s="8"/>
      <c r="D14" s="14"/>
      <c r="E14" s="14"/>
      <c r="F14" s="14"/>
      <c r="G14" s="14"/>
      <c r="H14" s="14"/>
      <c r="I14" s="9"/>
    </row>
    <row r="15" spans="2:9" ht="29.25" customHeight="1" x14ac:dyDescent="0.25">
      <c r="B15" s="8"/>
      <c r="D15" s="14"/>
      <c r="E15" s="14"/>
      <c r="F15" s="14"/>
      <c r="G15" s="14"/>
      <c r="H15" s="14"/>
      <c r="I15" s="9"/>
    </row>
    <row r="16" spans="2:9" ht="29.25" customHeight="1" x14ac:dyDescent="0.3">
      <c r="B16" s="8"/>
      <c r="D16" s="16"/>
      <c r="E16" s="14"/>
      <c r="F16" s="14"/>
      <c r="G16" s="14"/>
      <c r="H16" s="14"/>
      <c r="I16" s="9"/>
    </row>
    <row r="17" spans="2:9" ht="29.25" customHeight="1" x14ac:dyDescent="0.3">
      <c r="B17" s="8"/>
      <c r="D17" s="16"/>
      <c r="E17" s="14"/>
      <c r="F17" s="14"/>
      <c r="G17" s="14"/>
      <c r="H17" s="14"/>
      <c r="I17" s="9"/>
    </row>
    <row r="18" spans="2:9" ht="21.75" customHeight="1" x14ac:dyDescent="0.25">
      <c r="B18" s="10"/>
      <c r="C18" s="11"/>
      <c r="D18" s="11"/>
      <c r="E18" s="11"/>
      <c r="F18" s="11"/>
      <c r="G18" s="11"/>
      <c r="H18" s="11"/>
      <c r="I18" s="12"/>
    </row>
    <row r="20" spans="2:9" s="13" customFormat="1" x14ac:dyDescent="0.25"/>
    <row r="21" spans="2:9" s="13" customFormat="1" x14ac:dyDescent="0.25"/>
    <row r="22" spans="2:9" s="13" customFormat="1" x14ac:dyDescent="0.25"/>
    <row r="23" spans="2:9" s="13" customFormat="1" x14ac:dyDescent="0.25"/>
    <row r="24" spans="2:9" s="13" customFormat="1" x14ac:dyDescent="0.25"/>
    <row r="25" spans="2:9" s="13" customFormat="1" x14ac:dyDescent="0.25"/>
    <row r="26" spans="2:9" s="13" customFormat="1" x14ac:dyDescent="0.25"/>
    <row r="27" spans="2:9" s="13" customFormat="1" x14ac:dyDescent="0.25"/>
    <row r="28" spans="2:9" s="13" customFormat="1" x14ac:dyDescent="0.25"/>
    <row r="29" spans="2:9" s="13" customFormat="1" x14ac:dyDescent="0.25"/>
    <row r="30" spans="2:9" s="13" customFormat="1" x14ac:dyDescent="0.25"/>
    <row r="31" spans="2:9" s="13" customFormat="1" x14ac:dyDescent="0.25"/>
    <row r="32" spans="2:9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</sheetData>
  <mergeCells count="1">
    <mergeCell ref="B5:I5"/>
  </mergeCells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Footer xml:space="preserve">&amp;L&amp;"Century Gothic,Standaard"&amp;8&amp;F
Afdrukdatum: &amp;D
&amp;C&amp;"Century Gothic,Standaard"&amp;8Pagina &amp;P van &amp;N&amp;R&amp;"Century Gothic,Vet"&amp;12United Quality
&amp;"Century Gothic,Cursief"&amp;8Advies en Aanbesteding in Afval en Automotive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28"/>
  <sheetViews>
    <sheetView showGridLines="0" tabSelected="1" zoomScaleNormal="100" zoomScaleSheetLayoutView="100" workbookViewId="0">
      <pane ySplit="2" topLeftCell="A3" activePane="bottomLeft" state="frozen"/>
      <selection activeCell="F15" sqref="F15"/>
      <selection pane="bottomLeft" activeCell="B1" sqref="B1:F1"/>
    </sheetView>
  </sheetViews>
  <sheetFormatPr defaultColWidth="9.140625" defaultRowHeight="13.5" x14ac:dyDescent="0.2"/>
  <cols>
    <col min="1" max="1" width="97.140625" style="29" customWidth="1"/>
    <col min="2" max="2" width="20.5703125" style="29" customWidth="1"/>
    <col min="3" max="4" width="26.5703125" style="29" customWidth="1"/>
    <col min="5" max="5" width="12.140625" style="30" customWidth="1"/>
    <col min="6" max="6" width="19.85546875" style="29" bestFit="1" customWidth="1"/>
    <col min="7" max="16384" width="9.140625" style="1"/>
  </cols>
  <sheetData>
    <row r="1" spans="1:6" ht="28.5" customHeight="1" x14ac:dyDescent="0.2">
      <c r="A1" s="38" t="s">
        <v>3</v>
      </c>
      <c r="B1" s="74" t="s">
        <v>2</v>
      </c>
      <c r="C1" s="74"/>
      <c r="D1" s="74"/>
      <c r="E1" s="74"/>
      <c r="F1" s="74"/>
    </row>
    <row r="2" spans="1:6" s="31" customFormat="1" ht="24" customHeight="1" x14ac:dyDescent="0.2">
      <c r="A2" s="17" t="s">
        <v>0</v>
      </c>
      <c r="B2" s="18" t="s">
        <v>1</v>
      </c>
      <c r="C2" s="68" t="s">
        <v>18</v>
      </c>
      <c r="D2" s="69"/>
      <c r="E2" s="18" t="s">
        <v>23</v>
      </c>
      <c r="F2" s="39" t="s">
        <v>27</v>
      </c>
    </row>
    <row r="3" spans="1:6" ht="24" customHeight="1" x14ac:dyDescent="0.2">
      <c r="A3" s="56" t="s">
        <v>28</v>
      </c>
      <c r="B3" s="57"/>
      <c r="C3" s="40" t="s">
        <v>19</v>
      </c>
      <c r="D3" s="40" t="s">
        <v>30</v>
      </c>
      <c r="E3" s="41"/>
      <c r="F3" s="41"/>
    </row>
    <row r="4" spans="1:6" ht="24" customHeight="1" x14ac:dyDescent="0.2">
      <c r="A4" s="58" t="s">
        <v>20</v>
      </c>
      <c r="B4" s="19" t="s">
        <v>4</v>
      </c>
      <c r="C4" s="75">
        <v>0</v>
      </c>
      <c r="D4" s="70"/>
      <c r="E4" s="61">
        <v>1</v>
      </c>
      <c r="F4" s="64">
        <f>(C6+D6)*E4</f>
        <v>0</v>
      </c>
    </row>
    <row r="5" spans="1:6" ht="24" customHeight="1" x14ac:dyDescent="0.2">
      <c r="A5" s="59"/>
      <c r="B5" s="19" t="s">
        <v>9</v>
      </c>
      <c r="C5" s="75">
        <v>0</v>
      </c>
      <c r="D5" s="71"/>
      <c r="E5" s="62"/>
      <c r="F5" s="65"/>
    </row>
    <row r="6" spans="1:6" ht="24" customHeight="1" x14ac:dyDescent="0.2">
      <c r="A6" s="59"/>
      <c r="B6" s="20" t="s">
        <v>5</v>
      </c>
      <c r="C6" s="21">
        <f>SUM(C4:C5)</f>
        <v>0</v>
      </c>
      <c r="D6" s="72"/>
      <c r="E6" s="63"/>
      <c r="F6" s="66"/>
    </row>
    <row r="7" spans="1:6" ht="24" customHeight="1" x14ac:dyDescent="0.2">
      <c r="A7" s="59"/>
      <c r="B7" s="19" t="s">
        <v>4</v>
      </c>
      <c r="C7" s="70"/>
      <c r="D7" s="75">
        <v>0</v>
      </c>
      <c r="E7" s="61">
        <v>3</v>
      </c>
      <c r="F7" s="64">
        <f>(C9+D9)*E7</f>
        <v>0</v>
      </c>
    </row>
    <row r="8" spans="1:6" ht="24" customHeight="1" x14ac:dyDescent="0.2">
      <c r="A8" s="59"/>
      <c r="B8" s="19" t="s">
        <v>21</v>
      </c>
      <c r="C8" s="71"/>
      <c r="D8" s="75">
        <v>0</v>
      </c>
      <c r="E8" s="62"/>
      <c r="F8" s="65"/>
    </row>
    <row r="9" spans="1:6" ht="24" customHeight="1" x14ac:dyDescent="0.2">
      <c r="A9" s="73"/>
      <c r="B9" s="20" t="s">
        <v>5</v>
      </c>
      <c r="C9" s="72"/>
      <c r="D9" s="21">
        <f>SUM(D7:D8)</f>
        <v>0</v>
      </c>
      <c r="E9" s="63"/>
      <c r="F9" s="66"/>
    </row>
    <row r="10" spans="1:6" s="31" customFormat="1" ht="24" customHeight="1" x14ac:dyDescent="0.2">
      <c r="A10" s="17" t="s">
        <v>0</v>
      </c>
      <c r="B10" s="18" t="s">
        <v>1</v>
      </c>
      <c r="C10" s="68" t="s">
        <v>18</v>
      </c>
      <c r="D10" s="69"/>
      <c r="E10" s="18" t="s">
        <v>23</v>
      </c>
      <c r="F10" s="39" t="s">
        <v>26</v>
      </c>
    </row>
    <row r="11" spans="1:6" ht="24" customHeight="1" x14ac:dyDescent="0.2">
      <c r="A11" s="56" t="s">
        <v>29</v>
      </c>
      <c r="B11" s="57"/>
      <c r="C11" s="40" t="s">
        <v>19</v>
      </c>
      <c r="D11" s="40" t="s">
        <v>30</v>
      </c>
      <c r="E11" s="41"/>
      <c r="F11" s="41"/>
    </row>
    <row r="12" spans="1:6" ht="24" customHeight="1" x14ac:dyDescent="0.2">
      <c r="A12" s="58" t="s">
        <v>20</v>
      </c>
      <c r="B12" s="19" t="s">
        <v>4</v>
      </c>
      <c r="C12" s="75">
        <v>0</v>
      </c>
      <c r="D12" s="75">
        <v>0</v>
      </c>
      <c r="E12" s="61">
        <v>1</v>
      </c>
      <c r="F12" s="64">
        <f>((C14+D14)/2)*E12</f>
        <v>0</v>
      </c>
    </row>
    <row r="13" spans="1:6" ht="24" customHeight="1" x14ac:dyDescent="0.2">
      <c r="A13" s="59"/>
      <c r="B13" s="19" t="s">
        <v>21</v>
      </c>
      <c r="C13" s="75">
        <v>0</v>
      </c>
      <c r="D13" s="75">
        <v>0</v>
      </c>
      <c r="E13" s="62"/>
      <c r="F13" s="65"/>
    </row>
    <row r="14" spans="1:6" ht="24" customHeight="1" x14ac:dyDescent="0.2">
      <c r="A14" s="60"/>
      <c r="B14" s="20" t="s">
        <v>5</v>
      </c>
      <c r="C14" s="21">
        <f>SUM(C12:C13)</f>
        <v>0</v>
      </c>
      <c r="D14" s="21">
        <f>SUM(D12:D13)</f>
        <v>0</v>
      </c>
      <c r="E14" s="63"/>
      <c r="F14" s="66"/>
    </row>
    <row r="15" spans="1:6" s="31" customFormat="1" ht="24" customHeight="1" x14ac:dyDescent="0.2">
      <c r="A15" s="22" t="s">
        <v>0</v>
      </c>
      <c r="B15" s="23" t="s">
        <v>1</v>
      </c>
      <c r="C15" s="68" t="s">
        <v>18</v>
      </c>
      <c r="D15" s="69"/>
      <c r="E15" s="18" t="s">
        <v>23</v>
      </c>
      <c r="F15" s="39" t="s">
        <v>27</v>
      </c>
    </row>
    <row r="16" spans="1:6" ht="24" customHeight="1" x14ac:dyDescent="0.2">
      <c r="A16" s="56" t="s">
        <v>28</v>
      </c>
      <c r="B16" s="67"/>
      <c r="C16" s="67"/>
      <c r="D16" s="67"/>
      <c r="E16" s="67"/>
      <c r="F16" s="67"/>
    </row>
    <row r="17" spans="1:6" ht="99.75" x14ac:dyDescent="0.2">
      <c r="A17" s="24" t="s">
        <v>22</v>
      </c>
      <c r="B17" s="19" t="s">
        <v>7</v>
      </c>
      <c r="C17" s="76">
        <v>0</v>
      </c>
      <c r="D17" s="77"/>
      <c r="E17" s="43">
        <v>4</v>
      </c>
      <c r="F17" s="25">
        <f>C17*E17</f>
        <v>0</v>
      </c>
    </row>
    <row r="18" spans="1:6" ht="14.25" x14ac:dyDescent="0.2">
      <c r="A18" s="26" t="s">
        <v>10</v>
      </c>
      <c r="B18" s="19" t="s">
        <v>7</v>
      </c>
      <c r="C18" s="78">
        <v>0</v>
      </c>
      <c r="D18" s="79"/>
      <c r="E18" s="44">
        <f>E17*240000*10%</f>
        <v>96000</v>
      </c>
      <c r="F18" s="25">
        <f>C18*E18</f>
        <v>0</v>
      </c>
    </row>
    <row r="19" spans="1:6" ht="14.25" x14ac:dyDescent="0.2">
      <c r="A19" s="27" t="s">
        <v>31</v>
      </c>
      <c r="B19" s="19" t="s">
        <v>7</v>
      </c>
      <c r="C19" s="78">
        <v>0</v>
      </c>
      <c r="D19" s="79"/>
      <c r="E19" s="45">
        <f>E17*8000*10%</f>
        <v>3200</v>
      </c>
      <c r="F19" s="25">
        <f>C19*E19</f>
        <v>0</v>
      </c>
    </row>
    <row r="20" spans="1:6" ht="24" customHeight="1" x14ac:dyDescent="0.2">
      <c r="A20" s="56" t="s">
        <v>29</v>
      </c>
      <c r="B20" s="67"/>
      <c r="C20" s="67"/>
      <c r="D20" s="67"/>
      <c r="E20" s="67"/>
      <c r="F20" s="67"/>
    </row>
    <row r="21" spans="1:6" ht="99.75" x14ac:dyDescent="0.2">
      <c r="A21" s="24" t="s">
        <v>22</v>
      </c>
      <c r="B21" s="19" t="s">
        <v>7</v>
      </c>
      <c r="C21" s="76">
        <v>0</v>
      </c>
      <c r="D21" s="77"/>
      <c r="E21" s="43">
        <v>1</v>
      </c>
      <c r="F21" s="25">
        <f>C21*E21</f>
        <v>0</v>
      </c>
    </row>
    <row r="22" spans="1:6" ht="14.25" x14ac:dyDescent="0.2">
      <c r="A22" s="26" t="s">
        <v>10</v>
      </c>
      <c r="B22" s="19" t="s">
        <v>7</v>
      </c>
      <c r="C22" s="78">
        <v>0</v>
      </c>
      <c r="D22" s="79"/>
      <c r="E22" s="44">
        <f>E21*240000*10%</f>
        <v>24000</v>
      </c>
      <c r="F22" s="25">
        <f>C22*E22</f>
        <v>0</v>
      </c>
    </row>
    <row r="23" spans="1:6" ht="14.25" x14ac:dyDescent="0.2">
      <c r="A23" s="27" t="s">
        <v>32</v>
      </c>
      <c r="B23" s="19" t="s">
        <v>7</v>
      </c>
      <c r="C23" s="78">
        <v>0</v>
      </c>
      <c r="D23" s="79"/>
      <c r="E23" s="45">
        <f>E21*8000*10%</f>
        <v>800</v>
      </c>
      <c r="F23" s="25">
        <f>C23*E23</f>
        <v>0</v>
      </c>
    </row>
    <row r="24" spans="1:6" ht="24" customHeight="1" x14ac:dyDescent="0.2">
      <c r="A24" s="51"/>
      <c r="B24" s="52"/>
      <c r="C24" s="53" t="s">
        <v>8</v>
      </c>
      <c r="D24" s="54"/>
      <c r="E24" s="55"/>
      <c r="F24" s="28">
        <f>SUM(F4:F19)</f>
        <v>0</v>
      </c>
    </row>
    <row r="25" spans="1:6" ht="9" customHeight="1" x14ac:dyDescent="0.2">
      <c r="A25" s="1"/>
      <c r="B25" s="1"/>
      <c r="C25" s="1"/>
      <c r="D25" s="1"/>
      <c r="E25" s="1"/>
      <c r="F25" s="1"/>
    </row>
    <row r="26" spans="1:6" ht="24" customHeight="1" x14ac:dyDescent="0.2">
      <c r="A26" s="50" t="s">
        <v>6</v>
      </c>
      <c r="B26" s="50"/>
      <c r="C26" s="50"/>
      <c r="D26" s="50"/>
      <c r="E26" s="50"/>
      <c r="F26" s="50"/>
    </row>
    <row r="27" spans="1:6" ht="9" customHeight="1" x14ac:dyDescent="0.2"/>
    <row r="28" spans="1:6" ht="27" customHeight="1" x14ac:dyDescent="0.2">
      <c r="A28" s="49" t="s">
        <v>25</v>
      </c>
      <c r="B28" s="49"/>
      <c r="C28" s="49"/>
      <c r="D28" s="49"/>
      <c r="E28" s="49"/>
      <c r="F28" s="49"/>
    </row>
  </sheetData>
  <sheetProtection algorithmName="SHA-512" hashValue="1NYnyDTlZ+cCd8mxCqxMAolbXWpOv83NTXi3GxAEl7Hbf52z6VUHZMGzM63xyPossTW0X5kqQLtkhvK8u+4yAg==" saltValue="S1ipbBr/6EQDTHv/v1L9kg==" spinCount="100000" sheet="1" objects="1" scenarios="1" selectLockedCells="1"/>
  <mergeCells count="28">
    <mergeCell ref="C15:D15"/>
    <mergeCell ref="B1:F1"/>
    <mergeCell ref="C2:D2"/>
    <mergeCell ref="A3:B3"/>
    <mergeCell ref="E4:E6"/>
    <mergeCell ref="F4:F6"/>
    <mergeCell ref="D4:D6"/>
    <mergeCell ref="C7:C9"/>
    <mergeCell ref="E7:E9"/>
    <mergeCell ref="F7:F9"/>
    <mergeCell ref="C10:D10"/>
    <mergeCell ref="A4:A9"/>
    <mergeCell ref="A28:F28"/>
    <mergeCell ref="A26:F26"/>
    <mergeCell ref="A24:B24"/>
    <mergeCell ref="C24:E24"/>
    <mergeCell ref="A11:B11"/>
    <mergeCell ref="A12:A14"/>
    <mergeCell ref="E12:E14"/>
    <mergeCell ref="F12:F14"/>
    <mergeCell ref="C21:D21"/>
    <mergeCell ref="C22:D22"/>
    <mergeCell ref="C23:D23"/>
    <mergeCell ref="A16:F16"/>
    <mergeCell ref="A20:F20"/>
    <mergeCell ref="C17:D17"/>
    <mergeCell ref="C18:D18"/>
    <mergeCell ref="C19:D19"/>
  </mergeCells>
  <pageMargins left="0.23622047244094491" right="0.23622047244094491" top="0.15748031496062992" bottom="0.55118110236220474" header="0.19685039370078741" footer="0.31496062992125984"/>
  <pageSetup paperSize="9" scale="72" fitToHeight="0" orientation="landscape" r:id="rId1"/>
  <headerFooter alignWithMargins="0">
    <oddFooter xml:space="preserve">&amp;L&amp;"Century Gothic,Standaard"&amp;8&amp;F
Afdrukdatum: &amp;D
&amp;C&amp;"Century Gothic,Standaard"&amp;8Pagina &amp;P van &amp;N&amp;R&amp;"Century Gothic,Vet"&amp;12United Quality
&amp;"Century Gothic,Cursief"&amp;8Advies en Aanbesteding in Afval en Automotive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2006/metadata/properties"/>
    <ds:schemaRef ds:uri="b77e2b43-37d4-4532-953b-53983e0992e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62d65e8-ec2e-4f08-b510-02888a857b6e"/>
    <ds:schemaRef ds:uri="http://www.w3.org/XML/1998/namespace"/>
    <ds:schemaRef ds:uri="http://purl.org/dc/dcmitype/"/>
    <ds:schemaRef ds:uri="40faa72d-7604-4f4d-a488-93cffb7df14f"/>
    <ds:schemaRef ds:uri="57fb7290-b59d-4e32-9476-5a47a4cb54bb"/>
  </ds:schemaRefs>
</ds:datastoreItem>
</file>

<file path=customXml/itemProps3.xml><?xml version="1.0" encoding="utf-8"?>
<ds:datastoreItem xmlns:ds="http://schemas.openxmlformats.org/officeDocument/2006/customXml" ds:itemID="{09179CD9-259D-4CAD-8F17-8D2A26E0F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2024-12-12T06:50:17Z</cp:lastPrinted>
  <dcterms:created xsi:type="dcterms:W3CDTF">2008-02-01T08:20:49Z</dcterms:created>
  <dcterms:modified xsi:type="dcterms:W3CDTF">2024-12-12T06:51:04Z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