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prorailbv.sharepoint.com/teams/Outillagestrategie2024/Shared Documents/17 Mobiele en vaste cameras ICB/4 Nota van Inlichtingen/"/>
    </mc:Choice>
  </mc:AlternateContent>
  <xr:revisionPtr revIDLastSave="19" documentId="8_{CCE7F86D-6F53-4D8D-9407-13255281F591}" xr6:coauthVersionLast="47" xr6:coauthVersionMax="47" xr10:uidLastSave="{F0A88AB6-0C0E-4009-B8EC-49C666DFB6F8}"/>
  <bookViews>
    <workbookView xWindow="-120" yWindow="-120" windowWidth="29040" windowHeight="17640" xr2:uid="{00000000-000D-0000-FFFF-FFFF00000000}"/>
  </bookViews>
  <sheets>
    <sheet name="Aanbiedingsbegroting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2" i="8" l="1"/>
  <c r="I40" i="8"/>
  <c r="G45" i="8" l="1"/>
  <c r="I45" i="8" s="1"/>
  <c r="G51" i="8"/>
  <c r="I51" i="8" s="1"/>
  <c r="G52" i="8"/>
  <c r="I52" i="8" s="1"/>
  <c r="E30" i="8"/>
  <c r="G60" i="8"/>
  <c r="I60" i="8" s="1"/>
  <c r="G59" i="8"/>
  <c r="I59" i="8" s="1"/>
  <c r="G58" i="8"/>
  <c r="I58" i="8" s="1"/>
  <c r="G57" i="8"/>
  <c r="I57" i="8" s="1"/>
  <c r="I46" i="8"/>
  <c r="E34" i="8" l="1"/>
  <c r="E32" i="8"/>
  <c r="F34" i="8"/>
  <c r="F32" i="8"/>
  <c r="F33" i="8"/>
  <c r="F31" i="8"/>
  <c r="E33" i="8"/>
  <c r="E31" i="8"/>
  <c r="F30" i="8"/>
  <c r="I35" i="8" l="1"/>
  <c r="I31" i="8"/>
  <c r="I32" i="8"/>
  <c r="I33" i="8"/>
  <c r="I34" i="8"/>
  <c r="I30" i="8"/>
</calcChain>
</file>

<file path=xl/sharedStrings.xml><?xml version="1.0" encoding="utf-8"?>
<sst xmlns="http://schemas.openxmlformats.org/spreadsheetml/2006/main" count="141" uniqueCount="89">
  <si>
    <t>Uw logo hier</t>
  </si>
  <si>
    <t>Item:</t>
  </si>
  <si>
    <t>Onderdeel van variant:</t>
  </si>
  <si>
    <t>Omschrijving:</t>
  </si>
  <si>
    <t>Bijzonderheden:</t>
  </si>
  <si>
    <t xml:space="preserve">Eenheid: </t>
  </si>
  <si>
    <t xml:space="preserve">Prijs: </t>
  </si>
  <si>
    <t>A/B/C/D</t>
  </si>
  <si>
    <t>Camera fixed dome</t>
  </si>
  <si>
    <t>Leveren + montage</t>
  </si>
  <si>
    <t>st.</t>
  </si>
  <si>
    <t>Camera PTZ</t>
  </si>
  <si>
    <t>ophangconstructie camera (beugel, etc.)</t>
  </si>
  <si>
    <t>Industriële PC</t>
  </si>
  <si>
    <t>Leveren + montage + instellen</t>
  </si>
  <si>
    <t>Netwerk componenten (modem, etc.)</t>
  </si>
  <si>
    <t>IR-verlichting</t>
  </si>
  <si>
    <t>Spreek-luister verbinding</t>
  </si>
  <si>
    <t>B1 + C1</t>
  </si>
  <si>
    <t>Onderdelen geschakelde voeding</t>
  </si>
  <si>
    <t>B2 + C2</t>
  </si>
  <si>
    <t>Onderdelen vaste voeding</t>
  </si>
  <si>
    <t>A + D</t>
  </si>
  <si>
    <t>Onderdelen autonome voeding</t>
  </si>
  <si>
    <t>A/B/D</t>
  </si>
  <si>
    <t>Standalone mobiele kast + mast</t>
  </si>
  <si>
    <t>C</t>
  </si>
  <si>
    <t>Kast + bevestiging aan bestaand object</t>
  </si>
  <si>
    <t xml:space="preserve">st. </t>
  </si>
  <si>
    <t>Overige onderdelen en bijkomende werkzaamheden</t>
  </si>
  <si>
    <t>Varianten:</t>
  </si>
  <si>
    <t>Losse mast of aan bestaand object:</t>
  </si>
  <si>
    <t>Energievoorziening:</t>
  </si>
  <si>
    <t>Totaalprijs aanschaf:</t>
  </si>
  <si>
    <t>Vervangen elektronische onderdelen:</t>
  </si>
  <si>
    <t>Aantal (stuks of maanden):</t>
  </si>
  <si>
    <t>Losse mast</t>
  </si>
  <si>
    <t>Autonoom</t>
  </si>
  <si>
    <t>Geschakeld</t>
  </si>
  <si>
    <t>Vast</t>
  </si>
  <si>
    <t>Bestaand object</t>
  </si>
  <si>
    <t>leaseprijs/maand incl. vervanging</t>
  </si>
  <si>
    <t>Variant</t>
  </si>
  <si>
    <t>Product</t>
  </si>
  <si>
    <t>Bijzonderheden</t>
  </si>
  <si>
    <t>Prijs</t>
  </si>
  <si>
    <t>Hoeveelheid (maanden)</t>
  </si>
  <si>
    <t>A</t>
  </si>
  <si>
    <t>Beheer camera unit voorzien van autonome energievoorziening</t>
  </si>
  <si>
    <t>preventief + correctief onderhoud (per maand)</t>
  </si>
  <si>
    <t>B + C</t>
  </si>
  <si>
    <t>Beheer camera unit aangesloten op continue energievoorziening en/of geschakelde energievoorziening</t>
  </si>
  <si>
    <t>Dienst</t>
  </si>
  <si>
    <t>Hoeveelheid</t>
  </si>
  <si>
    <t>Verplaatsing binnen 48 uur op werkdagen (standaard)</t>
  </si>
  <si>
    <t>Verplaatsing binnen 24 uur en weekend (spoed)</t>
  </si>
  <si>
    <t>Kosten personeel</t>
  </si>
  <si>
    <t>n.v.t.</t>
  </si>
  <si>
    <t>Integraal uurtarief werkvoorbereiding</t>
  </si>
  <si>
    <t>Integraal uurtarief monteur</t>
  </si>
  <si>
    <t>Integraal uurtarief projectleiding</t>
  </si>
  <si>
    <t>Integraal uurtafief alle overige werkzaamheden</t>
  </si>
  <si>
    <t>Totaal (Inschrijfsom)</t>
  </si>
  <si>
    <t>Handtekening</t>
  </si>
  <si>
    <t>Organisatie:</t>
  </si>
  <si>
    <t>Naam:</t>
  </si>
  <si>
    <t>Functie:</t>
  </si>
  <si>
    <t>Plaats:</t>
  </si>
  <si>
    <t>Datum:</t>
  </si>
  <si>
    <t>Gegevens Inschrijver</t>
  </si>
  <si>
    <t>Kosten onderdelen</t>
  </si>
  <si>
    <t>TN497751 - Annex 5.1 Aanbiedingsbegroting Landelijk - Mobiele camera units Incidentenbestrijding</t>
  </si>
  <si>
    <t>Kosten camera units (totaal voor de duur van de overeeenkomst incl. optionele verlengingen)</t>
  </si>
  <si>
    <t>Kosten voor beheer (totaal voor de duur van de overeeenkomst incl. optionele verlengingen)</t>
  </si>
  <si>
    <t>Kosten voor verplaatsingen (totaal voor de duur van de overeeenkomst incl. optionele verlengingen)</t>
  </si>
  <si>
    <r>
      <rPr>
        <b/>
        <u/>
        <sz val="10"/>
        <color theme="1"/>
        <rFont val="Arial"/>
        <family val="2"/>
      </rPr>
      <t>Variant A</t>
    </r>
    <r>
      <rPr>
        <sz val="10"/>
        <color theme="1"/>
        <rFont val="Arial"/>
        <family val="2"/>
      </rPr>
      <t>: levering + plaatsing (exclusief beheer)</t>
    </r>
  </si>
  <si>
    <r>
      <rPr>
        <b/>
        <u/>
        <sz val="10"/>
        <color theme="1"/>
        <rFont val="Arial"/>
        <family val="2"/>
      </rPr>
      <t>Variant B1</t>
    </r>
    <r>
      <rPr>
        <sz val="10"/>
        <color theme="1"/>
        <rFont val="Arial"/>
        <family val="2"/>
      </rPr>
      <t>: levering + plaatsing (exclusief beheer)</t>
    </r>
  </si>
  <si>
    <r>
      <rPr>
        <b/>
        <u/>
        <sz val="10"/>
        <color theme="1"/>
        <rFont val="Arial"/>
        <family val="2"/>
      </rPr>
      <t>Variant B2</t>
    </r>
    <r>
      <rPr>
        <sz val="10"/>
        <color theme="1"/>
        <rFont val="Arial"/>
        <family val="2"/>
      </rPr>
      <t>: levering + plaatsing (exclusief beheer)</t>
    </r>
  </si>
  <si>
    <r>
      <rPr>
        <b/>
        <u/>
        <sz val="10"/>
        <color theme="1"/>
        <rFont val="Arial"/>
        <family val="2"/>
      </rPr>
      <t>Variant C1</t>
    </r>
    <r>
      <rPr>
        <sz val="10"/>
        <color theme="1"/>
        <rFont val="Arial"/>
        <family val="2"/>
      </rPr>
      <t>: levering + plaatsing (exclusief beheer)</t>
    </r>
  </si>
  <si>
    <r>
      <rPr>
        <b/>
        <u/>
        <sz val="10"/>
        <color theme="1"/>
        <rFont val="Arial"/>
        <family val="2"/>
      </rPr>
      <t>Variant C2</t>
    </r>
    <r>
      <rPr>
        <sz val="10"/>
        <color theme="1"/>
        <rFont val="Arial"/>
        <family val="2"/>
      </rPr>
      <t>: levering + plaatsing (exclusief beheer)</t>
    </r>
  </si>
  <si>
    <r>
      <rPr>
        <b/>
        <u/>
        <sz val="10"/>
        <color theme="1"/>
        <rFont val="Arial"/>
        <family val="2"/>
      </rPr>
      <t>Variant D</t>
    </r>
    <r>
      <rPr>
        <sz val="10"/>
        <color theme="1"/>
        <rFont val="Arial"/>
        <family val="2"/>
      </rPr>
      <t>: levering + plaatsing (inclusief beheer)</t>
    </r>
  </si>
  <si>
    <t>- Alle gele cellen dienen door de leverancier te worden in gevuld.</t>
  </si>
  <si>
    <t>- Dit inschrijfformulier dient rechtsgeldig te worden ondertekend.</t>
  </si>
  <si>
    <t xml:space="preserve">- Er mogen geen negatieve bedragen en/of percentages worden ingevuld. </t>
  </si>
  <si>
    <t>- Het inschrijfformulier mag niet worden gewijzigd door de leverancier.</t>
  </si>
  <si>
    <t>- Duur van de overeenkomst: 4 jaar (plus 4 x 1 jaar optionele verlenging).</t>
  </si>
  <si>
    <t>Kosten voor het aanhouden van voorraad (totaal voor de duur van de overeeenkomst incl. optionele verlengingen)</t>
  </si>
  <si>
    <t>Aanhouden van voorraad t.b.v. de tijdsafspraken leveringen (annex 3.9)</t>
  </si>
  <si>
    <t>Prijs per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</si>
</sst>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b/>
      <sz val="24"/>
      <color theme="1"/>
      <name val="Calibri"/>
      <family val="2"/>
      <scheme val="minor"/>
    </font>
    <font>
      <sz val="24"/>
      <color theme="1" tint="0.34998626667073579"/>
      <name val="Calibri"/>
      <family val="2"/>
      <scheme val="minor"/>
    </font>
    <font>
      <sz val="24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34998626667073579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07">
    <xf numFmtId="0" fontId="0" fillId="0" borderId="0" xfId="0"/>
    <xf numFmtId="44" fontId="8" fillId="5" borderId="1" xfId="1" applyFont="1" applyFill="1" applyBorder="1" applyAlignment="1">
      <alignment vertical="center"/>
    </xf>
    <xf numFmtId="44" fontId="8" fillId="5" borderId="1" xfId="1" applyFont="1" applyFill="1" applyBorder="1" applyAlignment="1">
      <alignment horizontal="center" vertical="center"/>
    </xf>
    <xf numFmtId="44" fontId="9" fillId="2" borderId="1" xfId="1" applyFont="1" applyFill="1" applyBorder="1" applyAlignment="1">
      <alignment vertical="center"/>
    </xf>
    <xf numFmtId="0" fontId="13" fillId="7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3" borderId="0" xfId="0" applyFill="1" applyProtection="1">
      <protection locked="0"/>
    </xf>
    <xf numFmtId="0" fontId="13" fillId="3" borderId="0" xfId="0" applyFont="1" applyFill="1" applyProtection="1">
      <protection locked="0"/>
    </xf>
    <xf numFmtId="0" fontId="10" fillId="3" borderId="0" xfId="0" applyFont="1" applyFill="1" applyProtection="1">
      <protection locked="0"/>
    </xf>
    <xf numFmtId="0" fontId="15" fillId="7" borderId="0" xfId="0" applyFont="1" applyFill="1" applyProtection="1">
      <protection locked="0"/>
    </xf>
    <xf numFmtId="0" fontId="15" fillId="3" borderId="0" xfId="0" applyFont="1" applyFill="1" applyProtection="1">
      <protection locked="0"/>
    </xf>
    <xf numFmtId="0" fontId="4" fillId="4" borderId="0" xfId="0" applyFont="1" applyFill="1" applyProtection="1">
      <protection locked="0"/>
    </xf>
    <xf numFmtId="0" fontId="8" fillId="10" borderId="9" xfId="0" applyFont="1" applyFill="1" applyBorder="1" applyProtection="1">
      <protection locked="0"/>
    </xf>
    <xf numFmtId="0" fontId="8" fillId="10" borderId="10" xfId="0" applyFont="1" applyFill="1" applyBorder="1" applyProtection="1">
      <protection locked="0"/>
    </xf>
    <xf numFmtId="0" fontId="11" fillId="6" borderId="8" xfId="0" applyFont="1" applyFill="1" applyBorder="1" applyAlignment="1" applyProtection="1">
      <alignment vertical="center"/>
      <protection locked="0"/>
    </xf>
    <xf numFmtId="44" fontId="8" fillId="9" borderId="8" xfId="0" applyNumberFormat="1" applyFont="1" applyFill="1" applyBorder="1" applyAlignment="1" applyProtection="1">
      <alignment vertical="center"/>
      <protection locked="0"/>
    </xf>
    <xf numFmtId="0" fontId="4" fillId="4" borderId="0" xfId="0" applyFont="1" applyFill="1" applyAlignment="1" applyProtection="1">
      <alignment horizontal="left"/>
      <protection locked="0"/>
    </xf>
    <xf numFmtId="44" fontId="4" fillId="4" borderId="0" xfId="1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44" fontId="10" fillId="3" borderId="1" xfId="0" applyNumberFormat="1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44" fontId="15" fillId="7" borderId="0" xfId="0" applyNumberFormat="1" applyFont="1" applyFill="1" applyProtection="1">
      <protection locked="0"/>
    </xf>
    <xf numFmtId="0" fontId="12" fillId="3" borderId="0" xfId="0" applyFont="1" applyFill="1" applyProtection="1">
      <protection locked="0"/>
    </xf>
    <xf numFmtId="0" fontId="9" fillId="10" borderId="1" xfId="0" applyFont="1" applyFill="1" applyBorder="1" applyProtection="1">
      <protection locked="0"/>
    </xf>
    <xf numFmtId="0" fontId="8" fillId="11" borderId="1" xfId="0" applyFont="1" applyFill="1" applyBorder="1" applyProtection="1">
      <protection locked="0"/>
    </xf>
    <xf numFmtId="0" fontId="8" fillId="4" borderId="0" xfId="0" applyFont="1" applyFill="1" applyAlignment="1" applyProtection="1">
      <alignment horizontal="left"/>
      <protection locked="0"/>
    </xf>
    <xf numFmtId="0" fontId="4" fillId="4" borderId="0" xfId="0" applyFont="1" applyFill="1" applyAlignment="1" applyProtection="1">
      <alignment horizontal="center"/>
      <protection locked="0"/>
    </xf>
    <xf numFmtId="0" fontId="12" fillId="3" borderId="0" xfId="0" applyFont="1" applyFill="1" applyAlignment="1" applyProtection="1">
      <alignment horizontal="left"/>
      <protection locked="0"/>
    </xf>
    <xf numFmtId="8" fontId="15" fillId="7" borderId="0" xfId="0" applyNumberFormat="1" applyFont="1" applyFill="1" applyProtection="1">
      <protection locked="0"/>
    </xf>
    <xf numFmtId="44" fontId="14" fillId="8" borderId="0" xfId="0" applyNumberFormat="1" applyFont="1" applyFill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4" fillId="8" borderId="0" xfId="0" applyFont="1" applyFill="1" applyAlignment="1" applyProtection="1">
      <alignment horizontal="center"/>
      <protection locked="0"/>
    </xf>
    <xf numFmtId="0" fontId="14" fillId="8" borderId="0" xfId="0" applyFont="1" applyFill="1" applyProtection="1">
      <protection locked="0"/>
    </xf>
    <xf numFmtId="44" fontId="10" fillId="3" borderId="1" xfId="1" applyFont="1" applyFill="1" applyBorder="1" applyProtection="1">
      <protection locked="0"/>
    </xf>
    <xf numFmtId="0" fontId="4" fillId="4" borderId="0" xfId="0" applyFont="1" applyFill="1" applyAlignment="1" applyProtection="1">
      <alignment horizontal="center" vertical="top"/>
      <protection locked="0"/>
    </xf>
    <xf numFmtId="44" fontId="14" fillId="8" borderId="0" xfId="0" applyNumberFormat="1" applyFont="1" applyFill="1" applyProtection="1">
      <protection locked="0"/>
    </xf>
    <xf numFmtId="0" fontId="15" fillId="8" borderId="0" xfId="0" applyFont="1" applyFill="1" applyProtection="1">
      <protection locked="0"/>
    </xf>
    <xf numFmtId="0" fontId="9" fillId="10" borderId="1" xfId="0" applyFont="1" applyFill="1" applyBorder="1" applyAlignment="1" applyProtection="1">
      <alignment vertical="center"/>
      <protection locked="0"/>
    </xf>
    <xf numFmtId="0" fontId="9" fillId="10" borderId="1" xfId="0" applyFont="1" applyFill="1" applyBorder="1" applyAlignment="1" applyProtection="1">
      <alignment wrapText="1"/>
      <protection locked="0"/>
    </xf>
    <xf numFmtId="8" fontId="14" fillId="8" borderId="0" xfId="0" applyNumberFormat="1" applyFont="1" applyFill="1" applyProtection="1"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8" fontId="15" fillId="8" borderId="0" xfId="0" applyNumberFormat="1" applyFont="1" applyFill="1" applyProtection="1">
      <protection locked="0"/>
    </xf>
    <xf numFmtId="0" fontId="14" fillId="8" borderId="0" xfId="0" applyFont="1" applyFill="1" applyAlignment="1" applyProtection="1">
      <alignment horizontal="right"/>
      <protection locked="0"/>
    </xf>
    <xf numFmtId="8" fontId="4" fillId="4" borderId="0" xfId="0" applyNumberFormat="1" applyFont="1" applyFill="1" applyAlignment="1" applyProtection="1">
      <alignment horizontal="right"/>
      <protection locked="0"/>
    </xf>
    <xf numFmtId="8" fontId="14" fillId="8" borderId="0" xfId="0" applyNumberFormat="1" applyFont="1" applyFill="1" applyAlignment="1" applyProtection="1">
      <alignment horizontal="right"/>
      <protection locked="0"/>
    </xf>
    <xf numFmtId="0" fontId="4" fillId="4" borderId="0" xfId="0" applyFont="1" applyFill="1" applyAlignment="1" applyProtection="1">
      <alignment horizontal="center" wrapText="1"/>
      <protection locked="0"/>
    </xf>
    <xf numFmtId="0" fontId="14" fillId="8" borderId="0" xfId="0" applyFont="1" applyFill="1" applyAlignment="1" applyProtection="1">
      <alignment horizontal="center" wrapText="1"/>
      <protection locked="0"/>
    </xf>
    <xf numFmtId="0" fontId="14" fillId="8" borderId="0" xfId="0" applyFont="1" applyFill="1" applyAlignment="1" applyProtection="1">
      <alignment horizontal="center" vertical="top" wrapText="1"/>
      <protection locked="0"/>
    </xf>
    <xf numFmtId="0" fontId="4" fillId="4" borderId="14" xfId="0" quotePrefix="1" applyFont="1" applyFill="1" applyBorder="1" applyProtection="1">
      <protection locked="0"/>
    </xf>
    <xf numFmtId="0" fontId="4" fillId="4" borderId="15" xfId="0" applyFont="1" applyFill="1" applyBorder="1" applyProtection="1"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0" fontId="14" fillId="8" borderId="0" xfId="0" applyFont="1" applyFill="1" applyAlignment="1" applyProtection="1">
      <alignment horizontal="center" vertical="center"/>
      <protection locked="0"/>
    </xf>
    <xf numFmtId="0" fontId="4" fillId="4" borderId="16" xfId="0" quotePrefix="1" applyFont="1" applyFill="1" applyBorder="1" applyProtection="1">
      <protection locked="0"/>
    </xf>
    <xf numFmtId="0" fontId="4" fillId="4" borderId="17" xfId="0" applyFont="1" applyFill="1" applyBorder="1" applyProtection="1">
      <protection locked="0"/>
    </xf>
    <xf numFmtId="0" fontId="4" fillId="4" borderId="0" xfId="0" applyFont="1" applyFill="1" applyAlignment="1" applyProtection="1">
      <alignment vertical="top" wrapText="1"/>
      <protection locked="0"/>
    </xf>
    <xf numFmtId="0" fontId="7" fillId="4" borderId="0" xfId="0" applyFont="1" applyFill="1" applyProtection="1">
      <protection locked="0"/>
    </xf>
    <xf numFmtId="0" fontId="4" fillId="4" borderId="0" xfId="0" applyFont="1" applyFill="1" applyAlignment="1" applyProtection="1">
      <alignment vertical="center"/>
      <protection locked="0"/>
    </xf>
    <xf numFmtId="0" fontId="4" fillId="4" borderId="12" xfId="0" quotePrefix="1" applyFont="1" applyFill="1" applyBorder="1" applyProtection="1">
      <protection locked="0"/>
    </xf>
    <xf numFmtId="0" fontId="4" fillId="4" borderId="13" xfId="0" applyFont="1" applyFill="1" applyBorder="1" applyProtection="1">
      <protection locked="0"/>
    </xf>
    <xf numFmtId="0" fontId="18" fillId="3" borderId="0" xfId="0" applyFont="1" applyFill="1" applyProtection="1">
      <protection locked="0"/>
    </xf>
    <xf numFmtId="0" fontId="16" fillId="3" borderId="0" xfId="0" applyFont="1" applyFill="1" applyAlignment="1" applyProtection="1">
      <alignment horizontal="left"/>
      <protection locked="0"/>
    </xf>
    <xf numFmtId="0" fontId="16" fillId="7" borderId="0" xfId="0" applyFont="1" applyFill="1" applyAlignment="1" applyProtection="1">
      <alignment horizontal="left"/>
      <protection locked="0"/>
    </xf>
    <xf numFmtId="0" fontId="17" fillId="7" borderId="0" xfId="0" applyFont="1" applyFill="1" applyProtection="1">
      <protection locked="0"/>
    </xf>
    <xf numFmtId="0" fontId="17" fillId="3" borderId="0" xfId="0" applyFont="1" applyFill="1" applyProtection="1">
      <protection locked="0"/>
    </xf>
    <xf numFmtId="0" fontId="6" fillId="3" borderId="0" xfId="0" applyFont="1" applyFill="1" applyAlignment="1" applyProtection="1">
      <alignment horizontal="left"/>
      <protection locked="0"/>
    </xf>
    <xf numFmtId="0" fontId="6" fillId="7" borderId="0" xfId="0" applyFont="1" applyFill="1" applyAlignment="1" applyProtection="1">
      <alignment horizontal="left"/>
      <protection locked="0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/>
    <xf numFmtId="44" fontId="3" fillId="3" borderId="1" xfId="1" applyFont="1" applyFill="1" applyBorder="1" applyProtection="1"/>
    <xf numFmtId="44" fontId="3" fillId="3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8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4" fillId="4" borderId="2" xfId="0" applyFont="1" applyFill="1" applyBorder="1" applyAlignment="1" applyProtection="1">
      <alignment horizontal="left" wrapText="1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0" fontId="12" fillId="6" borderId="1" xfId="0" applyFont="1" applyFill="1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/>
      <protection locked="0"/>
    </xf>
    <xf numFmtId="0" fontId="4" fillId="4" borderId="4" xfId="0" applyFont="1" applyFill="1" applyBorder="1" applyAlignment="1" applyProtection="1">
      <alignment horizontal="left"/>
      <protection locked="0"/>
    </xf>
    <xf numFmtId="0" fontId="9" fillId="10" borderId="2" xfId="0" applyFont="1" applyFill="1" applyBorder="1" applyAlignment="1" applyProtection="1">
      <alignment horizontal="left"/>
      <protection locked="0"/>
    </xf>
    <xf numFmtId="0" fontId="9" fillId="10" borderId="3" xfId="0" applyFont="1" applyFill="1" applyBorder="1" applyAlignment="1" applyProtection="1">
      <alignment horizontal="left"/>
      <protection locked="0"/>
    </xf>
    <xf numFmtId="0" fontId="9" fillId="10" borderId="4" xfId="0" applyFont="1" applyFill="1" applyBorder="1" applyAlignment="1" applyProtection="1">
      <alignment horizontal="left"/>
      <protection locked="0"/>
    </xf>
    <xf numFmtId="0" fontId="11" fillId="6" borderId="2" xfId="0" applyFont="1" applyFill="1" applyBorder="1" applyAlignment="1" applyProtection="1">
      <alignment horizontal="left"/>
      <protection locked="0"/>
    </xf>
    <xf numFmtId="0" fontId="11" fillId="6" borderId="3" xfId="0" applyFont="1" applyFill="1" applyBorder="1" applyAlignment="1" applyProtection="1">
      <alignment horizontal="left"/>
      <protection locked="0"/>
    </xf>
    <xf numFmtId="0" fontId="11" fillId="6" borderId="4" xfId="0" applyFont="1" applyFill="1" applyBorder="1" applyAlignment="1" applyProtection="1">
      <alignment horizontal="left"/>
      <protection locked="0"/>
    </xf>
    <xf numFmtId="0" fontId="11" fillId="6" borderId="1" xfId="0" applyFont="1" applyFill="1" applyBorder="1" applyAlignment="1" applyProtection="1">
      <alignment horizontal="left"/>
      <protection locked="0"/>
    </xf>
    <xf numFmtId="0" fontId="12" fillId="6" borderId="2" xfId="0" applyFont="1" applyFill="1" applyBorder="1" applyAlignment="1" applyProtection="1">
      <alignment horizontal="center"/>
      <protection locked="0"/>
    </xf>
    <xf numFmtId="0" fontId="12" fillId="6" borderId="3" xfId="0" applyFont="1" applyFill="1" applyBorder="1" applyAlignment="1" applyProtection="1">
      <alignment horizontal="center"/>
      <protection locked="0"/>
    </xf>
    <xf numFmtId="0" fontId="12" fillId="6" borderId="4" xfId="0" applyFont="1" applyFill="1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left" vertical="center"/>
      <protection locked="0"/>
    </xf>
    <xf numFmtId="0" fontId="4" fillId="4" borderId="4" xfId="0" applyFont="1" applyFill="1" applyBorder="1" applyAlignment="1" applyProtection="1">
      <alignment horizontal="left" vertical="center"/>
      <protection locked="0"/>
    </xf>
    <xf numFmtId="0" fontId="21" fillId="6" borderId="1" xfId="0" applyFont="1" applyFill="1" applyBorder="1" applyAlignment="1" applyProtection="1">
      <alignment horizontal="center"/>
      <protection locked="0"/>
    </xf>
    <xf numFmtId="0" fontId="20" fillId="3" borderId="1" xfId="0" applyFont="1" applyFill="1" applyBorder="1" applyProtection="1">
      <protection locked="0"/>
    </xf>
    <xf numFmtId="0" fontId="20" fillId="4" borderId="2" xfId="0" applyFont="1" applyFill="1" applyBorder="1" applyAlignment="1" applyProtection="1">
      <alignment horizontal="left"/>
      <protection locked="0"/>
    </xf>
    <xf numFmtId="0" fontId="20" fillId="4" borderId="3" xfId="0" applyFont="1" applyFill="1" applyBorder="1" applyAlignment="1" applyProtection="1">
      <alignment horizontal="left"/>
      <protection locked="0"/>
    </xf>
    <xf numFmtId="0" fontId="20" fillId="4" borderId="4" xfId="0" applyFont="1" applyFill="1" applyBorder="1" applyAlignment="1" applyProtection="1">
      <alignment horizontal="left"/>
      <protection locked="0"/>
    </xf>
    <xf numFmtId="44" fontId="22" fillId="5" borderId="1" xfId="1" applyFont="1" applyFill="1" applyBorder="1" applyAlignment="1">
      <alignment vertical="center"/>
    </xf>
    <xf numFmtId="0" fontId="20" fillId="3" borderId="1" xfId="0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731712</xdr:colOff>
      <xdr:row>4</xdr:row>
      <xdr:rowOff>27982</xdr:rowOff>
    </xdr:from>
    <xdr:to>
      <xdr:col>8</xdr:col>
      <xdr:colOff>591460</xdr:colOff>
      <xdr:row>6</xdr:row>
      <xdr:rowOff>168275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188E0EE-6898-4928-B9B6-FD6859A0D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6912" y="789982"/>
          <a:ext cx="2067860" cy="5435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BCE9-F99A-4F22-8B0C-222494C19DD4}">
  <dimension ref="A2:CV884"/>
  <sheetViews>
    <sheetView tabSelected="1" topLeftCell="A35" zoomScale="120" zoomScaleNormal="120" workbookViewId="0">
      <selection activeCell="I63" sqref="I63"/>
    </sheetView>
  </sheetViews>
  <sheetFormatPr defaultColWidth="8.85546875" defaultRowHeight="15" x14ac:dyDescent="0.25"/>
  <cols>
    <col min="1" max="1" width="4" style="6" customWidth="1"/>
    <col min="2" max="2" width="24.85546875" style="6" customWidth="1"/>
    <col min="3" max="3" width="40.42578125" style="6" customWidth="1"/>
    <col min="4" max="4" width="44.42578125" style="6" bestFit="1" customWidth="1"/>
    <col min="5" max="5" width="28.28515625" style="6" bestFit="1" customWidth="1"/>
    <col min="6" max="6" width="24" style="6" bestFit="1" customWidth="1"/>
    <col min="7" max="7" width="25.5703125" style="6" bestFit="1" customWidth="1"/>
    <col min="8" max="8" width="7.7109375" style="6" customWidth="1"/>
    <col min="9" max="9" width="17.42578125" style="6" bestFit="1" customWidth="1"/>
    <col min="10" max="10" width="4.7109375" style="6" customWidth="1"/>
    <col min="11" max="11" width="15.7109375" style="4" bestFit="1" customWidth="1"/>
    <col min="12" max="12" width="21" style="4" customWidth="1"/>
    <col min="13" max="13" width="14.140625" style="4" bestFit="1" customWidth="1"/>
    <col min="14" max="71" width="8.85546875" style="4"/>
    <col min="72" max="100" width="8.85546875" style="7"/>
    <col min="101" max="16384" width="8.85546875" style="6"/>
  </cols>
  <sheetData>
    <row r="2" spans="2:100" s="61" customFormat="1" ht="27.6" customHeight="1" x14ac:dyDescent="0.5">
      <c r="B2" s="62" t="s">
        <v>71</v>
      </c>
      <c r="C2" s="62"/>
      <c r="D2" s="62"/>
      <c r="E2" s="62"/>
      <c r="F2" s="62"/>
      <c r="G2" s="62"/>
      <c r="H2" s="62"/>
      <c r="I2" s="62"/>
      <c r="J2" s="62"/>
      <c r="K2" s="63"/>
      <c r="L2" s="63"/>
      <c r="M2" s="63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65"/>
      <c r="CO2" s="65"/>
      <c r="CP2" s="65"/>
      <c r="CQ2" s="65"/>
      <c r="CR2" s="65"/>
      <c r="CS2" s="65"/>
      <c r="CT2" s="65"/>
      <c r="CU2" s="65"/>
      <c r="CV2" s="65"/>
    </row>
    <row r="3" spans="2:100" ht="23.25" x14ac:dyDescent="0.35">
      <c r="B3" s="66"/>
      <c r="C3" s="66"/>
      <c r="D3" s="66"/>
      <c r="E3" s="66"/>
      <c r="F3" s="66"/>
      <c r="G3" s="66"/>
      <c r="H3" s="66"/>
      <c r="I3" s="66"/>
      <c r="J3" s="66"/>
      <c r="K3" s="67"/>
      <c r="L3" s="67"/>
      <c r="M3" s="67"/>
    </row>
    <row r="4" spans="2:100" ht="15.75" thickBot="1" x14ac:dyDescent="0.3">
      <c r="F4" s="52"/>
      <c r="G4" s="52"/>
      <c r="H4" s="52"/>
      <c r="I4" s="52"/>
      <c r="J4" s="52"/>
      <c r="K4" s="53"/>
    </row>
    <row r="5" spans="2:100" x14ac:dyDescent="0.25">
      <c r="B5" s="59" t="s">
        <v>81</v>
      </c>
      <c r="C5" s="60"/>
      <c r="D5" s="11"/>
      <c r="E5" s="74" t="s">
        <v>0</v>
      </c>
      <c r="F5" s="58"/>
      <c r="G5" s="52"/>
      <c r="H5" s="52"/>
      <c r="I5" s="52"/>
      <c r="J5" s="52"/>
      <c r="K5" s="53"/>
      <c r="N5" s="34"/>
    </row>
    <row r="6" spans="2:100" ht="17.25" customHeight="1" x14ac:dyDescent="0.25">
      <c r="B6" s="50" t="s">
        <v>82</v>
      </c>
      <c r="C6" s="51"/>
      <c r="D6" s="11"/>
      <c r="E6" s="75"/>
      <c r="F6" s="58"/>
      <c r="G6" s="52"/>
      <c r="H6" s="52"/>
      <c r="I6" s="52"/>
      <c r="J6" s="52"/>
      <c r="K6" s="53"/>
      <c r="N6" s="34"/>
    </row>
    <row r="7" spans="2:100" x14ac:dyDescent="0.25">
      <c r="B7" s="50" t="s">
        <v>83</v>
      </c>
      <c r="C7" s="51"/>
      <c r="D7" s="11"/>
      <c r="E7" s="76"/>
      <c r="F7" s="58"/>
      <c r="G7" s="52"/>
      <c r="H7" s="52"/>
      <c r="I7" s="52"/>
      <c r="J7" s="52"/>
      <c r="K7" s="53"/>
      <c r="N7" s="34"/>
    </row>
    <row r="8" spans="2:100" x14ac:dyDescent="0.25">
      <c r="B8" s="50" t="s">
        <v>84</v>
      </c>
      <c r="C8" s="51"/>
      <c r="D8" s="11"/>
      <c r="E8" s="11"/>
      <c r="F8" s="52"/>
      <c r="G8" s="52"/>
      <c r="H8" s="52"/>
      <c r="I8" s="52"/>
      <c r="J8" s="52"/>
      <c r="K8" s="53"/>
      <c r="N8" s="34"/>
    </row>
    <row r="9" spans="2:100" ht="15.75" thickBot="1" x14ac:dyDescent="0.3">
      <c r="B9" s="54" t="s">
        <v>85</v>
      </c>
      <c r="C9" s="55"/>
      <c r="D9" s="11"/>
      <c r="E9" s="11"/>
      <c r="F9" s="52"/>
      <c r="G9" s="52"/>
      <c r="H9" s="52"/>
      <c r="I9" s="52"/>
      <c r="J9" s="52"/>
      <c r="K9" s="53"/>
      <c r="N9" s="34"/>
    </row>
    <row r="10" spans="2:100" x14ac:dyDescent="0.25">
      <c r="B10" s="56"/>
      <c r="C10" s="56"/>
      <c r="D10" s="56"/>
      <c r="E10" s="56"/>
      <c r="F10" s="52"/>
      <c r="G10" s="52"/>
      <c r="H10" s="52"/>
      <c r="I10" s="52"/>
      <c r="J10" s="52"/>
      <c r="K10" s="53"/>
      <c r="N10" s="34"/>
    </row>
    <row r="11" spans="2:100" x14ac:dyDescent="0.25">
      <c r="B11" s="11"/>
      <c r="C11" s="11"/>
      <c r="D11" s="11"/>
      <c r="E11" s="11"/>
      <c r="F11" s="11"/>
      <c r="G11" s="11"/>
      <c r="H11" s="11"/>
      <c r="I11" s="57"/>
      <c r="J11" s="57"/>
      <c r="K11" s="34"/>
      <c r="L11" s="34"/>
      <c r="M11" s="49"/>
      <c r="N11" s="34"/>
    </row>
    <row r="12" spans="2:100" s="8" customFormat="1" ht="18" x14ac:dyDescent="0.25">
      <c r="B12" s="84" t="s">
        <v>70</v>
      </c>
      <c r="C12" s="84"/>
      <c r="D12" s="84"/>
      <c r="E12" s="84"/>
      <c r="F12" s="84"/>
      <c r="G12" s="84"/>
      <c r="J12" s="11"/>
      <c r="K12" s="34"/>
      <c r="L12" s="34"/>
      <c r="M12" s="49"/>
      <c r="N12" s="34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</row>
    <row r="13" spans="2:100" s="8" customFormat="1" ht="14.25" x14ac:dyDescent="0.2">
      <c r="B13" s="24" t="s">
        <v>1</v>
      </c>
      <c r="C13" s="24" t="s">
        <v>2</v>
      </c>
      <c r="D13" s="24" t="s">
        <v>3</v>
      </c>
      <c r="E13" s="24" t="s">
        <v>4</v>
      </c>
      <c r="F13" s="24" t="s">
        <v>5</v>
      </c>
      <c r="G13" s="24" t="s">
        <v>6</v>
      </c>
      <c r="J13" s="47"/>
      <c r="K13" s="34"/>
      <c r="L13" s="34"/>
      <c r="M13" s="49"/>
      <c r="N13" s="34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</row>
    <row r="14" spans="2:100" s="8" customFormat="1" ht="20.25" customHeight="1" x14ac:dyDescent="0.2">
      <c r="B14" s="42">
        <v>1</v>
      </c>
      <c r="C14" s="20" t="s">
        <v>7</v>
      </c>
      <c r="D14" s="20" t="s">
        <v>8</v>
      </c>
      <c r="E14" s="20" t="s">
        <v>9</v>
      </c>
      <c r="F14" s="20" t="s">
        <v>10</v>
      </c>
      <c r="G14" s="3">
        <v>0</v>
      </c>
      <c r="K14" s="22"/>
      <c r="L14" s="34"/>
      <c r="M14" s="49"/>
      <c r="N14" s="34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</row>
    <row r="15" spans="2:100" s="8" customFormat="1" ht="20.25" customHeight="1" x14ac:dyDescent="0.2">
      <c r="B15" s="42">
        <v>2</v>
      </c>
      <c r="C15" s="20" t="s">
        <v>7</v>
      </c>
      <c r="D15" s="20" t="s">
        <v>11</v>
      </c>
      <c r="E15" s="20" t="s">
        <v>9</v>
      </c>
      <c r="F15" s="20" t="s">
        <v>10</v>
      </c>
      <c r="G15" s="3">
        <v>0</v>
      </c>
      <c r="J15" s="11"/>
      <c r="K15" s="22"/>
      <c r="L15" s="34"/>
      <c r="M15" s="43"/>
      <c r="N15" s="34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</row>
    <row r="16" spans="2:100" s="8" customFormat="1" ht="20.25" customHeight="1" x14ac:dyDescent="0.2">
      <c r="B16" s="42">
        <v>3</v>
      </c>
      <c r="C16" s="20" t="s">
        <v>7</v>
      </c>
      <c r="D16" s="73" t="s">
        <v>12</v>
      </c>
      <c r="E16" s="20" t="s">
        <v>9</v>
      </c>
      <c r="F16" s="20" t="s">
        <v>10</v>
      </c>
      <c r="G16" s="3">
        <v>0</v>
      </c>
      <c r="J16" s="47"/>
      <c r="K16" s="22"/>
      <c r="L16" s="34"/>
      <c r="M16" s="34"/>
      <c r="N16" s="34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</row>
    <row r="17" spans="2:100" s="8" customFormat="1" ht="20.25" customHeight="1" x14ac:dyDescent="0.2">
      <c r="B17" s="42">
        <v>4</v>
      </c>
      <c r="C17" s="20" t="s">
        <v>7</v>
      </c>
      <c r="D17" s="20" t="s">
        <v>13</v>
      </c>
      <c r="E17" s="20" t="s">
        <v>14</v>
      </c>
      <c r="F17" s="20" t="s">
        <v>10</v>
      </c>
      <c r="G17" s="3">
        <v>0</v>
      </c>
      <c r="K17" s="48"/>
      <c r="L17" s="34"/>
      <c r="M17" s="34"/>
      <c r="N17" s="34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</row>
    <row r="18" spans="2:100" s="8" customFormat="1" ht="20.25" customHeight="1" x14ac:dyDescent="0.2">
      <c r="B18" s="42">
        <v>5</v>
      </c>
      <c r="C18" s="20" t="s">
        <v>7</v>
      </c>
      <c r="D18" s="20" t="s">
        <v>15</v>
      </c>
      <c r="E18" s="20" t="s">
        <v>14</v>
      </c>
      <c r="F18" s="20" t="s">
        <v>10</v>
      </c>
      <c r="G18" s="3">
        <v>0</v>
      </c>
      <c r="J18" s="47"/>
      <c r="K18" s="48"/>
      <c r="L18" s="34"/>
      <c r="M18" s="34"/>
      <c r="N18" s="34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</row>
    <row r="19" spans="2:100" s="8" customFormat="1" ht="20.25" customHeight="1" x14ac:dyDescent="0.2">
      <c r="B19" s="42">
        <v>6</v>
      </c>
      <c r="C19" s="20" t="s">
        <v>7</v>
      </c>
      <c r="D19" s="20" t="s">
        <v>16</v>
      </c>
      <c r="E19" s="20" t="s">
        <v>9</v>
      </c>
      <c r="F19" s="20" t="s">
        <v>10</v>
      </c>
      <c r="G19" s="3">
        <v>0</v>
      </c>
      <c r="J19" s="47"/>
      <c r="K19" s="48"/>
      <c r="L19" s="34"/>
      <c r="M19" s="34"/>
      <c r="N19" s="34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</row>
    <row r="20" spans="2:100" s="8" customFormat="1" ht="20.25" customHeight="1" x14ac:dyDescent="0.2">
      <c r="B20" s="42">
        <v>7</v>
      </c>
      <c r="C20" s="20" t="s">
        <v>7</v>
      </c>
      <c r="D20" s="20" t="s">
        <v>17</v>
      </c>
      <c r="E20" s="20" t="s">
        <v>14</v>
      </c>
      <c r="F20" s="20" t="s">
        <v>10</v>
      </c>
      <c r="G20" s="3">
        <v>0</v>
      </c>
      <c r="J20" s="45"/>
      <c r="K20" s="46"/>
      <c r="L20" s="44"/>
      <c r="M20" s="43"/>
      <c r="N20" s="34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</row>
    <row r="21" spans="2:100" s="8" customFormat="1" ht="20.25" customHeight="1" x14ac:dyDescent="0.2">
      <c r="B21" s="42">
        <v>8</v>
      </c>
      <c r="C21" s="20" t="s">
        <v>18</v>
      </c>
      <c r="D21" s="20" t="s">
        <v>19</v>
      </c>
      <c r="E21" s="20" t="s">
        <v>14</v>
      </c>
      <c r="F21" s="20" t="s">
        <v>10</v>
      </c>
      <c r="G21" s="3">
        <v>0</v>
      </c>
      <c r="J21" s="45"/>
      <c r="K21" s="46"/>
      <c r="L21" s="46"/>
      <c r="M21" s="43"/>
      <c r="N21" s="34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</row>
    <row r="22" spans="2:100" s="8" customFormat="1" ht="20.25" customHeight="1" x14ac:dyDescent="0.2">
      <c r="B22" s="42">
        <v>9</v>
      </c>
      <c r="C22" s="20" t="s">
        <v>20</v>
      </c>
      <c r="D22" s="20" t="s">
        <v>21</v>
      </c>
      <c r="E22" s="20" t="s">
        <v>14</v>
      </c>
      <c r="F22" s="20" t="s">
        <v>10</v>
      </c>
      <c r="G22" s="3">
        <v>0</v>
      </c>
      <c r="J22" s="45"/>
      <c r="K22" s="46"/>
      <c r="L22" s="46"/>
      <c r="M22" s="43"/>
      <c r="N22" s="34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</row>
    <row r="23" spans="2:100" s="8" customFormat="1" ht="20.25" customHeight="1" x14ac:dyDescent="0.2">
      <c r="B23" s="42">
        <v>10</v>
      </c>
      <c r="C23" s="20" t="s">
        <v>22</v>
      </c>
      <c r="D23" s="20" t="s">
        <v>23</v>
      </c>
      <c r="E23" s="20" t="s">
        <v>14</v>
      </c>
      <c r="F23" s="20" t="s">
        <v>10</v>
      </c>
      <c r="G23" s="3">
        <v>0</v>
      </c>
      <c r="J23" s="45"/>
      <c r="K23" s="46"/>
      <c r="L23" s="44"/>
      <c r="M23" s="43"/>
      <c r="N23" s="34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</row>
    <row r="24" spans="2:100" s="8" customFormat="1" ht="20.25" customHeight="1" x14ac:dyDescent="0.2">
      <c r="B24" s="42">
        <v>11</v>
      </c>
      <c r="C24" s="20" t="s">
        <v>24</v>
      </c>
      <c r="D24" s="20" t="s">
        <v>25</v>
      </c>
      <c r="E24" s="20" t="s">
        <v>9</v>
      </c>
      <c r="F24" s="20" t="s">
        <v>10</v>
      </c>
      <c r="G24" s="3">
        <v>0</v>
      </c>
      <c r="J24" s="11"/>
      <c r="K24" s="44"/>
      <c r="L24" s="44"/>
      <c r="M24" s="38"/>
      <c r="N24" s="34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</row>
    <row r="25" spans="2:100" s="8" customFormat="1" ht="20.25" customHeight="1" x14ac:dyDescent="0.2">
      <c r="B25" s="42">
        <v>12</v>
      </c>
      <c r="C25" s="20" t="s">
        <v>26</v>
      </c>
      <c r="D25" s="20" t="s">
        <v>27</v>
      </c>
      <c r="E25" s="20" t="s">
        <v>9</v>
      </c>
      <c r="F25" s="20" t="s">
        <v>28</v>
      </c>
      <c r="G25" s="3">
        <v>0</v>
      </c>
      <c r="I25" s="36"/>
      <c r="J25" s="11"/>
      <c r="K25" s="34"/>
      <c r="L25" s="34"/>
      <c r="M25" s="43"/>
      <c r="N25" s="34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</row>
    <row r="26" spans="2:100" s="8" customFormat="1" ht="20.25" customHeight="1" x14ac:dyDescent="0.2">
      <c r="B26" s="42">
        <v>13</v>
      </c>
      <c r="C26" s="20" t="s">
        <v>7</v>
      </c>
      <c r="D26" s="20" t="s">
        <v>29</v>
      </c>
      <c r="E26" s="20" t="s">
        <v>9</v>
      </c>
      <c r="F26" s="20" t="s">
        <v>10</v>
      </c>
      <c r="G26" s="3">
        <v>0</v>
      </c>
      <c r="I26" s="36"/>
      <c r="J26" s="11"/>
      <c r="K26" s="34"/>
      <c r="L26" s="34"/>
      <c r="M26" s="38"/>
      <c r="N26" s="34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</row>
    <row r="27" spans="2:100" s="8" customFormat="1" ht="27.75" customHeight="1" x14ac:dyDescent="0.2">
      <c r="I27" s="36"/>
      <c r="J27" s="11"/>
      <c r="K27" s="37"/>
      <c r="L27" s="37"/>
      <c r="M27" s="38"/>
      <c r="N27" s="34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</row>
    <row r="28" spans="2:100" s="8" customFormat="1" ht="18" x14ac:dyDescent="0.25">
      <c r="B28" s="84" t="s">
        <v>72</v>
      </c>
      <c r="C28" s="84"/>
      <c r="D28" s="84"/>
      <c r="E28" s="84"/>
      <c r="F28" s="84"/>
      <c r="G28" s="84"/>
      <c r="J28" s="11"/>
      <c r="K28" s="34"/>
      <c r="L28" s="34"/>
      <c r="M28" s="38"/>
      <c r="N28" s="34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</row>
    <row r="29" spans="2:100" s="8" customFormat="1" ht="38.25" customHeight="1" x14ac:dyDescent="0.2">
      <c r="B29" s="39" t="s">
        <v>30</v>
      </c>
      <c r="C29" s="39" t="s">
        <v>31</v>
      </c>
      <c r="D29" s="39" t="s">
        <v>32</v>
      </c>
      <c r="E29" s="39" t="s">
        <v>33</v>
      </c>
      <c r="F29" s="40" t="s">
        <v>34</v>
      </c>
      <c r="G29" s="39" t="s">
        <v>35</v>
      </c>
      <c r="J29" s="11"/>
      <c r="K29" s="34"/>
      <c r="L29" s="34"/>
      <c r="M29" s="38"/>
      <c r="N29" s="34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</row>
    <row r="30" spans="2:100" s="8" customFormat="1" ht="25.5" x14ac:dyDescent="0.2">
      <c r="B30" s="68" t="s">
        <v>75</v>
      </c>
      <c r="C30" s="69" t="s">
        <v>36</v>
      </c>
      <c r="D30" s="69" t="s">
        <v>37</v>
      </c>
      <c r="E30" s="70">
        <f>G14+G15+G16+G16+G17+G18+G19+G20+G23+G24+G26</f>
        <v>0</v>
      </c>
      <c r="F30" s="71">
        <f>G14+G15+G17+G18+G19+G20+G23</f>
        <v>0</v>
      </c>
      <c r="G30" s="72">
        <v>75</v>
      </c>
      <c r="I30" s="35">
        <f>G30*(E30+F30)</f>
        <v>0</v>
      </c>
      <c r="J30" s="11"/>
      <c r="K30" s="34"/>
      <c r="L30" s="34"/>
      <c r="M30" s="38"/>
      <c r="N30" s="34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</row>
    <row r="31" spans="2:100" s="8" customFormat="1" ht="25.5" x14ac:dyDescent="0.2">
      <c r="B31" s="68" t="s">
        <v>76</v>
      </c>
      <c r="C31" s="69" t="s">
        <v>36</v>
      </c>
      <c r="D31" s="69" t="s">
        <v>38</v>
      </c>
      <c r="E31" s="70">
        <f>G14+G15+G16+G16+G17+G18+G19+G20+G21+G24+G26</f>
        <v>0</v>
      </c>
      <c r="F31" s="71">
        <f>G14+G15+G17+G18+G19+G20+G21</f>
        <v>0</v>
      </c>
      <c r="G31" s="72">
        <v>35</v>
      </c>
      <c r="I31" s="35">
        <f t="shared" ref="I31:I34" si="0">G31*(E31+F31)</f>
        <v>0</v>
      </c>
      <c r="J31" s="11"/>
      <c r="K31" s="34"/>
      <c r="L31" s="34"/>
      <c r="M31" s="41"/>
      <c r="N31" s="34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</row>
    <row r="32" spans="2:100" s="8" customFormat="1" ht="25.5" x14ac:dyDescent="0.2">
      <c r="B32" s="68" t="s">
        <v>77</v>
      </c>
      <c r="C32" s="69" t="s">
        <v>36</v>
      </c>
      <c r="D32" s="69" t="s">
        <v>39</v>
      </c>
      <c r="E32" s="70">
        <f>G14+G15+G16+G16+G17+G18+G19+G20+G22+G24+G26</f>
        <v>0</v>
      </c>
      <c r="F32" s="71">
        <f>G14+G15+G17+G18+G19+G20+G22</f>
        <v>0</v>
      </c>
      <c r="G32" s="72">
        <v>85</v>
      </c>
      <c r="I32" s="35">
        <f t="shared" si="0"/>
        <v>0</v>
      </c>
      <c r="J32" s="11"/>
      <c r="K32" s="37"/>
      <c r="L32" s="37"/>
      <c r="M32" s="34"/>
      <c r="N32" s="34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</row>
    <row r="33" spans="1:100" s="8" customFormat="1" ht="25.5" x14ac:dyDescent="0.2">
      <c r="B33" s="68" t="s">
        <v>78</v>
      </c>
      <c r="C33" s="69" t="s">
        <v>40</v>
      </c>
      <c r="D33" s="69" t="s">
        <v>38</v>
      </c>
      <c r="E33" s="70">
        <f>G14+G15+G16+G16+G17+G18+G19+G20+G21+G25+G26</f>
        <v>0</v>
      </c>
      <c r="F33" s="71">
        <f>G14+G15+G17+G18+G19+G20+G21</f>
        <v>0</v>
      </c>
      <c r="G33" s="72">
        <v>30</v>
      </c>
      <c r="I33" s="35">
        <f t="shared" si="0"/>
        <v>0</v>
      </c>
      <c r="J33" s="11"/>
      <c r="K33" s="37"/>
      <c r="L33" s="37"/>
      <c r="M33" s="34"/>
      <c r="N33" s="34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</row>
    <row r="34" spans="1:100" s="8" customFormat="1" ht="25.5" x14ac:dyDescent="0.2">
      <c r="B34" s="68" t="s">
        <v>79</v>
      </c>
      <c r="C34" s="69" t="s">
        <v>40</v>
      </c>
      <c r="D34" s="69" t="s">
        <v>39</v>
      </c>
      <c r="E34" s="70">
        <f>G14+G15+G16+G16+G17+G18+G19+G20+G22+G25+G26</f>
        <v>0</v>
      </c>
      <c r="F34" s="71">
        <f>G14+G15+G17+G18+G19+G20+G22</f>
        <v>0</v>
      </c>
      <c r="G34" s="72">
        <v>25</v>
      </c>
      <c r="I34" s="35">
        <f t="shared" si="0"/>
        <v>0</v>
      </c>
      <c r="J34" s="27"/>
      <c r="K34" s="33"/>
      <c r="L34" s="33"/>
      <c r="M34" s="33"/>
      <c r="N34" s="34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</row>
    <row r="35" spans="1:100" s="8" customFormat="1" ht="25.5" x14ac:dyDescent="0.2">
      <c r="B35" s="68" t="s">
        <v>80</v>
      </c>
      <c r="C35" s="69" t="s">
        <v>36</v>
      </c>
      <c r="D35" s="69" t="s">
        <v>37</v>
      </c>
      <c r="E35" s="3">
        <v>0</v>
      </c>
      <c r="F35" s="68" t="s">
        <v>41</v>
      </c>
      <c r="G35" s="72">
        <v>360</v>
      </c>
      <c r="I35" s="35">
        <f>E35*G35</f>
        <v>0</v>
      </c>
      <c r="J35" s="27"/>
      <c r="K35" s="33"/>
      <c r="L35" s="33"/>
      <c r="M35" s="33"/>
      <c r="N35" s="34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</row>
    <row r="36" spans="1:100" s="8" customFormat="1" ht="14.25" x14ac:dyDescent="0.2">
      <c r="J36" s="27"/>
      <c r="K36" s="33"/>
      <c r="L36" s="33"/>
      <c r="M36" s="33"/>
      <c r="N36" s="34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</row>
    <row r="37" spans="1:100" s="8" customFormat="1" ht="14.25" x14ac:dyDescent="0.2">
      <c r="J37" s="27"/>
      <c r="K37" s="33"/>
      <c r="L37" s="33"/>
      <c r="M37" s="33"/>
      <c r="N37" s="34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</row>
    <row r="38" spans="1:100" s="8" customFormat="1" ht="18" x14ac:dyDescent="0.25">
      <c r="A38" s="28"/>
      <c r="B38" s="100" t="s">
        <v>86</v>
      </c>
      <c r="C38" s="100"/>
      <c r="D38" s="100"/>
      <c r="E38" s="100"/>
      <c r="F38" s="100"/>
      <c r="G38" s="100"/>
      <c r="H38" s="23"/>
      <c r="I38" s="23"/>
      <c r="J38" s="23"/>
      <c r="K38" s="9"/>
      <c r="L38" s="2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</row>
    <row r="39" spans="1:100" s="8" customFormat="1" ht="14.25" x14ac:dyDescent="0.2">
      <c r="B39" s="24" t="s">
        <v>42</v>
      </c>
      <c r="C39" s="88" t="s">
        <v>52</v>
      </c>
      <c r="D39" s="89"/>
      <c r="E39" s="90"/>
      <c r="F39" s="25" t="s">
        <v>88</v>
      </c>
      <c r="G39" s="24" t="s">
        <v>53</v>
      </c>
      <c r="K39" s="22"/>
      <c r="L39" s="22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</row>
    <row r="40" spans="1:100" s="8" customFormat="1" ht="18.75" customHeight="1" x14ac:dyDescent="0.2">
      <c r="B40" s="101" t="s">
        <v>7</v>
      </c>
      <c r="C40" s="102" t="s">
        <v>87</v>
      </c>
      <c r="D40" s="103"/>
      <c r="E40" s="104"/>
      <c r="F40" s="105">
        <v>0</v>
      </c>
      <c r="G40" s="106">
        <v>96</v>
      </c>
      <c r="I40" s="19">
        <f>G40*F40</f>
        <v>0</v>
      </c>
      <c r="K40" s="22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</row>
    <row r="41" spans="1:100" s="8" customFormat="1" ht="14.25" x14ac:dyDescent="0.2">
      <c r="J41" s="27"/>
      <c r="K41" s="33"/>
      <c r="L41" s="33"/>
      <c r="M41" s="33"/>
      <c r="N41" s="34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</row>
    <row r="42" spans="1:100" s="8" customFormat="1" ht="14.25" x14ac:dyDescent="0.2">
      <c r="J42" s="27"/>
      <c r="K42" s="33"/>
      <c r="L42" s="33"/>
      <c r="M42" s="33"/>
      <c r="N42" s="34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</row>
    <row r="43" spans="1:100" s="8" customFormat="1" ht="18" x14ac:dyDescent="0.25">
      <c r="B43" s="95" t="s">
        <v>73</v>
      </c>
      <c r="C43" s="96"/>
      <c r="D43" s="96"/>
      <c r="E43" s="96"/>
      <c r="F43" s="96"/>
      <c r="G43" s="97"/>
      <c r="H43" s="28"/>
      <c r="I43" s="28"/>
      <c r="J43" s="28"/>
      <c r="K43" s="30"/>
      <c r="L43" s="30"/>
      <c r="M43" s="33"/>
      <c r="N43" s="34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</row>
    <row r="44" spans="1:100" s="8" customFormat="1" ht="14.25" x14ac:dyDescent="0.2">
      <c r="B44" s="24" t="s">
        <v>42</v>
      </c>
      <c r="C44" s="88" t="s">
        <v>43</v>
      </c>
      <c r="D44" s="90"/>
      <c r="E44" s="24" t="s">
        <v>44</v>
      </c>
      <c r="F44" s="25" t="s">
        <v>45</v>
      </c>
      <c r="G44" s="24" t="s">
        <v>46</v>
      </c>
      <c r="K44" s="30"/>
      <c r="L44" s="30"/>
      <c r="M44" s="34"/>
      <c r="N44" s="34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</row>
    <row r="45" spans="1:100" s="8" customFormat="1" ht="25.5" x14ac:dyDescent="0.2">
      <c r="B45" s="31" t="s">
        <v>47</v>
      </c>
      <c r="C45" s="98" t="s">
        <v>48</v>
      </c>
      <c r="D45" s="99"/>
      <c r="E45" s="32" t="s">
        <v>49</v>
      </c>
      <c r="F45" s="1">
        <v>0</v>
      </c>
      <c r="G45" s="21">
        <f>G30*12*8</f>
        <v>7200</v>
      </c>
      <c r="I45" s="19">
        <f>G45*F45</f>
        <v>0</v>
      </c>
      <c r="K45" s="30"/>
      <c r="L45" s="30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</row>
    <row r="46" spans="1:100" s="8" customFormat="1" ht="25.5" x14ac:dyDescent="0.2">
      <c r="B46" s="31" t="s">
        <v>50</v>
      </c>
      <c r="C46" s="82" t="s">
        <v>51</v>
      </c>
      <c r="D46" s="83"/>
      <c r="E46" s="32" t="s">
        <v>49</v>
      </c>
      <c r="F46" s="2">
        <v>0</v>
      </c>
      <c r="G46" s="21">
        <v>14760</v>
      </c>
      <c r="I46" s="19">
        <f>G46*F46</f>
        <v>0</v>
      </c>
      <c r="K46" s="30"/>
      <c r="L46" s="30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</row>
    <row r="47" spans="1:100" s="8" customFormat="1" ht="14.25" x14ac:dyDescent="0.2">
      <c r="C47" s="26"/>
      <c r="D47" s="26"/>
      <c r="E47" s="26"/>
      <c r="F47" s="26"/>
      <c r="G47" s="11"/>
      <c r="J47" s="27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</row>
    <row r="48" spans="1:100" s="8" customFormat="1" ht="14.25" x14ac:dyDescent="0.2">
      <c r="K48" s="9"/>
      <c r="L48" s="22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</row>
    <row r="49" spans="1:100" s="8" customFormat="1" ht="18" x14ac:dyDescent="0.25">
      <c r="A49" s="28"/>
      <c r="B49" s="84" t="s">
        <v>74</v>
      </c>
      <c r="C49" s="84"/>
      <c r="D49" s="84"/>
      <c r="E49" s="84"/>
      <c r="F49" s="84"/>
      <c r="G49" s="84"/>
      <c r="H49" s="23"/>
      <c r="I49" s="23"/>
      <c r="J49" s="23"/>
      <c r="K49" s="9"/>
      <c r="L49" s="2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</row>
    <row r="50" spans="1:100" s="8" customFormat="1" ht="14.25" x14ac:dyDescent="0.2">
      <c r="B50" s="24" t="s">
        <v>42</v>
      </c>
      <c r="C50" s="88" t="s">
        <v>52</v>
      </c>
      <c r="D50" s="89"/>
      <c r="E50" s="90"/>
      <c r="F50" s="25" t="s">
        <v>45</v>
      </c>
      <c r="G50" s="24" t="s">
        <v>53</v>
      </c>
      <c r="K50" s="22"/>
      <c r="L50" s="22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</row>
    <row r="51" spans="1:100" s="8" customFormat="1" ht="18.75" customHeight="1" x14ac:dyDescent="0.2">
      <c r="B51" s="20" t="s">
        <v>7</v>
      </c>
      <c r="C51" s="85" t="s">
        <v>54</v>
      </c>
      <c r="D51" s="86"/>
      <c r="E51" s="87"/>
      <c r="F51" s="1">
        <v>0</v>
      </c>
      <c r="G51" s="21">
        <f>40*8</f>
        <v>320</v>
      </c>
      <c r="I51" s="19">
        <f>G51*F51</f>
        <v>0</v>
      </c>
      <c r="K51" s="22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</row>
    <row r="52" spans="1:100" s="8" customFormat="1" ht="18.75" customHeight="1" x14ac:dyDescent="0.2">
      <c r="B52" s="20" t="s">
        <v>7</v>
      </c>
      <c r="C52" s="85" t="s">
        <v>55</v>
      </c>
      <c r="D52" s="86"/>
      <c r="E52" s="87"/>
      <c r="F52" s="2">
        <v>0</v>
      </c>
      <c r="G52" s="21">
        <f>20*8</f>
        <v>160</v>
      </c>
      <c r="I52" s="19">
        <f>G52*F52</f>
        <v>0</v>
      </c>
      <c r="K52" s="22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</row>
    <row r="53" spans="1:100" s="8" customFormat="1" ht="14.25" x14ac:dyDescent="0.2">
      <c r="K53" s="22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</row>
    <row r="54" spans="1:100" s="8" customFormat="1" ht="14.25" x14ac:dyDescent="0.2">
      <c r="K54" s="22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</row>
    <row r="55" spans="1:100" s="8" customFormat="1" ht="18" x14ac:dyDescent="0.25">
      <c r="B55" s="84" t="s">
        <v>56</v>
      </c>
      <c r="C55" s="84"/>
      <c r="D55" s="84"/>
      <c r="E55" s="84"/>
      <c r="F55" s="84"/>
      <c r="G55" s="84"/>
      <c r="H55" s="23"/>
      <c r="I55" s="23"/>
      <c r="J55" s="23"/>
      <c r="K55" s="22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</row>
    <row r="56" spans="1:100" s="8" customFormat="1" ht="14.25" x14ac:dyDescent="0.2">
      <c r="B56" s="24" t="s">
        <v>42</v>
      </c>
      <c r="C56" s="88" t="s">
        <v>52</v>
      </c>
      <c r="D56" s="89"/>
      <c r="E56" s="90"/>
      <c r="F56" s="25" t="s">
        <v>45</v>
      </c>
      <c r="G56" s="24" t="s">
        <v>53</v>
      </c>
      <c r="K56" s="22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</row>
    <row r="57" spans="1:100" s="8" customFormat="1" ht="18.75" customHeight="1" x14ac:dyDescent="0.2">
      <c r="B57" s="20" t="s">
        <v>57</v>
      </c>
      <c r="C57" s="85" t="s">
        <v>58</v>
      </c>
      <c r="D57" s="86"/>
      <c r="E57" s="87"/>
      <c r="F57" s="1">
        <v>0</v>
      </c>
      <c r="G57" s="21">
        <f>40*8</f>
        <v>320</v>
      </c>
      <c r="I57" s="19">
        <f>G57*F57</f>
        <v>0</v>
      </c>
      <c r="K57" s="22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</row>
    <row r="58" spans="1:100" s="8" customFormat="1" ht="18.75" customHeight="1" x14ac:dyDescent="0.2">
      <c r="B58" s="20" t="s">
        <v>57</v>
      </c>
      <c r="C58" s="85" t="s">
        <v>59</v>
      </c>
      <c r="D58" s="86"/>
      <c r="E58" s="87"/>
      <c r="F58" s="2">
        <v>0</v>
      </c>
      <c r="G58" s="21">
        <f>200*8</f>
        <v>1600</v>
      </c>
      <c r="I58" s="19">
        <f>G58*F58</f>
        <v>0</v>
      </c>
      <c r="K58" s="22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</row>
    <row r="59" spans="1:100" s="8" customFormat="1" ht="18.75" customHeight="1" x14ac:dyDescent="0.2">
      <c r="B59" s="20" t="s">
        <v>57</v>
      </c>
      <c r="C59" s="85" t="s">
        <v>60</v>
      </c>
      <c r="D59" s="86"/>
      <c r="E59" s="87"/>
      <c r="F59" s="2">
        <v>0</v>
      </c>
      <c r="G59" s="21">
        <f>40*8</f>
        <v>320</v>
      </c>
      <c r="I59" s="19">
        <f>G59*F59</f>
        <v>0</v>
      </c>
      <c r="K59" s="22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</row>
    <row r="60" spans="1:100" s="8" customFormat="1" ht="18.75" customHeight="1" x14ac:dyDescent="0.2">
      <c r="B60" s="20" t="s">
        <v>57</v>
      </c>
      <c r="C60" s="85" t="s">
        <v>61</v>
      </c>
      <c r="D60" s="86"/>
      <c r="E60" s="87"/>
      <c r="F60" s="1">
        <v>0</v>
      </c>
      <c r="G60" s="18">
        <f>40*8</f>
        <v>320</v>
      </c>
      <c r="H60" s="16"/>
      <c r="I60" s="19">
        <f>G60*F60</f>
        <v>0</v>
      </c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</row>
    <row r="61" spans="1:100" s="8" customFormat="1" thickBot="1" x14ac:dyDescent="0.25"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</row>
    <row r="62" spans="1:100" s="8" customFormat="1" ht="32.450000000000003" customHeight="1" thickBot="1" x14ac:dyDescent="0.25">
      <c r="G62" s="14" t="s">
        <v>62</v>
      </c>
      <c r="I62" s="15">
        <f>I30+I31+I32+I33+I34+I35+I40+I45+I46+I51+I52+I57+I58+I59+I60</f>
        <v>0</v>
      </c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</row>
    <row r="63" spans="1:100" s="8" customFormat="1" ht="33.950000000000003" customHeight="1" x14ac:dyDescent="0.2">
      <c r="B63" s="16"/>
      <c r="C63" s="16"/>
      <c r="D63" s="16"/>
      <c r="E63" s="16"/>
      <c r="F63" s="11"/>
      <c r="I63" s="17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</row>
    <row r="64" spans="1:100" s="8" customFormat="1" x14ac:dyDescent="0.25">
      <c r="B64" s="91" t="s">
        <v>69</v>
      </c>
      <c r="C64" s="92"/>
      <c r="D64" s="93"/>
      <c r="F64" s="94" t="s">
        <v>63</v>
      </c>
      <c r="G64" s="94"/>
      <c r="H64" s="94"/>
      <c r="I64" s="94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</row>
    <row r="65" spans="2:100" s="8" customFormat="1" ht="18.75" customHeight="1" x14ac:dyDescent="0.2">
      <c r="B65" s="13" t="s">
        <v>64</v>
      </c>
      <c r="C65" s="80"/>
      <c r="D65" s="81"/>
      <c r="E65" s="11"/>
      <c r="F65" s="77"/>
      <c r="G65" s="77"/>
      <c r="H65" s="77"/>
      <c r="I65" s="77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</row>
    <row r="66" spans="2:100" s="8" customFormat="1" ht="18.75" customHeight="1" x14ac:dyDescent="0.2">
      <c r="B66" s="12" t="s">
        <v>65</v>
      </c>
      <c r="C66" s="78"/>
      <c r="D66" s="79"/>
      <c r="E66" s="11"/>
      <c r="F66" s="77"/>
      <c r="G66" s="77"/>
      <c r="H66" s="77"/>
      <c r="I66" s="77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</row>
    <row r="67" spans="2:100" s="8" customFormat="1" ht="18.75" customHeight="1" x14ac:dyDescent="0.2">
      <c r="B67" s="12" t="s">
        <v>66</v>
      </c>
      <c r="C67" s="78"/>
      <c r="D67" s="79"/>
      <c r="E67" s="11"/>
      <c r="F67" s="77"/>
      <c r="G67" s="77"/>
      <c r="H67" s="77"/>
      <c r="I67" s="77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</row>
    <row r="68" spans="2:100" s="8" customFormat="1" ht="18.75" customHeight="1" x14ac:dyDescent="0.2">
      <c r="B68" s="12" t="s">
        <v>67</v>
      </c>
      <c r="C68" s="78"/>
      <c r="D68" s="79"/>
      <c r="E68" s="11"/>
      <c r="F68" s="77"/>
      <c r="G68" s="77"/>
      <c r="H68" s="77"/>
      <c r="I68" s="77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</row>
    <row r="69" spans="2:100" s="8" customFormat="1" ht="18.75" customHeight="1" x14ac:dyDescent="0.2">
      <c r="B69" s="12" t="s">
        <v>68</v>
      </c>
      <c r="C69" s="78"/>
      <c r="D69" s="79"/>
      <c r="E69" s="11"/>
      <c r="F69" s="77"/>
      <c r="G69" s="77"/>
      <c r="H69" s="77"/>
      <c r="I69" s="77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</row>
    <row r="71" spans="2:100" s="5" customFormat="1" x14ac:dyDescent="0.25"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</row>
    <row r="72" spans="2:100" s="5" customFormat="1" x14ac:dyDescent="0.25"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</row>
    <row r="73" spans="2:100" s="5" customFormat="1" x14ac:dyDescent="0.25"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</row>
    <row r="74" spans="2:100" s="5" customFormat="1" x14ac:dyDescent="0.25"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</row>
    <row r="75" spans="2:100" s="5" customFormat="1" x14ac:dyDescent="0.25"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</row>
    <row r="76" spans="2:100" s="5" customFormat="1" x14ac:dyDescent="0.25"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</row>
    <row r="77" spans="2:100" s="5" customFormat="1" x14ac:dyDescent="0.25"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</row>
    <row r="78" spans="2:100" s="5" customFormat="1" x14ac:dyDescent="0.25"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</row>
    <row r="79" spans="2:100" s="5" customFormat="1" x14ac:dyDescent="0.25"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</row>
    <row r="80" spans="2:100" s="5" customFormat="1" x14ac:dyDescent="0.25"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</row>
    <row r="81" spans="11:100" s="5" customFormat="1" x14ac:dyDescent="0.25"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</row>
    <row r="82" spans="11:100" s="5" customFormat="1" x14ac:dyDescent="0.25"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</row>
    <row r="83" spans="11:100" s="5" customFormat="1" x14ac:dyDescent="0.25"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</row>
    <row r="84" spans="11:100" s="5" customFormat="1" x14ac:dyDescent="0.25"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</row>
    <row r="85" spans="11:100" s="5" customFormat="1" x14ac:dyDescent="0.25"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</row>
    <row r="86" spans="11:100" s="5" customFormat="1" x14ac:dyDescent="0.25"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</row>
    <row r="87" spans="11:100" s="5" customFormat="1" x14ac:dyDescent="0.25"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</row>
    <row r="88" spans="11:100" s="5" customFormat="1" x14ac:dyDescent="0.25"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</row>
    <row r="89" spans="11:100" s="5" customFormat="1" x14ac:dyDescent="0.25"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</row>
    <row r="90" spans="11:100" s="5" customFormat="1" x14ac:dyDescent="0.25"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</row>
    <row r="91" spans="11:100" s="5" customFormat="1" x14ac:dyDescent="0.25"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</row>
    <row r="92" spans="11:100" s="5" customFormat="1" x14ac:dyDescent="0.25"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</row>
    <row r="93" spans="11:100" s="5" customFormat="1" x14ac:dyDescent="0.25"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</row>
    <row r="94" spans="11:100" s="5" customFormat="1" x14ac:dyDescent="0.25"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</row>
    <row r="95" spans="11:100" s="5" customFormat="1" x14ac:dyDescent="0.25"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</row>
    <row r="96" spans="11:100" s="5" customFormat="1" x14ac:dyDescent="0.25"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</row>
    <row r="97" spans="11:100" s="5" customFormat="1" x14ac:dyDescent="0.25"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</row>
    <row r="98" spans="11:100" s="5" customFormat="1" x14ac:dyDescent="0.25"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</row>
    <row r="99" spans="11:100" s="5" customFormat="1" x14ac:dyDescent="0.25"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</row>
    <row r="100" spans="11:100" s="5" customFormat="1" x14ac:dyDescent="0.25"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</row>
    <row r="101" spans="11:100" s="5" customFormat="1" x14ac:dyDescent="0.25"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</row>
    <row r="102" spans="11:100" s="5" customFormat="1" x14ac:dyDescent="0.25"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</row>
    <row r="103" spans="11:100" s="5" customFormat="1" x14ac:dyDescent="0.25"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</row>
    <row r="104" spans="11:100" s="5" customFormat="1" x14ac:dyDescent="0.25"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</row>
    <row r="105" spans="11:100" s="5" customFormat="1" x14ac:dyDescent="0.25"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</row>
    <row r="106" spans="11:100" s="5" customFormat="1" x14ac:dyDescent="0.25"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</row>
    <row r="107" spans="11:100" s="5" customFormat="1" x14ac:dyDescent="0.25"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</row>
    <row r="108" spans="11:100" s="5" customFormat="1" x14ac:dyDescent="0.25"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</row>
    <row r="109" spans="11:100" s="5" customFormat="1" x14ac:dyDescent="0.25"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</row>
    <row r="110" spans="11:100" s="5" customFormat="1" x14ac:dyDescent="0.25"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</row>
    <row r="111" spans="11:100" s="5" customFormat="1" x14ac:dyDescent="0.25"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</row>
    <row r="112" spans="11:100" s="5" customFormat="1" x14ac:dyDescent="0.25"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</row>
    <row r="113" spans="11:100" s="5" customFormat="1" x14ac:dyDescent="0.25"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</row>
    <row r="114" spans="11:100" s="5" customFormat="1" x14ac:dyDescent="0.25"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</row>
    <row r="115" spans="11:100" s="5" customFormat="1" x14ac:dyDescent="0.25"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</row>
    <row r="116" spans="11:100" s="5" customFormat="1" x14ac:dyDescent="0.25"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</row>
    <row r="117" spans="11:100" s="5" customFormat="1" x14ac:dyDescent="0.25"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</row>
    <row r="118" spans="11:100" s="5" customFormat="1" x14ac:dyDescent="0.25"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</row>
    <row r="119" spans="11:100" s="5" customFormat="1" x14ac:dyDescent="0.25"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</row>
    <row r="120" spans="11:100" s="5" customFormat="1" x14ac:dyDescent="0.25"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</row>
    <row r="121" spans="11:100" s="5" customFormat="1" x14ac:dyDescent="0.25"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</row>
    <row r="122" spans="11:100" s="5" customFormat="1" x14ac:dyDescent="0.25"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</row>
    <row r="123" spans="11:100" s="5" customFormat="1" x14ac:dyDescent="0.25"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</row>
    <row r="124" spans="11:100" s="5" customFormat="1" x14ac:dyDescent="0.25"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</row>
    <row r="125" spans="11:100" s="5" customFormat="1" x14ac:dyDescent="0.25"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</row>
    <row r="126" spans="11:100" s="5" customFormat="1" x14ac:dyDescent="0.25"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</row>
    <row r="127" spans="11:100" s="5" customFormat="1" x14ac:dyDescent="0.25"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</row>
    <row r="128" spans="11:100" s="5" customFormat="1" x14ac:dyDescent="0.25"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</row>
    <row r="129" spans="11:100" s="5" customFormat="1" x14ac:dyDescent="0.25"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</row>
    <row r="130" spans="11:100" s="5" customFormat="1" x14ac:dyDescent="0.25"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</row>
    <row r="131" spans="11:100" s="5" customFormat="1" x14ac:dyDescent="0.25"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</row>
    <row r="132" spans="11:100" s="5" customFormat="1" x14ac:dyDescent="0.25"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</row>
    <row r="133" spans="11:100" s="5" customFormat="1" x14ac:dyDescent="0.25"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</row>
    <row r="134" spans="11:100" s="5" customFormat="1" x14ac:dyDescent="0.25"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</row>
    <row r="135" spans="11:100" s="5" customFormat="1" x14ac:dyDescent="0.25"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</row>
    <row r="136" spans="11:100" s="5" customFormat="1" x14ac:dyDescent="0.25"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</row>
    <row r="137" spans="11:100" s="5" customFormat="1" x14ac:dyDescent="0.25"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</row>
    <row r="138" spans="11:100" s="5" customFormat="1" x14ac:dyDescent="0.25"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</row>
    <row r="139" spans="11:100" s="5" customFormat="1" x14ac:dyDescent="0.25"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</row>
    <row r="140" spans="11:100" s="5" customFormat="1" x14ac:dyDescent="0.25"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</row>
    <row r="141" spans="11:100" s="5" customFormat="1" x14ac:dyDescent="0.25"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</row>
    <row r="142" spans="11:100" s="5" customFormat="1" x14ac:dyDescent="0.25"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</row>
    <row r="143" spans="11:100" s="5" customFormat="1" x14ac:dyDescent="0.25"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</row>
    <row r="144" spans="11:100" s="5" customFormat="1" x14ac:dyDescent="0.25"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</row>
    <row r="145" spans="11:100" s="5" customFormat="1" x14ac:dyDescent="0.25"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</row>
    <row r="146" spans="11:100" s="5" customFormat="1" x14ac:dyDescent="0.25"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</row>
    <row r="147" spans="11:100" s="5" customFormat="1" x14ac:dyDescent="0.25"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</row>
    <row r="148" spans="11:100" s="5" customFormat="1" x14ac:dyDescent="0.25"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</row>
    <row r="149" spans="11:100" s="5" customFormat="1" x14ac:dyDescent="0.25"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</row>
    <row r="150" spans="11:100" s="5" customFormat="1" x14ac:dyDescent="0.25"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</row>
    <row r="151" spans="11:100" s="5" customFormat="1" x14ac:dyDescent="0.25"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</row>
    <row r="152" spans="11:100" s="5" customFormat="1" x14ac:dyDescent="0.25"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</row>
    <row r="153" spans="11:100" s="5" customFormat="1" x14ac:dyDescent="0.25"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</row>
    <row r="154" spans="11:100" s="5" customFormat="1" x14ac:dyDescent="0.25"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</row>
    <row r="155" spans="11:100" s="5" customFormat="1" x14ac:dyDescent="0.25"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</row>
    <row r="156" spans="11:100" s="5" customFormat="1" x14ac:dyDescent="0.25"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</row>
    <row r="157" spans="11:100" s="5" customFormat="1" x14ac:dyDescent="0.25"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</row>
    <row r="158" spans="11:100" s="5" customFormat="1" x14ac:dyDescent="0.25"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</row>
    <row r="159" spans="11:100" s="5" customFormat="1" x14ac:dyDescent="0.25"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</row>
    <row r="160" spans="11:100" s="5" customFormat="1" x14ac:dyDescent="0.25"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</row>
    <row r="161" spans="11:100" s="5" customFormat="1" x14ac:dyDescent="0.25"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</row>
    <row r="162" spans="11:100" s="5" customFormat="1" x14ac:dyDescent="0.25"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</row>
    <row r="163" spans="11:100" s="5" customFormat="1" x14ac:dyDescent="0.25"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</row>
    <row r="164" spans="11:100" s="5" customFormat="1" x14ac:dyDescent="0.25"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</row>
    <row r="165" spans="11:100" s="5" customFormat="1" x14ac:dyDescent="0.25"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</row>
    <row r="166" spans="11:100" s="5" customFormat="1" x14ac:dyDescent="0.25"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</row>
    <row r="167" spans="11:100" s="5" customFormat="1" x14ac:dyDescent="0.25"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</row>
    <row r="168" spans="11:100" s="5" customFormat="1" x14ac:dyDescent="0.25"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</row>
    <row r="169" spans="11:100" s="5" customFormat="1" x14ac:dyDescent="0.25"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</row>
    <row r="170" spans="11:100" s="5" customFormat="1" x14ac:dyDescent="0.25"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</row>
    <row r="171" spans="11:100" s="5" customFormat="1" x14ac:dyDescent="0.25"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</row>
    <row r="172" spans="11:100" s="5" customFormat="1" x14ac:dyDescent="0.25"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</row>
    <row r="173" spans="11:100" s="5" customFormat="1" x14ac:dyDescent="0.25"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</row>
    <row r="174" spans="11:100" s="5" customFormat="1" x14ac:dyDescent="0.25"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</row>
    <row r="175" spans="11:100" s="5" customFormat="1" x14ac:dyDescent="0.25"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</row>
    <row r="176" spans="11:100" s="5" customFormat="1" x14ac:dyDescent="0.25"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</row>
    <row r="177" spans="11:100" s="5" customFormat="1" x14ac:dyDescent="0.25"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</row>
    <row r="178" spans="11:100" s="5" customFormat="1" x14ac:dyDescent="0.25"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</row>
    <row r="179" spans="11:100" s="5" customFormat="1" x14ac:dyDescent="0.25"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</row>
    <row r="180" spans="11:100" s="5" customFormat="1" x14ac:dyDescent="0.25"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</row>
    <row r="181" spans="11:100" s="5" customFormat="1" x14ac:dyDescent="0.25"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</row>
    <row r="182" spans="11:100" s="5" customFormat="1" x14ac:dyDescent="0.25"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</row>
    <row r="183" spans="11:100" s="5" customFormat="1" x14ac:dyDescent="0.25"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</row>
    <row r="184" spans="11:100" s="5" customFormat="1" x14ac:dyDescent="0.25"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</row>
    <row r="185" spans="11:100" s="5" customFormat="1" x14ac:dyDescent="0.25"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</row>
    <row r="186" spans="11:100" s="5" customFormat="1" x14ac:dyDescent="0.25"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</row>
    <row r="187" spans="11:100" s="5" customFormat="1" x14ac:dyDescent="0.25"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</row>
    <row r="188" spans="11:100" s="5" customFormat="1" x14ac:dyDescent="0.25"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</row>
    <row r="189" spans="11:100" s="5" customFormat="1" x14ac:dyDescent="0.25"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</row>
    <row r="190" spans="11:100" s="5" customFormat="1" x14ac:dyDescent="0.25"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</row>
    <row r="191" spans="11:100" s="5" customFormat="1" x14ac:dyDescent="0.25"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</row>
    <row r="192" spans="11:100" s="5" customFormat="1" x14ac:dyDescent="0.25"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</row>
    <row r="193" spans="11:100" s="5" customFormat="1" x14ac:dyDescent="0.25"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</row>
    <row r="194" spans="11:100" s="5" customFormat="1" x14ac:dyDescent="0.25"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</row>
    <row r="195" spans="11:100" s="5" customFormat="1" x14ac:dyDescent="0.25"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</row>
    <row r="196" spans="11:100" s="5" customFormat="1" x14ac:dyDescent="0.25"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</row>
    <row r="197" spans="11:100" s="5" customFormat="1" x14ac:dyDescent="0.25"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</row>
    <row r="198" spans="11:100" s="5" customFormat="1" x14ac:dyDescent="0.25"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</row>
    <row r="199" spans="11:100" s="5" customFormat="1" x14ac:dyDescent="0.25"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</row>
    <row r="200" spans="11:100" s="5" customFormat="1" x14ac:dyDescent="0.25"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</row>
    <row r="201" spans="11:100" s="5" customFormat="1" x14ac:dyDescent="0.25"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</row>
    <row r="202" spans="11:100" s="5" customFormat="1" x14ac:dyDescent="0.25"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</row>
    <row r="203" spans="11:100" s="5" customFormat="1" x14ac:dyDescent="0.25"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</row>
    <row r="204" spans="11:100" s="5" customFormat="1" x14ac:dyDescent="0.25"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</row>
    <row r="205" spans="11:100" s="5" customFormat="1" x14ac:dyDescent="0.25"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</row>
    <row r="206" spans="11:100" s="5" customFormat="1" x14ac:dyDescent="0.25"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</row>
    <row r="207" spans="11:100" s="5" customFormat="1" x14ac:dyDescent="0.25"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</row>
    <row r="208" spans="11:100" s="5" customFormat="1" x14ac:dyDescent="0.25"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</row>
    <row r="209" spans="11:100" s="5" customFormat="1" x14ac:dyDescent="0.25"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</row>
    <row r="210" spans="11:100" s="5" customFormat="1" x14ac:dyDescent="0.25"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</row>
    <row r="211" spans="11:100" s="5" customFormat="1" x14ac:dyDescent="0.25"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</row>
    <row r="212" spans="11:100" s="5" customFormat="1" x14ac:dyDescent="0.25"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</row>
    <row r="213" spans="11:100" s="5" customFormat="1" x14ac:dyDescent="0.25"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</row>
    <row r="214" spans="11:100" s="5" customFormat="1" x14ac:dyDescent="0.25"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</row>
    <row r="215" spans="11:100" s="5" customFormat="1" x14ac:dyDescent="0.25"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</row>
    <row r="216" spans="11:100" s="5" customFormat="1" x14ac:dyDescent="0.25"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</row>
    <row r="217" spans="11:100" s="5" customFormat="1" x14ac:dyDescent="0.25"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</row>
    <row r="218" spans="11:100" s="5" customFormat="1" x14ac:dyDescent="0.25"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</row>
    <row r="219" spans="11:100" s="5" customFormat="1" x14ac:dyDescent="0.25"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</row>
    <row r="220" spans="11:100" s="5" customFormat="1" x14ac:dyDescent="0.25"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</row>
    <row r="221" spans="11:100" s="5" customFormat="1" x14ac:dyDescent="0.25"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</row>
    <row r="222" spans="11:100" s="5" customFormat="1" x14ac:dyDescent="0.25"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</row>
    <row r="223" spans="11:100" s="5" customFormat="1" x14ac:dyDescent="0.25"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</row>
    <row r="224" spans="11:100" s="5" customFormat="1" x14ac:dyDescent="0.25"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</row>
    <row r="225" spans="11:100" s="5" customFormat="1" x14ac:dyDescent="0.25"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</row>
    <row r="226" spans="11:100" s="5" customFormat="1" x14ac:dyDescent="0.25"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</row>
    <row r="227" spans="11:100" s="5" customFormat="1" x14ac:dyDescent="0.25"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</row>
    <row r="228" spans="11:100" s="5" customFormat="1" x14ac:dyDescent="0.25"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</row>
    <row r="229" spans="11:100" s="5" customFormat="1" x14ac:dyDescent="0.25"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</row>
    <row r="230" spans="11:100" s="5" customFormat="1" x14ac:dyDescent="0.25"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</row>
    <row r="231" spans="11:100" s="5" customFormat="1" x14ac:dyDescent="0.25"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</row>
    <row r="232" spans="11:100" s="5" customFormat="1" x14ac:dyDescent="0.25"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</row>
    <row r="233" spans="11:100" s="5" customFormat="1" x14ac:dyDescent="0.25"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</row>
    <row r="234" spans="11:100" s="5" customFormat="1" x14ac:dyDescent="0.25"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</row>
    <row r="235" spans="11:100" s="5" customFormat="1" x14ac:dyDescent="0.25"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</row>
    <row r="236" spans="11:100" s="5" customFormat="1" x14ac:dyDescent="0.25"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</row>
    <row r="237" spans="11:100" s="5" customFormat="1" x14ac:dyDescent="0.25"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</row>
    <row r="238" spans="11:100" s="5" customFormat="1" x14ac:dyDescent="0.25"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</row>
    <row r="239" spans="11:100" s="5" customFormat="1" x14ac:dyDescent="0.25"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</row>
    <row r="240" spans="11:100" s="5" customFormat="1" x14ac:dyDescent="0.25"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</row>
    <row r="241" spans="11:100" s="5" customFormat="1" x14ac:dyDescent="0.25"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</row>
    <row r="242" spans="11:100" s="5" customFormat="1" x14ac:dyDescent="0.25"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</row>
    <row r="243" spans="11:100" s="5" customFormat="1" x14ac:dyDescent="0.25"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</row>
    <row r="244" spans="11:100" s="5" customFormat="1" x14ac:dyDescent="0.25"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</row>
    <row r="245" spans="11:100" s="5" customFormat="1" x14ac:dyDescent="0.25"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</row>
    <row r="246" spans="11:100" s="5" customFormat="1" x14ac:dyDescent="0.25"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</row>
    <row r="247" spans="11:100" s="5" customFormat="1" x14ac:dyDescent="0.25"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</row>
    <row r="248" spans="11:100" s="5" customFormat="1" x14ac:dyDescent="0.25"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</row>
    <row r="249" spans="11:100" s="5" customFormat="1" x14ac:dyDescent="0.25"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</row>
    <row r="250" spans="11:100" s="5" customFormat="1" x14ac:dyDescent="0.25"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</row>
    <row r="251" spans="11:100" s="5" customFormat="1" x14ac:dyDescent="0.25"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</row>
    <row r="252" spans="11:100" s="5" customFormat="1" x14ac:dyDescent="0.25"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</row>
    <row r="253" spans="11:100" s="5" customFormat="1" x14ac:dyDescent="0.25"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</row>
    <row r="254" spans="11:100" s="5" customFormat="1" x14ac:dyDescent="0.25"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</row>
    <row r="255" spans="11:100" s="5" customFormat="1" x14ac:dyDescent="0.25"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</row>
    <row r="256" spans="11:100" s="5" customFormat="1" x14ac:dyDescent="0.25"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</row>
    <row r="257" spans="11:100" s="5" customFormat="1" x14ac:dyDescent="0.25"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</row>
    <row r="258" spans="11:100" s="5" customFormat="1" x14ac:dyDescent="0.25"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</row>
    <row r="259" spans="11:100" s="5" customFormat="1" x14ac:dyDescent="0.25"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</row>
    <row r="260" spans="11:100" s="5" customFormat="1" x14ac:dyDescent="0.25"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</row>
    <row r="261" spans="11:100" s="5" customFormat="1" x14ac:dyDescent="0.25"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</row>
    <row r="262" spans="11:100" s="5" customFormat="1" x14ac:dyDescent="0.25"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</row>
    <row r="263" spans="11:100" s="5" customFormat="1" x14ac:dyDescent="0.25"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</row>
    <row r="264" spans="11:100" s="5" customFormat="1" x14ac:dyDescent="0.25"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</row>
    <row r="265" spans="11:100" s="5" customFormat="1" x14ac:dyDescent="0.25"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</row>
    <row r="266" spans="11:100" s="5" customFormat="1" x14ac:dyDescent="0.25"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</row>
    <row r="267" spans="11:100" s="5" customFormat="1" x14ac:dyDescent="0.25"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</row>
    <row r="268" spans="11:100" s="5" customFormat="1" x14ac:dyDescent="0.25"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</row>
    <row r="269" spans="11:100" s="5" customFormat="1" x14ac:dyDescent="0.25"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</row>
    <row r="270" spans="11:100" s="5" customFormat="1" x14ac:dyDescent="0.25"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</row>
    <row r="271" spans="11:100" s="5" customFormat="1" x14ac:dyDescent="0.25"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</row>
    <row r="272" spans="11:100" s="5" customFormat="1" x14ac:dyDescent="0.25"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</row>
    <row r="273" spans="11:100" s="5" customFormat="1" x14ac:dyDescent="0.25"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</row>
    <row r="274" spans="11:100" s="5" customFormat="1" x14ac:dyDescent="0.25"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</row>
    <row r="275" spans="11:100" s="5" customFormat="1" x14ac:dyDescent="0.25"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</row>
    <row r="276" spans="11:100" s="5" customFormat="1" x14ac:dyDescent="0.25"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</row>
    <row r="277" spans="11:100" s="5" customFormat="1" x14ac:dyDescent="0.25"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</row>
    <row r="278" spans="11:100" s="5" customFormat="1" x14ac:dyDescent="0.25"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</row>
    <row r="279" spans="11:100" s="5" customFormat="1" x14ac:dyDescent="0.25"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</row>
    <row r="280" spans="11:100" s="5" customFormat="1" x14ac:dyDescent="0.25"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</row>
    <row r="281" spans="11:100" s="5" customFormat="1" x14ac:dyDescent="0.25"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</row>
    <row r="282" spans="11:100" s="5" customFormat="1" x14ac:dyDescent="0.25"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</row>
    <row r="283" spans="11:100" s="5" customFormat="1" x14ac:dyDescent="0.25"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</row>
    <row r="284" spans="11:100" s="5" customFormat="1" x14ac:dyDescent="0.25"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</row>
    <row r="285" spans="11:100" s="5" customFormat="1" x14ac:dyDescent="0.25"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</row>
    <row r="286" spans="11:100" s="5" customFormat="1" x14ac:dyDescent="0.25"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</row>
    <row r="287" spans="11:100" s="5" customFormat="1" x14ac:dyDescent="0.25"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</row>
    <row r="288" spans="11:100" s="5" customFormat="1" x14ac:dyDescent="0.25"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</row>
    <row r="289" spans="11:100" s="5" customFormat="1" x14ac:dyDescent="0.25"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</row>
    <row r="290" spans="11:100" s="5" customFormat="1" x14ac:dyDescent="0.25"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</row>
    <row r="291" spans="11:100" s="5" customFormat="1" x14ac:dyDescent="0.25"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</row>
    <row r="292" spans="11:100" s="5" customFormat="1" x14ac:dyDescent="0.25"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</row>
    <row r="293" spans="11:100" s="5" customFormat="1" x14ac:dyDescent="0.25"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</row>
    <row r="294" spans="11:100" s="5" customFormat="1" x14ac:dyDescent="0.25"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</row>
    <row r="295" spans="11:100" s="5" customFormat="1" x14ac:dyDescent="0.25"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</row>
    <row r="296" spans="11:100" s="5" customFormat="1" x14ac:dyDescent="0.25"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</row>
    <row r="297" spans="11:100" s="5" customFormat="1" x14ac:dyDescent="0.25"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</row>
    <row r="298" spans="11:100" s="5" customFormat="1" x14ac:dyDescent="0.25"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</row>
    <row r="299" spans="11:100" s="5" customFormat="1" x14ac:dyDescent="0.25"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</row>
    <row r="300" spans="11:100" s="5" customFormat="1" x14ac:dyDescent="0.25"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</row>
    <row r="301" spans="11:100" s="5" customFormat="1" x14ac:dyDescent="0.25"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</row>
    <row r="302" spans="11:100" s="5" customFormat="1" x14ac:dyDescent="0.25"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</row>
    <row r="303" spans="11:100" s="5" customFormat="1" x14ac:dyDescent="0.25"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</row>
    <row r="304" spans="11:100" s="5" customFormat="1" x14ac:dyDescent="0.25"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</row>
    <row r="305" spans="11:100" s="5" customFormat="1" x14ac:dyDescent="0.25"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</row>
    <row r="306" spans="11:100" s="5" customFormat="1" x14ac:dyDescent="0.25"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</row>
    <row r="307" spans="11:100" s="5" customFormat="1" x14ac:dyDescent="0.25"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</row>
    <row r="308" spans="11:100" s="5" customFormat="1" x14ac:dyDescent="0.25"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</row>
    <row r="309" spans="11:100" s="5" customFormat="1" x14ac:dyDescent="0.25"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</row>
    <row r="310" spans="11:100" s="5" customFormat="1" x14ac:dyDescent="0.25"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</row>
    <row r="311" spans="11:100" s="5" customFormat="1" x14ac:dyDescent="0.25"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</row>
    <row r="312" spans="11:100" s="5" customFormat="1" x14ac:dyDescent="0.25"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</row>
    <row r="313" spans="11:100" s="5" customFormat="1" x14ac:dyDescent="0.25"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</row>
    <row r="314" spans="11:100" s="5" customFormat="1" x14ac:dyDescent="0.25"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</row>
    <row r="315" spans="11:100" s="5" customFormat="1" x14ac:dyDescent="0.25"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</row>
    <row r="316" spans="11:100" s="5" customFormat="1" x14ac:dyDescent="0.25"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</row>
    <row r="317" spans="11:100" s="5" customFormat="1" x14ac:dyDescent="0.25"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</row>
    <row r="318" spans="11:100" s="5" customFormat="1" x14ac:dyDescent="0.25"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</row>
    <row r="319" spans="11:100" s="5" customFormat="1" x14ac:dyDescent="0.25"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</row>
    <row r="320" spans="11:100" s="5" customFormat="1" x14ac:dyDescent="0.25"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</row>
    <row r="321" spans="11:100" s="5" customFormat="1" x14ac:dyDescent="0.25"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</row>
    <row r="322" spans="11:100" s="5" customFormat="1" x14ac:dyDescent="0.25"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</row>
    <row r="323" spans="11:100" s="5" customFormat="1" x14ac:dyDescent="0.25"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</row>
    <row r="324" spans="11:100" s="5" customFormat="1" x14ac:dyDescent="0.25"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</row>
    <row r="325" spans="11:100" s="5" customFormat="1" x14ac:dyDescent="0.25"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</row>
    <row r="326" spans="11:100" s="5" customFormat="1" x14ac:dyDescent="0.25"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</row>
    <row r="327" spans="11:100" s="5" customFormat="1" x14ac:dyDescent="0.25"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</row>
    <row r="328" spans="11:100" s="5" customFormat="1" x14ac:dyDescent="0.25"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</row>
    <row r="329" spans="11:100" s="5" customFormat="1" x14ac:dyDescent="0.25"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</row>
    <row r="330" spans="11:100" s="5" customFormat="1" x14ac:dyDescent="0.25"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</row>
    <row r="331" spans="11:100" s="5" customFormat="1" x14ac:dyDescent="0.25"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</row>
    <row r="332" spans="11:100" s="5" customFormat="1" x14ac:dyDescent="0.25"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</row>
    <row r="333" spans="11:100" s="5" customFormat="1" x14ac:dyDescent="0.25"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</row>
    <row r="334" spans="11:100" s="5" customFormat="1" x14ac:dyDescent="0.25"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</row>
    <row r="335" spans="11:100" s="5" customFormat="1" x14ac:dyDescent="0.25"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</row>
    <row r="336" spans="11:100" s="5" customFormat="1" x14ac:dyDescent="0.25"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</row>
    <row r="337" spans="11:100" s="5" customFormat="1" x14ac:dyDescent="0.25"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</row>
    <row r="338" spans="11:100" s="5" customFormat="1" x14ac:dyDescent="0.25"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</row>
    <row r="339" spans="11:100" s="5" customFormat="1" x14ac:dyDescent="0.25"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</row>
    <row r="340" spans="11:100" s="5" customFormat="1" x14ac:dyDescent="0.25"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</row>
    <row r="341" spans="11:100" s="5" customFormat="1" x14ac:dyDescent="0.25"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</row>
    <row r="342" spans="11:100" s="5" customFormat="1" x14ac:dyDescent="0.25"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</row>
    <row r="343" spans="11:100" s="5" customFormat="1" x14ac:dyDescent="0.25"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</row>
    <row r="344" spans="11:100" s="5" customFormat="1" x14ac:dyDescent="0.25"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</row>
    <row r="345" spans="11:100" s="5" customFormat="1" x14ac:dyDescent="0.25"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</row>
    <row r="346" spans="11:100" s="5" customFormat="1" x14ac:dyDescent="0.25"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</row>
    <row r="347" spans="11:100" s="5" customFormat="1" x14ac:dyDescent="0.25"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</row>
    <row r="348" spans="11:100" s="5" customFormat="1" x14ac:dyDescent="0.25"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</row>
    <row r="349" spans="11:100" s="5" customFormat="1" x14ac:dyDescent="0.25"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</row>
    <row r="350" spans="11:100" s="5" customFormat="1" x14ac:dyDescent="0.25"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</row>
    <row r="351" spans="11:100" s="5" customFormat="1" x14ac:dyDescent="0.25"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</row>
    <row r="352" spans="11:100" s="5" customFormat="1" x14ac:dyDescent="0.25"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</row>
    <row r="353" spans="11:100" s="5" customFormat="1" x14ac:dyDescent="0.25"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</row>
    <row r="354" spans="11:100" s="5" customFormat="1" x14ac:dyDescent="0.25"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</row>
    <row r="355" spans="11:100" s="5" customFormat="1" x14ac:dyDescent="0.25"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</row>
    <row r="356" spans="11:100" s="5" customFormat="1" x14ac:dyDescent="0.25"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</row>
    <row r="357" spans="11:100" s="5" customFormat="1" x14ac:dyDescent="0.25"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</row>
    <row r="358" spans="11:100" s="5" customFormat="1" x14ac:dyDescent="0.25"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</row>
    <row r="359" spans="11:100" s="5" customFormat="1" x14ac:dyDescent="0.25"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</row>
    <row r="360" spans="11:100" s="5" customFormat="1" x14ac:dyDescent="0.25"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</row>
    <row r="361" spans="11:100" s="5" customFormat="1" x14ac:dyDescent="0.25"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</row>
    <row r="362" spans="11:100" s="5" customFormat="1" x14ac:dyDescent="0.25"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</row>
    <row r="363" spans="11:100" s="5" customFormat="1" x14ac:dyDescent="0.25"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</row>
    <row r="364" spans="11:100" s="5" customFormat="1" x14ac:dyDescent="0.25"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</row>
    <row r="365" spans="11:100" s="5" customFormat="1" x14ac:dyDescent="0.25"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</row>
    <row r="366" spans="11:100" s="5" customFormat="1" x14ac:dyDescent="0.25"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</row>
    <row r="367" spans="11:100" s="5" customFormat="1" x14ac:dyDescent="0.25"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</row>
    <row r="368" spans="11:100" s="5" customFormat="1" x14ac:dyDescent="0.25"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</row>
    <row r="369" spans="11:100" s="5" customFormat="1" x14ac:dyDescent="0.25"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</row>
    <row r="370" spans="11:100" s="5" customFormat="1" x14ac:dyDescent="0.25"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</row>
    <row r="371" spans="11:100" s="5" customFormat="1" x14ac:dyDescent="0.25"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</row>
    <row r="372" spans="11:100" s="5" customFormat="1" x14ac:dyDescent="0.25"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</row>
    <row r="373" spans="11:100" s="5" customFormat="1" x14ac:dyDescent="0.25"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</row>
    <row r="374" spans="11:100" s="5" customFormat="1" x14ac:dyDescent="0.25"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</row>
    <row r="375" spans="11:100" s="5" customFormat="1" x14ac:dyDescent="0.25"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</row>
    <row r="376" spans="11:100" s="5" customFormat="1" x14ac:dyDescent="0.25"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</row>
    <row r="377" spans="11:100" s="5" customFormat="1" x14ac:dyDescent="0.25"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</row>
    <row r="378" spans="11:100" s="5" customFormat="1" x14ac:dyDescent="0.25"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</row>
    <row r="379" spans="11:100" s="5" customFormat="1" x14ac:dyDescent="0.25"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</row>
    <row r="380" spans="11:100" s="5" customFormat="1" x14ac:dyDescent="0.25"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</row>
    <row r="381" spans="11:100" s="5" customFormat="1" x14ac:dyDescent="0.25"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</row>
    <row r="382" spans="11:100" s="5" customFormat="1" x14ac:dyDescent="0.25"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</row>
    <row r="383" spans="11:100" s="5" customFormat="1" x14ac:dyDescent="0.25"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</row>
    <row r="384" spans="11:100" s="5" customFormat="1" x14ac:dyDescent="0.25"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</row>
    <row r="385" spans="11:100" s="5" customFormat="1" x14ac:dyDescent="0.25"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</row>
    <row r="386" spans="11:100" s="5" customFormat="1" x14ac:dyDescent="0.25"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</row>
    <row r="387" spans="11:100" s="5" customFormat="1" x14ac:dyDescent="0.25"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</row>
    <row r="388" spans="11:100" s="5" customFormat="1" x14ac:dyDescent="0.25"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</row>
    <row r="389" spans="11:100" s="5" customFormat="1" x14ac:dyDescent="0.25"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</row>
    <row r="390" spans="11:100" s="5" customFormat="1" x14ac:dyDescent="0.25"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</row>
    <row r="391" spans="11:100" s="5" customFormat="1" x14ac:dyDescent="0.25"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</row>
    <row r="392" spans="11:100" s="5" customFormat="1" x14ac:dyDescent="0.25"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</row>
    <row r="393" spans="11:100" s="5" customFormat="1" x14ac:dyDescent="0.25"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</row>
    <row r="394" spans="11:100" s="5" customFormat="1" x14ac:dyDescent="0.25"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</row>
    <row r="395" spans="11:100" s="5" customFormat="1" x14ac:dyDescent="0.25"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</row>
    <row r="396" spans="11:100" s="5" customFormat="1" x14ac:dyDescent="0.25"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</row>
    <row r="397" spans="11:100" s="5" customFormat="1" x14ac:dyDescent="0.25"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</row>
    <row r="398" spans="11:100" s="5" customFormat="1" x14ac:dyDescent="0.25"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</row>
    <row r="399" spans="11:100" s="5" customFormat="1" x14ac:dyDescent="0.25"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</row>
    <row r="400" spans="11:100" s="5" customFormat="1" x14ac:dyDescent="0.25"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</row>
    <row r="401" spans="11:100" s="5" customFormat="1" x14ac:dyDescent="0.25"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</row>
    <row r="402" spans="11:100" s="5" customFormat="1" x14ac:dyDescent="0.25"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</row>
    <row r="403" spans="11:100" s="5" customFormat="1" x14ac:dyDescent="0.25"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</row>
    <row r="404" spans="11:100" s="5" customFormat="1" x14ac:dyDescent="0.25"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</row>
    <row r="405" spans="11:100" s="5" customFormat="1" x14ac:dyDescent="0.25"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</row>
    <row r="406" spans="11:100" s="5" customFormat="1" x14ac:dyDescent="0.25"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</row>
    <row r="407" spans="11:100" s="5" customFormat="1" x14ac:dyDescent="0.25"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</row>
    <row r="408" spans="11:100" s="5" customFormat="1" x14ac:dyDescent="0.25"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</row>
    <row r="409" spans="11:100" s="5" customFormat="1" x14ac:dyDescent="0.25"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</row>
    <row r="410" spans="11:100" s="5" customFormat="1" x14ac:dyDescent="0.25"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</row>
    <row r="411" spans="11:100" s="5" customFormat="1" x14ac:dyDescent="0.25"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</row>
    <row r="412" spans="11:100" s="5" customFormat="1" x14ac:dyDescent="0.25"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</row>
    <row r="413" spans="11:100" s="5" customFormat="1" x14ac:dyDescent="0.25"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</row>
    <row r="414" spans="11:100" s="5" customFormat="1" x14ac:dyDescent="0.25"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</row>
    <row r="415" spans="11:100" s="5" customFormat="1" x14ac:dyDescent="0.25"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</row>
    <row r="416" spans="11:100" s="5" customFormat="1" x14ac:dyDescent="0.25"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</row>
    <row r="417" spans="11:100" s="5" customFormat="1" x14ac:dyDescent="0.25"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</row>
    <row r="418" spans="11:100" s="5" customFormat="1" x14ac:dyDescent="0.25"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</row>
    <row r="419" spans="11:100" s="5" customFormat="1" x14ac:dyDescent="0.25"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</row>
    <row r="420" spans="11:100" s="5" customFormat="1" x14ac:dyDescent="0.25"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</row>
    <row r="421" spans="11:100" s="5" customFormat="1" x14ac:dyDescent="0.25"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</row>
    <row r="422" spans="11:100" s="5" customFormat="1" x14ac:dyDescent="0.25"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</row>
    <row r="423" spans="11:100" s="5" customFormat="1" x14ac:dyDescent="0.25"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</row>
    <row r="424" spans="11:100" s="5" customFormat="1" x14ac:dyDescent="0.25"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</row>
    <row r="425" spans="11:100" s="5" customFormat="1" x14ac:dyDescent="0.25"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</row>
    <row r="426" spans="11:100" s="5" customFormat="1" x14ac:dyDescent="0.25"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</row>
    <row r="427" spans="11:100" s="5" customFormat="1" x14ac:dyDescent="0.25"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</row>
    <row r="428" spans="11:100" s="5" customFormat="1" x14ac:dyDescent="0.25"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</row>
    <row r="429" spans="11:100" s="5" customFormat="1" x14ac:dyDescent="0.25"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</row>
    <row r="430" spans="11:100" s="5" customFormat="1" x14ac:dyDescent="0.25"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</row>
    <row r="431" spans="11:100" s="5" customFormat="1" x14ac:dyDescent="0.25"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</row>
    <row r="432" spans="11:100" s="5" customFormat="1" x14ac:dyDescent="0.25"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</row>
    <row r="433" spans="11:100" s="5" customFormat="1" x14ac:dyDescent="0.25"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</row>
    <row r="434" spans="11:100" s="5" customFormat="1" x14ac:dyDescent="0.25"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</row>
    <row r="435" spans="11:100" s="5" customFormat="1" x14ac:dyDescent="0.25"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</row>
    <row r="436" spans="11:100" s="5" customFormat="1" x14ac:dyDescent="0.25"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</row>
    <row r="437" spans="11:100" s="5" customFormat="1" x14ac:dyDescent="0.25"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</row>
    <row r="438" spans="11:100" s="5" customFormat="1" x14ac:dyDescent="0.25"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</row>
    <row r="439" spans="11:100" s="5" customFormat="1" x14ac:dyDescent="0.25"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</row>
    <row r="440" spans="11:100" s="5" customFormat="1" x14ac:dyDescent="0.25"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</row>
    <row r="441" spans="11:100" s="5" customFormat="1" x14ac:dyDescent="0.25"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</row>
    <row r="442" spans="11:100" s="5" customFormat="1" x14ac:dyDescent="0.25"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</row>
    <row r="443" spans="11:100" s="5" customFormat="1" x14ac:dyDescent="0.25"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</row>
    <row r="444" spans="11:100" s="5" customFormat="1" x14ac:dyDescent="0.25"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</row>
    <row r="445" spans="11:100" s="5" customFormat="1" x14ac:dyDescent="0.25"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</row>
    <row r="446" spans="11:100" s="5" customFormat="1" x14ac:dyDescent="0.25"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</row>
    <row r="447" spans="11:100" s="5" customFormat="1" x14ac:dyDescent="0.25"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</row>
    <row r="448" spans="11:100" s="5" customFormat="1" x14ac:dyDescent="0.25"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</row>
    <row r="449" spans="11:100" s="5" customFormat="1" x14ac:dyDescent="0.25"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</row>
    <row r="450" spans="11:100" s="5" customFormat="1" x14ac:dyDescent="0.25"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</row>
    <row r="451" spans="11:100" s="5" customFormat="1" x14ac:dyDescent="0.25"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</row>
    <row r="452" spans="11:100" s="5" customFormat="1" x14ac:dyDescent="0.25"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</row>
    <row r="453" spans="11:100" s="5" customFormat="1" x14ac:dyDescent="0.25"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</row>
    <row r="454" spans="11:100" s="5" customFormat="1" x14ac:dyDescent="0.25"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</row>
    <row r="455" spans="11:100" s="5" customFormat="1" x14ac:dyDescent="0.25"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</row>
    <row r="456" spans="11:100" s="5" customFormat="1" x14ac:dyDescent="0.25"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</row>
    <row r="457" spans="11:100" s="5" customFormat="1" x14ac:dyDescent="0.25"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</row>
    <row r="458" spans="11:100" s="5" customFormat="1" x14ac:dyDescent="0.25"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</row>
    <row r="459" spans="11:100" s="5" customFormat="1" x14ac:dyDescent="0.25"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</row>
    <row r="460" spans="11:100" s="5" customFormat="1" x14ac:dyDescent="0.25"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</row>
    <row r="461" spans="11:100" s="5" customFormat="1" x14ac:dyDescent="0.25"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</row>
    <row r="462" spans="11:100" s="5" customFormat="1" x14ac:dyDescent="0.25"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</row>
    <row r="463" spans="11:100" s="5" customFormat="1" x14ac:dyDescent="0.25"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</row>
    <row r="464" spans="11:100" s="5" customFormat="1" x14ac:dyDescent="0.25"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</row>
    <row r="465" spans="11:100" s="5" customFormat="1" x14ac:dyDescent="0.25"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</row>
    <row r="466" spans="11:100" s="5" customFormat="1" x14ac:dyDescent="0.25"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</row>
    <row r="467" spans="11:100" s="5" customFormat="1" x14ac:dyDescent="0.25"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</row>
    <row r="468" spans="11:100" s="5" customFormat="1" x14ac:dyDescent="0.25"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</row>
    <row r="469" spans="11:100" s="5" customFormat="1" x14ac:dyDescent="0.25"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</row>
    <row r="470" spans="11:100" s="5" customFormat="1" x14ac:dyDescent="0.25"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</row>
    <row r="471" spans="11:100" s="5" customFormat="1" x14ac:dyDescent="0.25"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</row>
    <row r="472" spans="11:100" s="5" customFormat="1" x14ac:dyDescent="0.25"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</row>
    <row r="473" spans="11:100" s="5" customFormat="1" x14ac:dyDescent="0.25"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</row>
    <row r="474" spans="11:100" s="5" customFormat="1" x14ac:dyDescent="0.25"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</row>
    <row r="475" spans="11:100" s="5" customFormat="1" x14ac:dyDescent="0.25"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</row>
    <row r="476" spans="11:100" s="5" customFormat="1" x14ac:dyDescent="0.25"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</row>
    <row r="477" spans="11:100" s="5" customFormat="1" x14ac:dyDescent="0.25"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</row>
    <row r="478" spans="11:100" s="5" customFormat="1" x14ac:dyDescent="0.25"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</row>
    <row r="479" spans="11:100" s="5" customFormat="1" x14ac:dyDescent="0.25"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</row>
    <row r="480" spans="11:100" s="5" customFormat="1" x14ac:dyDescent="0.25"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</row>
    <row r="481" spans="11:100" s="5" customFormat="1" x14ac:dyDescent="0.25"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</row>
    <row r="482" spans="11:100" s="5" customFormat="1" x14ac:dyDescent="0.25"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</row>
    <row r="483" spans="11:100" s="5" customFormat="1" x14ac:dyDescent="0.25"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</row>
    <row r="484" spans="11:100" s="5" customFormat="1" x14ac:dyDescent="0.25"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</row>
    <row r="485" spans="11:100" s="5" customFormat="1" x14ac:dyDescent="0.25"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</row>
    <row r="486" spans="11:100" s="5" customFormat="1" x14ac:dyDescent="0.25"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</row>
    <row r="487" spans="11:100" s="5" customFormat="1" x14ac:dyDescent="0.25"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</row>
    <row r="488" spans="11:100" s="5" customFormat="1" x14ac:dyDescent="0.25"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</row>
    <row r="489" spans="11:100" s="5" customFormat="1" x14ac:dyDescent="0.25"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</row>
    <row r="490" spans="11:100" s="5" customFormat="1" x14ac:dyDescent="0.25"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</row>
    <row r="491" spans="11:100" s="5" customFormat="1" x14ac:dyDescent="0.25"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</row>
    <row r="492" spans="11:100" s="5" customFormat="1" x14ac:dyDescent="0.25"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</row>
    <row r="493" spans="11:100" s="5" customFormat="1" x14ac:dyDescent="0.25"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</row>
    <row r="494" spans="11:100" s="5" customFormat="1" x14ac:dyDescent="0.25"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</row>
    <row r="495" spans="11:100" s="5" customFormat="1" x14ac:dyDescent="0.25"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</row>
    <row r="496" spans="11:100" s="5" customFormat="1" x14ac:dyDescent="0.25"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</row>
    <row r="497" spans="11:100" s="5" customFormat="1" x14ac:dyDescent="0.25"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</row>
    <row r="498" spans="11:100" s="5" customFormat="1" x14ac:dyDescent="0.25"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</row>
    <row r="499" spans="11:100" s="5" customFormat="1" x14ac:dyDescent="0.25"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</row>
    <row r="500" spans="11:100" s="5" customFormat="1" x14ac:dyDescent="0.25"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</row>
    <row r="501" spans="11:100" s="5" customFormat="1" x14ac:dyDescent="0.25"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</row>
    <row r="502" spans="11:100" s="5" customFormat="1" x14ac:dyDescent="0.25"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</row>
    <row r="503" spans="11:100" s="5" customFormat="1" x14ac:dyDescent="0.25"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</row>
    <row r="504" spans="11:100" s="5" customFormat="1" x14ac:dyDescent="0.25"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</row>
    <row r="505" spans="11:100" s="5" customFormat="1" x14ac:dyDescent="0.25"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</row>
    <row r="506" spans="11:100" s="5" customFormat="1" x14ac:dyDescent="0.25"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</row>
    <row r="507" spans="11:100" s="5" customFormat="1" x14ac:dyDescent="0.25"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</row>
    <row r="508" spans="11:100" s="5" customFormat="1" x14ac:dyDescent="0.25"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</row>
    <row r="509" spans="11:100" s="5" customFormat="1" x14ac:dyDescent="0.25"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</row>
    <row r="510" spans="11:100" s="5" customFormat="1" x14ac:dyDescent="0.25"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</row>
    <row r="511" spans="11:100" s="5" customFormat="1" x14ac:dyDescent="0.25"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</row>
    <row r="512" spans="11:100" s="5" customFormat="1" x14ac:dyDescent="0.25"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</row>
    <row r="513" spans="11:100" s="5" customFormat="1" x14ac:dyDescent="0.25"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</row>
    <row r="514" spans="11:100" s="5" customFormat="1" x14ac:dyDescent="0.25"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</row>
    <row r="515" spans="11:100" s="5" customFormat="1" x14ac:dyDescent="0.25"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</row>
    <row r="516" spans="11:100" s="5" customFormat="1" x14ac:dyDescent="0.25"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</row>
    <row r="517" spans="11:100" s="5" customFormat="1" x14ac:dyDescent="0.25"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</row>
    <row r="518" spans="11:100" s="5" customFormat="1" x14ac:dyDescent="0.25"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</row>
    <row r="519" spans="11:100" s="5" customFormat="1" x14ac:dyDescent="0.25"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</row>
    <row r="520" spans="11:100" s="5" customFormat="1" x14ac:dyDescent="0.25"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</row>
    <row r="521" spans="11:100" s="5" customFormat="1" x14ac:dyDescent="0.25"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</row>
    <row r="522" spans="11:100" s="5" customFormat="1" x14ac:dyDescent="0.25"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</row>
    <row r="523" spans="11:100" s="5" customFormat="1" x14ac:dyDescent="0.25"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</row>
    <row r="524" spans="11:100" s="5" customFormat="1" x14ac:dyDescent="0.25"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</row>
    <row r="525" spans="11:100" s="5" customFormat="1" x14ac:dyDescent="0.25"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</row>
    <row r="526" spans="11:100" s="5" customFormat="1" x14ac:dyDescent="0.25"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</row>
    <row r="527" spans="11:100" s="5" customFormat="1" x14ac:dyDescent="0.25"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</row>
    <row r="528" spans="11:100" s="5" customFormat="1" x14ac:dyDescent="0.25"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</row>
    <row r="529" spans="11:100" s="5" customFormat="1" x14ac:dyDescent="0.25"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</row>
    <row r="530" spans="11:100" s="5" customFormat="1" x14ac:dyDescent="0.25"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</row>
    <row r="531" spans="11:100" s="5" customFormat="1" x14ac:dyDescent="0.25"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</row>
    <row r="532" spans="11:100" s="5" customFormat="1" x14ac:dyDescent="0.25"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</row>
    <row r="533" spans="11:100" s="5" customFormat="1" x14ac:dyDescent="0.25"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</row>
    <row r="534" spans="11:100" s="5" customFormat="1" x14ac:dyDescent="0.25"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</row>
    <row r="535" spans="11:100" s="5" customFormat="1" x14ac:dyDescent="0.25"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</row>
    <row r="536" spans="11:100" s="5" customFormat="1" x14ac:dyDescent="0.25"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</row>
    <row r="537" spans="11:100" s="5" customFormat="1" x14ac:dyDescent="0.25"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</row>
    <row r="538" spans="11:100" s="5" customFormat="1" x14ac:dyDescent="0.25"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</row>
    <row r="539" spans="11:100" s="5" customFormat="1" x14ac:dyDescent="0.25"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</row>
    <row r="540" spans="11:100" s="5" customFormat="1" x14ac:dyDescent="0.25"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</row>
    <row r="541" spans="11:100" s="5" customFormat="1" x14ac:dyDescent="0.25"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</row>
    <row r="542" spans="11:100" s="5" customFormat="1" x14ac:dyDescent="0.25"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</row>
    <row r="543" spans="11:100" s="5" customFormat="1" x14ac:dyDescent="0.25"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</row>
    <row r="544" spans="11:100" s="5" customFormat="1" x14ac:dyDescent="0.25"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</row>
    <row r="545" spans="11:100" s="5" customFormat="1" x14ac:dyDescent="0.25"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</row>
    <row r="546" spans="11:100" s="5" customFormat="1" x14ac:dyDescent="0.25"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</row>
    <row r="547" spans="11:100" s="5" customFormat="1" x14ac:dyDescent="0.25"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</row>
    <row r="548" spans="11:100" s="5" customFormat="1" x14ac:dyDescent="0.25"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</row>
    <row r="549" spans="11:100" s="5" customFormat="1" x14ac:dyDescent="0.25"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</row>
    <row r="550" spans="11:100" s="5" customFormat="1" x14ac:dyDescent="0.25"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</row>
    <row r="551" spans="11:100" s="5" customFormat="1" x14ac:dyDescent="0.25"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</row>
    <row r="552" spans="11:100" s="5" customFormat="1" x14ac:dyDescent="0.25"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</row>
    <row r="553" spans="11:100" s="5" customFormat="1" x14ac:dyDescent="0.25"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</row>
    <row r="554" spans="11:100" s="5" customFormat="1" x14ac:dyDescent="0.25"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</row>
    <row r="555" spans="11:100" s="5" customFormat="1" x14ac:dyDescent="0.25"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</row>
    <row r="556" spans="11:100" s="5" customFormat="1" x14ac:dyDescent="0.25"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</row>
    <row r="557" spans="11:100" s="5" customFormat="1" x14ac:dyDescent="0.25"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</row>
    <row r="558" spans="11:100" s="5" customFormat="1" x14ac:dyDescent="0.25"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</row>
    <row r="559" spans="11:100" s="5" customFormat="1" x14ac:dyDescent="0.25"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</row>
    <row r="560" spans="11:100" s="5" customFormat="1" x14ac:dyDescent="0.25"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</row>
    <row r="561" spans="11:100" s="5" customFormat="1" x14ac:dyDescent="0.25"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</row>
    <row r="562" spans="11:100" s="5" customFormat="1" x14ac:dyDescent="0.25"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</row>
    <row r="563" spans="11:100" s="5" customFormat="1" x14ac:dyDescent="0.25"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</row>
    <row r="564" spans="11:100" s="5" customFormat="1" x14ac:dyDescent="0.25"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</row>
    <row r="565" spans="11:100" s="5" customFormat="1" x14ac:dyDescent="0.25"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</row>
    <row r="566" spans="11:100" s="5" customFormat="1" x14ac:dyDescent="0.25"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</row>
    <row r="567" spans="11:100" s="5" customFormat="1" x14ac:dyDescent="0.25"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</row>
    <row r="568" spans="11:100" s="5" customFormat="1" x14ac:dyDescent="0.25"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</row>
    <row r="569" spans="11:100" s="5" customFormat="1" x14ac:dyDescent="0.25"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</row>
    <row r="570" spans="11:100" s="5" customFormat="1" x14ac:dyDescent="0.25"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</row>
    <row r="571" spans="11:100" s="5" customFormat="1" x14ac:dyDescent="0.25"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</row>
    <row r="572" spans="11:100" s="5" customFormat="1" x14ac:dyDescent="0.25"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</row>
    <row r="573" spans="11:100" s="5" customFormat="1" x14ac:dyDescent="0.25"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</row>
    <row r="574" spans="11:100" s="5" customFormat="1" x14ac:dyDescent="0.25"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</row>
    <row r="575" spans="11:100" s="5" customFormat="1" x14ac:dyDescent="0.25"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</row>
    <row r="576" spans="11:100" s="5" customFormat="1" x14ac:dyDescent="0.25"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</row>
    <row r="577" spans="11:100" s="5" customFormat="1" x14ac:dyDescent="0.25"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</row>
    <row r="578" spans="11:100" s="5" customFormat="1" x14ac:dyDescent="0.25"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</row>
    <row r="579" spans="11:100" s="5" customFormat="1" x14ac:dyDescent="0.25"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</row>
    <row r="580" spans="11:100" s="5" customFormat="1" x14ac:dyDescent="0.25"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</row>
    <row r="581" spans="11:100" s="5" customFormat="1" x14ac:dyDescent="0.25"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</row>
    <row r="582" spans="11:100" s="5" customFormat="1" x14ac:dyDescent="0.25"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</row>
    <row r="583" spans="11:100" s="5" customFormat="1" x14ac:dyDescent="0.25"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</row>
    <row r="584" spans="11:100" s="5" customFormat="1" x14ac:dyDescent="0.25"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</row>
    <row r="585" spans="11:100" s="5" customFormat="1" x14ac:dyDescent="0.25"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</row>
    <row r="586" spans="11:100" s="5" customFormat="1" x14ac:dyDescent="0.25"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</row>
    <row r="587" spans="11:100" s="5" customFormat="1" x14ac:dyDescent="0.25"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</row>
    <row r="588" spans="11:100" s="5" customFormat="1" x14ac:dyDescent="0.25"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</row>
    <row r="589" spans="11:100" s="5" customFormat="1" x14ac:dyDescent="0.25"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</row>
    <row r="590" spans="11:100" s="5" customFormat="1" x14ac:dyDescent="0.25"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</row>
    <row r="591" spans="11:100" s="5" customFormat="1" x14ac:dyDescent="0.25"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</row>
    <row r="592" spans="11:100" s="5" customFormat="1" x14ac:dyDescent="0.25"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</row>
    <row r="593" spans="11:100" s="5" customFormat="1" x14ac:dyDescent="0.25"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</row>
    <row r="594" spans="11:100" s="5" customFormat="1" x14ac:dyDescent="0.25"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</row>
    <row r="595" spans="11:100" s="5" customFormat="1" x14ac:dyDescent="0.25"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</row>
    <row r="596" spans="11:100" s="5" customFormat="1" x14ac:dyDescent="0.25"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</row>
    <row r="597" spans="11:100" s="5" customFormat="1" x14ac:dyDescent="0.25"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</row>
    <row r="598" spans="11:100" s="5" customFormat="1" x14ac:dyDescent="0.25"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</row>
    <row r="599" spans="11:100" s="5" customFormat="1" x14ac:dyDescent="0.25"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</row>
    <row r="600" spans="11:100" s="5" customFormat="1" x14ac:dyDescent="0.25"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</row>
    <row r="601" spans="11:100" s="5" customFormat="1" x14ac:dyDescent="0.25"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</row>
    <row r="602" spans="11:100" s="5" customFormat="1" x14ac:dyDescent="0.25"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</row>
    <row r="603" spans="11:100" s="5" customFormat="1" x14ac:dyDescent="0.25"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</row>
    <row r="604" spans="11:100" s="5" customFormat="1" x14ac:dyDescent="0.25"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</row>
    <row r="605" spans="11:100" s="5" customFormat="1" x14ac:dyDescent="0.25"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</row>
    <row r="606" spans="11:100" s="5" customFormat="1" x14ac:dyDescent="0.25"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</row>
    <row r="607" spans="11:100" s="5" customFormat="1" x14ac:dyDescent="0.25"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</row>
    <row r="608" spans="11:100" s="5" customFormat="1" x14ac:dyDescent="0.25"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</row>
    <row r="609" spans="11:100" s="5" customFormat="1" x14ac:dyDescent="0.25"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</row>
    <row r="610" spans="11:100" s="5" customFormat="1" x14ac:dyDescent="0.25"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</row>
    <row r="611" spans="11:100" s="5" customFormat="1" x14ac:dyDescent="0.25"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</row>
    <row r="612" spans="11:100" s="5" customFormat="1" x14ac:dyDescent="0.25"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</row>
    <row r="613" spans="11:100" s="5" customFormat="1" x14ac:dyDescent="0.25"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</row>
    <row r="614" spans="11:100" s="5" customFormat="1" x14ac:dyDescent="0.25"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</row>
    <row r="615" spans="11:100" s="5" customFormat="1" x14ac:dyDescent="0.25"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</row>
    <row r="616" spans="11:100" s="5" customFormat="1" x14ac:dyDescent="0.25"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</row>
    <row r="617" spans="11:100" s="5" customFormat="1" x14ac:dyDescent="0.25"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</row>
    <row r="618" spans="11:100" s="5" customFormat="1" x14ac:dyDescent="0.25"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</row>
    <row r="619" spans="11:100" s="5" customFormat="1" x14ac:dyDescent="0.25"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</row>
    <row r="620" spans="11:100" s="5" customFormat="1" x14ac:dyDescent="0.25"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</row>
    <row r="621" spans="11:100" s="5" customFormat="1" x14ac:dyDescent="0.25"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</row>
    <row r="622" spans="11:100" s="5" customFormat="1" x14ac:dyDescent="0.25"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</row>
    <row r="623" spans="11:100" s="5" customFormat="1" x14ac:dyDescent="0.25"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</row>
    <row r="624" spans="11:100" s="5" customFormat="1" x14ac:dyDescent="0.25"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</row>
    <row r="625" spans="11:100" s="5" customFormat="1" x14ac:dyDescent="0.25"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</row>
    <row r="626" spans="11:100" s="5" customFormat="1" x14ac:dyDescent="0.25"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</row>
    <row r="627" spans="11:100" s="5" customFormat="1" x14ac:dyDescent="0.25"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</row>
    <row r="628" spans="11:100" s="5" customFormat="1" x14ac:dyDescent="0.25"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</row>
    <row r="629" spans="11:100" s="5" customFormat="1" x14ac:dyDescent="0.25"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</row>
    <row r="630" spans="11:100" s="5" customFormat="1" x14ac:dyDescent="0.25"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</row>
    <row r="631" spans="11:100" s="5" customFormat="1" x14ac:dyDescent="0.25"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</row>
    <row r="632" spans="11:100" s="5" customFormat="1" x14ac:dyDescent="0.25"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</row>
    <row r="633" spans="11:100" s="5" customFormat="1" x14ac:dyDescent="0.25"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</row>
    <row r="634" spans="11:100" s="5" customFormat="1" x14ac:dyDescent="0.25"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</row>
    <row r="635" spans="11:100" s="5" customFormat="1" x14ac:dyDescent="0.25"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</row>
    <row r="636" spans="11:100" s="5" customFormat="1" x14ac:dyDescent="0.25"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</row>
    <row r="637" spans="11:100" s="5" customFormat="1" x14ac:dyDescent="0.25"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</row>
    <row r="638" spans="11:100" s="5" customFormat="1" x14ac:dyDescent="0.25"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</row>
    <row r="639" spans="11:100" s="5" customFormat="1" x14ac:dyDescent="0.25"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</row>
    <row r="640" spans="11:100" s="5" customFormat="1" x14ac:dyDescent="0.25"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</row>
    <row r="641" spans="11:100" s="5" customFormat="1" x14ac:dyDescent="0.25"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</row>
    <row r="642" spans="11:100" s="5" customFormat="1" x14ac:dyDescent="0.25"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</row>
    <row r="643" spans="11:100" s="5" customFormat="1" x14ac:dyDescent="0.25"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</row>
    <row r="644" spans="11:100" s="5" customFormat="1" x14ac:dyDescent="0.25"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</row>
    <row r="645" spans="11:100" s="5" customFormat="1" x14ac:dyDescent="0.25"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</row>
    <row r="646" spans="11:100" s="5" customFormat="1" x14ac:dyDescent="0.25"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</row>
    <row r="647" spans="11:100" s="5" customFormat="1" x14ac:dyDescent="0.25"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</row>
    <row r="648" spans="11:100" s="5" customFormat="1" x14ac:dyDescent="0.25"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</row>
    <row r="649" spans="11:100" s="5" customFormat="1" x14ac:dyDescent="0.25"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</row>
    <row r="650" spans="11:100" s="5" customFormat="1" x14ac:dyDescent="0.25"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</row>
    <row r="651" spans="11:100" s="5" customFormat="1" x14ac:dyDescent="0.25"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</row>
    <row r="652" spans="11:100" s="5" customFormat="1" x14ac:dyDescent="0.25"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</row>
    <row r="653" spans="11:100" s="5" customFormat="1" x14ac:dyDescent="0.25"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</row>
    <row r="654" spans="11:100" s="5" customFormat="1" x14ac:dyDescent="0.25"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</row>
    <row r="655" spans="11:100" s="5" customFormat="1" x14ac:dyDescent="0.25"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</row>
    <row r="656" spans="11:100" s="5" customFormat="1" x14ac:dyDescent="0.25"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</row>
    <row r="657" spans="11:100" s="5" customFormat="1" x14ac:dyDescent="0.25"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</row>
    <row r="658" spans="11:100" s="5" customFormat="1" x14ac:dyDescent="0.25"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</row>
    <row r="659" spans="11:100" s="5" customFormat="1" x14ac:dyDescent="0.25"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</row>
    <row r="660" spans="11:100" s="5" customFormat="1" x14ac:dyDescent="0.25"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</row>
    <row r="661" spans="11:100" s="5" customFormat="1" x14ac:dyDescent="0.25"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</row>
    <row r="662" spans="11:100" s="5" customFormat="1" x14ac:dyDescent="0.25"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</row>
    <row r="663" spans="11:100" s="5" customFormat="1" x14ac:dyDescent="0.25"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</row>
    <row r="664" spans="11:100" s="5" customFormat="1" x14ac:dyDescent="0.25"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</row>
    <row r="665" spans="11:100" s="5" customFormat="1" x14ac:dyDescent="0.25"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</row>
    <row r="666" spans="11:100" s="5" customFormat="1" x14ac:dyDescent="0.25"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</row>
    <row r="667" spans="11:100" s="5" customFormat="1" x14ac:dyDescent="0.25"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</row>
    <row r="668" spans="11:100" s="5" customFormat="1" x14ac:dyDescent="0.25"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</row>
    <row r="669" spans="11:100" s="5" customFormat="1" x14ac:dyDescent="0.25"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</row>
    <row r="670" spans="11:100" s="5" customFormat="1" x14ac:dyDescent="0.25"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</row>
    <row r="671" spans="11:100" s="5" customFormat="1" x14ac:dyDescent="0.25"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</row>
    <row r="672" spans="11:100" s="5" customFormat="1" x14ac:dyDescent="0.25"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</row>
    <row r="673" spans="11:100" s="5" customFormat="1" x14ac:dyDescent="0.25"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</row>
    <row r="674" spans="11:100" s="5" customFormat="1" x14ac:dyDescent="0.25"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</row>
    <row r="675" spans="11:100" s="5" customFormat="1" x14ac:dyDescent="0.25"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</row>
    <row r="676" spans="11:100" s="5" customFormat="1" x14ac:dyDescent="0.25"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</row>
    <row r="677" spans="11:100" s="5" customFormat="1" x14ac:dyDescent="0.25"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</row>
    <row r="678" spans="11:100" s="5" customFormat="1" x14ac:dyDescent="0.25"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</row>
    <row r="679" spans="11:100" s="5" customFormat="1" x14ac:dyDescent="0.25"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</row>
    <row r="680" spans="11:100" s="5" customFormat="1" x14ac:dyDescent="0.25"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</row>
    <row r="681" spans="11:100" s="5" customFormat="1" x14ac:dyDescent="0.25"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</row>
    <row r="682" spans="11:100" s="5" customFormat="1" x14ac:dyDescent="0.25"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</row>
    <row r="683" spans="11:100" s="5" customFormat="1" x14ac:dyDescent="0.25"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</row>
    <row r="684" spans="11:100" s="5" customFormat="1" x14ac:dyDescent="0.25"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</row>
    <row r="685" spans="11:100" s="5" customFormat="1" x14ac:dyDescent="0.25"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</row>
    <row r="686" spans="11:100" s="5" customFormat="1" x14ac:dyDescent="0.25"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</row>
    <row r="687" spans="11:100" s="5" customFormat="1" x14ac:dyDescent="0.25"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</row>
    <row r="688" spans="11:100" s="5" customFormat="1" x14ac:dyDescent="0.25"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</row>
    <row r="689" spans="11:100" s="5" customFormat="1" x14ac:dyDescent="0.25"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</row>
    <row r="690" spans="11:100" s="5" customFormat="1" x14ac:dyDescent="0.25"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</row>
    <row r="691" spans="11:100" s="5" customFormat="1" x14ac:dyDescent="0.25"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</row>
    <row r="692" spans="11:100" s="5" customFormat="1" x14ac:dyDescent="0.25"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</row>
    <row r="693" spans="11:100" s="5" customFormat="1" x14ac:dyDescent="0.25"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</row>
    <row r="694" spans="11:100" s="5" customFormat="1" x14ac:dyDescent="0.25"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</row>
    <row r="695" spans="11:100" s="5" customFormat="1" x14ac:dyDescent="0.25"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</row>
    <row r="696" spans="11:100" s="5" customFormat="1" x14ac:dyDescent="0.25"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</row>
    <row r="697" spans="11:100" s="5" customFormat="1" x14ac:dyDescent="0.25"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</row>
    <row r="698" spans="11:100" s="5" customFormat="1" x14ac:dyDescent="0.25"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</row>
    <row r="699" spans="11:100" s="5" customFormat="1" x14ac:dyDescent="0.25"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</row>
    <row r="700" spans="11:100" s="5" customFormat="1" x14ac:dyDescent="0.25"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</row>
    <row r="701" spans="11:100" s="5" customFormat="1" x14ac:dyDescent="0.25"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</row>
    <row r="702" spans="11:100" s="5" customFormat="1" x14ac:dyDescent="0.25"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</row>
    <row r="703" spans="11:100" s="5" customFormat="1" x14ac:dyDescent="0.25"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</row>
    <row r="704" spans="11:100" s="5" customFormat="1" x14ac:dyDescent="0.25"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</row>
    <row r="705" spans="11:100" s="5" customFormat="1" x14ac:dyDescent="0.25"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</row>
    <row r="706" spans="11:100" s="5" customFormat="1" x14ac:dyDescent="0.25"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</row>
    <row r="707" spans="11:100" s="5" customFormat="1" x14ac:dyDescent="0.25"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</row>
    <row r="708" spans="11:100" s="5" customFormat="1" x14ac:dyDescent="0.25"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</row>
    <row r="709" spans="11:100" s="5" customFormat="1" x14ac:dyDescent="0.25"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</row>
    <row r="710" spans="11:100" s="5" customFormat="1" x14ac:dyDescent="0.25"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</row>
    <row r="711" spans="11:100" s="5" customFormat="1" x14ac:dyDescent="0.25"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</row>
    <row r="712" spans="11:100" s="5" customFormat="1" x14ac:dyDescent="0.25"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</row>
    <row r="713" spans="11:100" s="5" customFormat="1" x14ac:dyDescent="0.25"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</row>
    <row r="714" spans="11:100" s="5" customFormat="1" x14ac:dyDescent="0.25"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</row>
    <row r="715" spans="11:100" s="5" customFormat="1" x14ac:dyDescent="0.25"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</row>
    <row r="716" spans="11:100" s="5" customFormat="1" x14ac:dyDescent="0.25"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</row>
    <row r="717" spans="11:100" s="5" customFormat="1" x14ac:dyDescent="0.25"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</row>
    <row r="718" spans="11:100" s="5" customFormat="1" x14ac:dyDescent="0.25"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</row>
    <row r="719" spans="11:100" s="5" customFormat="1" x14ac:dyDescent="0.25"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</row>
    <row r="720" spans="11:100" s="5" customFormat="1" x14ac:dyDescent="0.25"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</row>
    <row r="721" spans="11:100" s="5" customFormat="1" x14ac:dyDescent="0.25"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</row>
    <row r="722" spans="11:100" s="5" customFormat="1" x14ac:dyDescent="0.25"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</row>
    <row r="723" spans="11:100" s="5" customFormat="1" x14ac:dyDescent="0.25"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</row>
    <row r="724" spans="11:100" s="5" customFormat="1" x14ac:dyDescent="0.25"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</row>
    <row r="725" spans="11:100" s="5" customFormat="1" x14ac:dyDescent="0.25"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</row>
    <row r="726" spans="11:100" s="5" customFormat="1" x14ac:dyDescent="0.25"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</row>
    <row r="727" spans="11:100" s="5" customFormat="1" x14ac:dyDescent="0.25"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</row>
    <row r="728" spans="11:100" s="5" customFormat="1" x14ac:dyDescent="0.25"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</row>
    <row r="729" spans="11:100" s="5" customFormat="1" x14ac:dyDescent="0.25"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</row>
    <row r="730" spans="11:100" s="5" customFormat="1" x14ac:dyDescent="0.25"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</row>
    <row r="731" spans="11:100" s="5" customFormat="1" x14ac:dyDescent="0.25"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</row>
    <row r="732" spans="11:100" s="5" customFormat="1" x14ac:dyDescent="0.25"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</row>
    <row r="733" spans="11:100" s="5" customFormat="1" x14ac:dyDescent="0.25"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</row>
    <row r="734" spans="11:100" s="5" customFormat="1" x14ac:dyDescent="0.25"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</row>
    <row r="735" spans="11:100" s="5" customFormat="1" x14ac:dyDescent="0.25"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</row>
    <row r="736" spans="11:100" s="5" customFormat="1" x14ac:dyDescent="0.25"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</row>
    <row r="737" spans="11:100" s="5" customFormat="1" x14ac:dyDescent="0.25"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</row>
    <row r="738" spans="11:100" s="5" customFormat="1" x14ac:dyDescent="0.25"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</row>
    <row r="739" spans="11:100" s="5" customFormat="1" x14ac:dyDescent="0.25"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</row>
    <row r="740" spans="11:100" s="5" customFormat="1" x14ac:dyDescent="0.25"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</row>
    <row r="741" spans="11:100" s="5" customFormat="1" x14ac:dyDescent="0.25"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</row>
    <row r="742" spans="11:100" s="5" customFormat="1" x14ac:dyDescent="0.25"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</row>
    <row r="743" spans="11:100" s="5" customFormat="1" x14ac:dyDescent="0.25"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</row>
    <row r="744" spans="11:100" s="5" customFormat="1" x14ac:dyDescent="0.25"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</row>
    <row r="745" spans="11:100" s="5" customFormat="1" x14ac:dyDescent="0.25"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</row>
    <row r="746" spans="11:100" s="5" customFormat="1" x14ac:dyDescent="0.25"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</row>
    <row r="747" spans="11:100" s="5" customFormat="1" x14ac:dyDescent="0.25"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</row>
    <row r="748" spans="11:100" s="5" customFormat="1" x14ac:dyDescent="0.25"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</row>
    <row r="749" spans="11:100" s="5" customFormat="1" x14ac:dyDescent="0.25"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</row>
    <row r="750" spans="11:100" s="5" customFormat="1" x14ac:dyDescent="0.25"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</row>
    <row r="751" spans="11:100" s="5" customFormat="1" x14ac:dyDescent="0.25"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</row>
    <row r="752" spans="11:100" s="5" customFormat="1" x14ac:dyDescent="0.25"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</row>
    <row r="753" spans="11:100" s="5" customFormat="1" x14ac:dyDescent="0.25"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</row>
    <row r="754" spans="11:100" s="5" customFormat="1" x14ac:dyDescent="0.25"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</row>
    <row r="755" spans="11:100" s="5" customFormat="1" x14ac:dyDescent="0.25"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</row>
    <row r="756" spans="11:100" s="5" customFormat="1" x14ac:dyDescent="0.25"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</row>
    <row r="757" spans="11:100" s="5" customFormat="1" x14ac:dyDescent="0.25"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</row>
    <row r="758" spans="11:100" s="5" customFormat="1" x14ac:dyDescent="0.25"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</row>
    <row r="759" spans="11:100" s="5" customFormat="1" x14ac:dyDescent="0.25"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</row>
    <row r="760" spans="11:100" s="5" customFormat="1" x14ac:dyDescent="0.25"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</row>
    <row r="761" spans="11:100" s="5" customFormat="1" x14ac:dyDescent="0.25"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</row>
    <row r="762" spans="11:100" s="5" customFormat="1" x14ac:dyDescent="0.25"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</row>
    <row r="763" spans="11:100" s="5" customFormat="1" x14ac:dyDescent="0.25"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</row>
    <row r="764" spans="11:100" s="5" customFormat="1" x14ac:dyDescent="0.25"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</row>
    <row r="765" spans="11:100" s="5" customFormat="1" x14ac:dyDescent="0.25"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</row>
    <row r="766" spans="11:100" s="5" customFormat="1" x14ac:dyDescent="0.25"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</row>
    <row r="767" spans="11:100" s="5" customFormat="1" x14ac:dyDescent="0.25"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</row>
    <row r="768" spans="11:100" s="5" customFormat="1" x14ac:dyDescent="0.25"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</row>
    <row r="769" spans="11:100" s="5" customFormat="1" x14ac:dyDescent="0.25"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</row>
    <row r="770" spans="11:100" s="5" customFormat="1" x14ac:dyDescent="0.25"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</row>
    <row r="771" spans="11:100" s="5" customFormat="1" x14ac:dyDescent="0.25"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</row>
    <row r="772" spans="11:100" s="5" customFormat="1" x14ac:dyDescent="0.25"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</row>
    <row r="773" spans="11:100" s="5" customFormat="1" x14ac:dyDescent="0.25"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</row>
    <row r="774" spans="11:100" s="5" customFormat="1" x14ac:dyDescent="0.25"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</row>
    <row r="775" spans="11:100" s="5" customFormat="1" x14ac:dyDescent="0.25"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</row>
    <row r="776" spans="11:100" s="5" customFormat="1" x14ac:dyDescent="0.25"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</row>
    <row r="777" spans="11:100" s="5" customFormat="1" x14ac:dyDescent="0.25"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</row>
    <row r="778" spans="11:100" s="5" customFormat="1" x14ac:dyDescent="0.25"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</row>
    <row r="779" spans="11:100" s="5" customFormat="1" x14ac:dyDescent="0.25"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</row>
    <row r="780" spans="11:100" s="5" customFormat="1" x14ac:dyDescent="0.25"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</row>
    <row r="781" spans="11:100" s="5" customFormat="1" x14ac:dyDescent="0.25"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</row>
    <row r="782" spans="11:100" s="5" customFormat="1" x14ac:dyDescent="0.25"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</row>
    <row r="783" spans="11:100" s="5" customFormat="1" x14ac:dyDescent="0.25"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</row>
    <row r="784" spans="11:100" s="5" customFormat="1" x14ac:dyDescent="0.25"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</row>
    <row r="785" spans="11:100" s="5" customFormat="1" x14ac:dyDescent="0.25"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</row>
    <row r="786" spans="11:100" s="5" customFormat="1" x14ac:dyDescent="0.25"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</row>
    <row r="787" spans="11:100" s="5" customFormat="1" x14ac:dyDescent="0.25"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</row>
    <row r="788" spans="11:100" s="5" customFormat="1" x14ac:dyDescent="0.25"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</row>
    <row r="789" spans="11:100" s="5" customFormat="1" x14ac:dyDescent="0.25"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</row>
    <row r="790" spans="11:100" s="5" customFormat="1" x14ac:dyDescent="0.25"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</row>
    <row r="791" spans="11:100" s="5" customFormat="1" x14ac:dyDescent="0.25"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</row>
    <row r="792" spans="11:100" s="5" customFormat="1" x14ac:dyDescent="0.25"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</row>
    <row r="793" spans="11:100" s="5" customFormat="1" x14ac:dyDescent="0.25"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</row>
    <row r="794" spans="11:100" s="5" customFormat="1" x14ac:dyDescent="0.25"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</row>
    <row r="795" spans="11:100" s="5" customFormat="1" x14ac:dyDescent="0.25"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</row>
    <row r="796" spans="11:100" s="5" customFormat="1" x14ac:dyDescent="0.25"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</row>
    <row r="797" spans="11:100" s="5" customFormat="1" x14ac:dyDescent="0.25"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</row>
    <row r="798" spans="11:100" s="5" customFormat="1" x14ac:dyDescent="0.25"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</row>
    <row r="799" spans="11:100" s="5" customFormat="1" x14ac:dyDescent="0.25"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</row>
    <row r="800" spans="11:100" s="5" customFormat="1" x14ac:dyDescent="0.25"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</row>
    <row r="801" spans="11:100" s="5" customFormat="1" x14ac:dyDescent="0.25"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</row>
    <row r="802" spans="11:100" s="5" customFormat="1" x14ac:dyDescent="0.25"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</row>
    <row r="803" spans="11:100" s="5" customFormat="1" x14ac:dyDescent="0.25"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</row>
    <row r="804" spans="11:100" s="5" customFormat="1" x14ac:dyDescent="0.25"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</row>
    <row r="805" spans="11:100" s="5" customFormat="1" x14ac:dyDescent="0.25"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</row>
    <row r="806" spans="11:100" s="5" customFormat="1" x14ac:dyDescent="0.25"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</row>
    <row r="807" spans="11:100" s="5" customFormat="1" x14ac:dyDescent="0.25"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</row>
    <row r="808" spans="11:100" s="5" customFormat="1" x14ac:dyDescent="0.25"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</row>
    <row r="809" spans="11:100" s="5" customFormat="1" x14ac:dyDescent="0.25"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</row>
    <row r="810" spans="11:100" s="5" customFormat="1" x14ac:dyDescent="0.25"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</row>
    <row r="811" spans="11:100" s="5" customFormat="1" x14ac:dyDescent="0.25"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</row>
    <row r="812" spans="11:100" s="5" customFormat="1" x14ac:dyDescent="0.25"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</row>
    <row r="813" spans="11:100" s="5" customFormat="1" x14ac:dyDescent="0.25"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</row>
    <row r="814" spans="11:100" s="5" customFormat="1" x14ac:dyDescent="0.25"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</row>
    <row r="815" spans="11:100" s="5" customFormat="1" x14ac:dyDescent="0.25"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</row>
    <row r="816" spans="11:100" s="5" customFormat="1" x14ac:dyDescent="0.25"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</row>
    <row r="817" spans="11:100" s="5" customFormat="1" x14ac:dyDescent="0.25"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</row>
    <row r="818" spans="11:100" s="5" customFormat="1" x14ac:dyDescent="0.25"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</row>
    <row r="819" spans="11:100" s="5" customFormat="1" x14ac:dyDescent="0.25"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</row>
    <row r="820" spans="11:100" s="5" customFormat="1" x14ac:dyDescent="0.25"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</row>
    <row r="821" spans="11:100" s="5" customFormat="1" x14ac:dyDescent="0.25"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</row>
    <row r="822" spans="11:100" s="5" customFormat="1" x14ac:dyDescent="0.25"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</row>
    <row r="823" spans="11:100" s="5" customFormat="1" x14ac:dyDescent="0.25"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</row>
    <row r="824" spans="11:100" s="5" customFormat="1" x14ac:dyDescent="0.25"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</row>
    <row r="825" spans="11:100" s="5" customFormat="1" x14ac:dyDescent="0.25"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</row>
    <row r="826" spans="11:100" s="5" customFormat="1" x14ac:dyDescent="0.25"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</row>
    <row r="827" spans="11:100" s="5" customFormat="1" x14ac:dyDescent="0.25"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</row>
    <row r="828" spans="11:100" s="5" customFormat="1" x14ac:dyDescent="0.25"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</row>
    <row r="829" spans="11:100" s="5" customFormat="1" x14ac:dyDescent="0.25"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</row>
    <row r="830" spans="11:100" s="5" customFormat="1" x14ac:dyDescent="0.25"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</row>
    <row r="831" spans="11:100" s="5" customFormat="1" x14ac:dyDescent="0.25"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</row>
    <row r="832" spans="11:100" s="5" customFormat="1" x14ac:dyDescent="0.25"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</row>
    <row r="833" spans="11:100" s="5" customFormat="1" x14ac:dyDescent="0.25"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</row>
    <row r="834" spans="11:100" s="5" customFormat="1" x14ac:dyDescent="0.25"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</row>
    <row r="835" spans="11:100" s="5" customFormat="1" x14ac:dyDescent="0.25"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</row>
    <row r="836" spans="11:100" s="5" customFormat="1" x14ac:dyDescent="0.25"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</row>
    <row r="837" spans="11:100" s="5" customFormat="1" x14ac:dyDescent="0.25"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</row>
    <row r="838" spans="11:100" s="5" customFormat="1" x14ac:dyDescent="0.25"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</row>
    <row r="839" spans="11:100" s="5" customFormat="1" x14ac:dyDescent="0.25"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</row>
    <row r="840" spans="11:100" s="5" customFormat="1" x14ac:dyDescent="0.25"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</row>
    <row r="841" spans="11:100" s="5" customFormat="1" x14ac:dyDescent="0.25"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</row>
    <row r="842" spans="11:100" s="5" customFormat="1" x14ac:dyDescent="0.25"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</row>
    <row r="843" spans="11:100" s="5" customFormat="1" x14ac:dyDescent="0.25"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</row>
    <row r="844" spans="11:100" s="5" customFormat="1" x14ac:dyDescent="0.25"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</row>
    <row r="845" spans="11:100" s="5" customFormat="1" x14ac:dyDescent="0.25"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</row>
    <row r="846" spans="11:100" s="5" customFormat="1" x14ac:dyDescent="0.25"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</row>
    <row r="847" spans="11:100" s="5" customFormat="1" x14ac:dyDescent="0.25"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</row>
    <row r="848" spans="11:100" s="5" customFormat="1" x14ac:dyDescent="0.25"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</row>
    <row r="849" spans="11:100" s="5" customFormat="1" x14ac:dyDescent="0.25"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</row>
    <row r="850" spans="11:100" s="5" customFormat="1" x14ac:dyDescent="0.25"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</row>
    <row r="851" spans="11:100" s="5" customFormat="1" x14ac:dyDescent="0.25"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</row>
    <row r="852" spans="11:100" s="5" customFormat="1" x14ac:dyDescent="0.25"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</row>
    <row r="853" spans="11:100" s="5" customFormat="1" x14ac:dyDescent="0.25"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</row>
    <row r="854" spans="11:100" s="5" customFormat="1" x14ac:dyDescent="0.25"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</row>
    <row r="855" spans="11:100" s="5" customFormat="1" x14ac:dyDescent="0.25"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</row>
    <row r="856" spans="11:100" s="5" customFormat="1" x14ac:dyDescent="0.25"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</row>
    <row r="857" spans="11:100" s="5" customFormat="1" x14ac:dyDescent="0.25"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</row>
    <row r="858" spans="11:100" s="5" customFormat="1" x14ac:dyDescent="0.25"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</row>
    <row r="859" spans="11:100" s="5" customFormat="1" x14ac:dyDescent="0.25"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</row>
    <row r="860" spans="11:100" s="5" customFormat="1" x14ac:dyDescent="0.25"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</row>
    <row r="861" spans="11:100" s="5" customFormat="1" x14ac:dyDescent="0.25"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</row>
    <row r="862" spans="11:100" s="5" customFormat="1" x14ac:dyDescent="0.25"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</row>
    <row r="863" spans="11:100" s="5" customFormat="1" x14ac:dyDescent="0.25"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</row>
    <row r="864" spans="11:100" s="5" customFormat="1" x14ac:dyDescent="0.25"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</row>
    <row r="865" spans="11:100" s="5" customFormat="1" x14ac:dyDescent="0.25"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</row>
    <row r="866" spans="11:100" s="5" customFormat="1" x14ac:dyDescent="0.25"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</row>
    <row r="867" spans="11:100" s="5" customFormat="1" x14ac:dyDescent="0.25"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</row>
    <row r="868" spans="11:100" s="5" customFormat="1" x14ac:dyDescent="0.25"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</row>
    <row r="869" spans="11:100" s="5" customFormat="1" x14ac:dyDescent="0.25"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</row>
    <row r="870" spans="11:100" s="5" customFormat="1" x14ac:dyDescent="0.25"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</row>
    <row r="871" spans="11:100" s="5" customFormat="1" x14ac:dyDescent="0.25"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</row>
    <row r="872" spans="11:100" s="5" customFormat="1" x14ac:dyDescent="0.25"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</row>
    <row r="873" spans="11:100" s="5" customFormat="1" x14ac:dyDescent="0.25"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</row>
    <row r="874" spans="11:100" s="5" customFormat="1" x14ac:dyDescent="0.25"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</row>
    <row r="875" spans="11:100" s="5" customFormat="1" x14ac:dyDescent="0.25"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</row>
    <row r="876" spans="11:100" s="5" customFormat="1" x14ac:dyDescent="0.25"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</row>
    <row r="877" spans="11:100" s="5" customFormat="1" x14ac:dyDescent="0.25"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</row>
    <row r="878" spans="11:100" s="5" customFormat="1" x14ac:dyDescent="0.25"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</row>
    <row r="879" spans="11:100" s="5" customFormat="1" x14ac:dyDescent="0.25"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</row>
    <row r="880" spans="11:100" s="5" customFormat="1" x14ac:dyDescent="0.25"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</row>
    <row r="881" spans="11:100" s="5" customFormat="1" x14ac:dyDescent="0.25"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</row>
    <row r="882" spans="11:100" s="5" customFormat="1" x14ac:dyDescent="0.25"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</row>
    <row r="883" spans="11:100" s="5" customFormat="1" x14ac:dyDescent="0.25"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</row>
    <row r="884" spans="11:100" s="5" customFormat="1" x14ac:dyDescent="0.25"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</row>
  </sheetData>
  <mergeCells count="28">
    <mergeCell ref="F64:I64"/>
    <mergeCell ref="B12:G12"/>
    <mergeCell ref="C59:E59"/>
    <mergeCell ref="C60:E60"/>
    <mergeCell ref="B55:G55"/>
    <mergeCell ref="B43:G43"/>
    <mergeCell ref="C44:D44"/>
    <mergeCell ref="C45:D45"/>
    <mergeCell ref="B28:G28"/>
    <mergeCell ref="B38:G38"/>
    <mergeCell ref="C39:E39"/>
    <mergeCell ref="C40:E40"/>
    <mergeCell ref="E5:E7"/>
    <mergeCell ref="F65:I69"/>
    <mergeCell ref="C66:D66"/>
    <mergeCell ref="C67:D67"/>
    <mergeCell ref="C68:D68"/>
    <mergeCell ref="C69:D69"/>
    <mergeCell ref="C65:D65"/>
    <mergeCell ref="C46:D46"/>
    <mergeCell ref="B49:G49"/>
    <mergeCell ref="C51:E51"/>
    <mergeCell ref="C52:E52"/>
    <mergeCell ref="C50:E50"/>
    <mergeCell ref="C56:E56"/>
    <mergeCell ref="C57:E57"/>
    <mergeCell ref="C58:E58"/>
    <mergeCell ref="B64:D6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A4A10C837C44A2DE89EE293E9E77" ma:contentTypeVersion="16" ma:contentTypeDescription="Create a new document." ma:contentTypeScope="" ma:versionID="31253649d20268b2612949f4f6a950df">
  <xsd:schema xmlns:xsd="http://www.w3.org/2001/XMLSchema" xmlns:xs="http://www.w3.org/2001/XMLSchema" xmlns:p="http://schemas.microsoft.com/office/2006/metadata/properties" xmlns:ns2="e5167eb2-d146-48ba-b9f3-7e68dce4d426" xmlns:ns3="08cd7ea0-11af-4500-8973-0d9731a6ac20" targetNamespace="http://schemas.microsoft.com/office/2006/metadata/properties" ma:root="true" ma:fieldsID="fa4c62fca41edb845976046f3d681bb1" ns2:_="" ns3:_="">
    <xsd:import namespace="e5167eb2-d146-48ba-b9f3-7e68dce4d426"/>
    <xsd:import namespace="08cd7ea0-11af-4500-8973-0d9731a6ac2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67eb2-d146-48ba-b9f3-7e68dce4d42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3147f486-2268-4c16-bddd-ec4dd1e5d69e}" ma:internalName="TaxCatchAll" ma:showField="CatchAllData" ma:web="e5167eb2-d146-48ba-b9f3-7e68dce4d4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d7ea0-11af-4500-8973-0d9731a6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167eb2-d146-48ba-b9f3-7e68dce4d426" xsi:nil="true"/>
    <lcf76f155ced4ddcb4097134ff3c332f xmlns="08cd7ea0-11af-4500-8973-0d9731a6ac20">
      <Terms xmlns="http://schemas.microsoft.com/office/infopath/2007/PartnerControls"/>
    </lcf76f155ced4ddcb4097134ff3c332f>
    <_dlc_DocId xmlns="e5167eb2-d146-48ba-b9f3-7e68dce4d426">TS016D218CE-1466977290-6241</_dlc_DocId>
    <_dlc_DocIdUrl xmlns="e5167eb2-d146-48ba-b9f3-7e68dce4d426">
      <Url>https://prorailbv.sharepoint.com/teams/Outillagestrategie2024/_layouts/15/DocIdRedir.aspx?ID=TS016D218CE-1466977290-6241</Url>
      <Description>TS016D218CE-1466977290-6241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F3F972-D118-432C-BAF9-16FA777923E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28E21B6-1597-42E3-BF17-D1205C5D04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167eb2-d146-48ba-b9f3-7e68dce4d426"/>
    <ds:schemaRef ds:uri="08cd7ea0-11af-4500-8973-0d9731a6ac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211038-EE8B-4C1B-82AD-4D74EAC0DE5C}">
  <ds:schemaRefs>
    <ds:schemaRef ds:uri="http://schemas.microsoft.com/office/2006/metadata/properties"/>
    <ds:schemaRef ds:uri="http://schemas.microsoft.com/office/infopath/2007/PartnerControls"/>
    <ds:schemaRef ds:uri="e5167eb2-d146-48ba-b9f3-7e68dce4d426"/>
    <ds:schemaRef ds:uri="08cd7ea0-11af-4500-8973-0d9731a6ac20"/>
  </ds:schemaRefs>
</ds:datastoreItem>
</file>

<file path=customXml/itemProps4.xml><?xml version="1.0" encoding="utf-8"?>
<ds:datastoreItem xmlns:ds="http://schemas.openxmlformats.org/officeDocument/2006/customXml" ds:itemID="{8C73D14D-64B1-4EF5-ADA4-2BC3AE0C43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Aanbiedingsbegroting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Kornet, J.M. (Jorn)</dc:creator>
  <cp:keywords/>
  <dc:description/>
  <cp:lastModifiedBy>Helm, M van der (Margot)</cp:lastModifiedBy>
  <cp:revision/>
  <dcterms:created xsi:type="dcterms:W3CDTF">2015-06-05T18:17:20Z</dcterms:created>
  <dcterms:modified xsi:type="dcterms:W3CDTF">2025-02-14T12:04:52Z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2024-05-28T15:57:14Z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f8a015fe-b4e7-4954-a6e2-11ffd03f6670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0x010100310AA4A10C837C44A2DE89EE293E9E77</vt:lpwstr>
  </property>
  <property fmtid="{D5CDD505-2E9C-101B-9397-08002B2CF9AE}" pid="10" name="_dlc_DocIdItemGuid">
    <vt:lpwstr>fc09ae8e-cf01-493a-96f6-0e9525bd93df</vt:lpwstr>
  </property>
  <property fmtid="{D5CDD505-2E9C-101B-9397-08002B2CF9AE}" pid="11" name="MediaServiceImageTags">
    <vt:lpwstr/>
  </property>
</Properties>
</file>