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Outillagestrategie2024/Shared Documents/17 Mobiele en vaste cameras ICB/3.1 Aanbestedingsdossier/"/>
    </mc:Choice>
  </mc:AlternateContent>
  <xr:revisionPtr revIDLastSave="690" documentId="8_{4D4961A5-3199-43AD-B132-5D5D822B29D8}" xr6:coauthVersionLast="47" xr6:coauthVersionMax="47" xr10:uidLastSave="{9D1E31F3-BEA1-4A9C-8F32-9F6BDF7A00CB}"/>
  <bookViews>
    <workbookView minimized="1" xWindow="22220" yWindow="230" windowWidth="21600" windowHeight="11390" xr2:uid="{00000000-000D-0000-FFFF-FFFF00000000}"/>
  </bookViews>
  <sheets>
    <sheet name="Aanbiedingsbegroting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8" l="1"/>
  <c r="I40" i="8" s="1"/>
  <c r="G46" i="8"/>
  <c r="I46" i="8" s="1"/>
  <c r="G47" i="8"/>
  <c r="I47" i="8" s="1"/>
  <c r="E30" i="8"/>
  <c r="G55" i="8"/>
  <c r="I55" i="8" s="1"/>
  <c r="G54" i="8"/>
  <c r="I54" i="8" s="1"/>
  <c r="G53" i="8"/>
  <c r="I53" i="8" s="1"/>
  <c r="G52" i="8"/>
  <c r="I52" i="8" s="1"/>
  <c r="I41" i="8"/>
  <c r="E34" i="8" l="1"/>
  <c r="E32" i="8"/>
  <c r="F34" i="8"/>
  <c r="F32" i="8"/>
  <c r="F33" i="8"/>
  <c r="F31" i="8"/>
  <c r="E33" i="8"/>
  <c r="E31" i="8"/>
  <c r="F30" i="8"/>
  <c r="I35" i="8" l="1"/>
  <c r="I31" i="8"/>
  <c r="I32" i="8"/>
  <c r="I33" i="8"/>
  <c r="I34" i="8"/>
  <c r="I30" i="8"/>
  <c r="I57" i="8" l="1"/>
</calcChain>
</file>

<file path=xl/sharedStrings.xml><?xml version="1.0" encoding="utf-8"?>
<sst xmlns="http://schemas.openxmlformats.org/spreadsheetml/2006/main" count="134" uniqueCount="86">
  <si>
    <t>Uw logo hier</t>
  </si>
  <si>
    <t>Item:</t>
  </si>
  <si>
    <t>Onderdeel van variant:</t>
  </si>
  <si>
    <t>Omschrijving:</t>
  </si>
  <si>
    <t>Bijzonderheden:</t>
  </si>
  <si>
    <t xml:space="preserve">Eenheid: </t>
  </si>
  <si>
    <t xml:space="preserve">Prijs: </t>
  </si>
  <si>
    <t>A/B/C/D</t>
  </si>
  <si>
    <t>Camera fixed dome</t>
  </si>
  <si>
    <t>Leveren + montage</t>
  </si>
  <si>
    <t>st.</t>
  </si>
  <si>
    <t>Camera PTZ</t>
  </si>
  <si>
    <t>ophangconstructie camera (beugel, etc.)</t>
  </si>
  <si>
    <t>Industriële PC</t>
  </si>
  <si>
    <t>Leveren + montage + instellen</t>
  </si>
  <si>
    <t>Netwerk componenten (modem, etc.)</t>
  </si>
  <si>
    <t>IR-verlichting</t>
  </si>
  <si>
    <t>Spreek-luister verbinding</t>
  </si>
  <si>
    <t>B1 + C1</t>
  </si>
  <si>
    <t>Onderdelen geschakelde voeding</t>
  </si>
  <si>
    <t>B2 + C2</t>
  </si>
  <si>
    <t>Onderdelen vaste voeding</t>
  </si>
  <si>
    <t>A + D</t>
  </si>
  <si>
    <t>Onderdelen autonome voeding</t>
  </si>
  <si>
    <t>A/B/D</t>
  </si>
  <si>
    <t>Standalone mobiele kast + mast</t>
  </si>
  <si>
    <t>C</t>
  </si>
  <si>
    <t>Kast + bevestiging aan bestaand object</t>
  </si>
  <si>
    <t xml:space="preserve">st. </t>
  </si>
  <si>
    <t>Overige onderdelen en bijkomende werkzaamheden</t>
  </si>
  <si>
    <t>Varianten:</t>
  </si>
  <si>
    <t>Losse mast of aan bestaand object:</t>
  </si>
  <si>
    <t>Energievoorziening:</t>
  </si>
  <si>
    <t>Totaalprijs aanschaf:</t>
  </si>
  <si>
    <t>Vervangen elektronische onderdelen:</t>
  </si>
  <si>
    <t>Aantal (stuks of maanden):</t>
  </si>
  <si>
    <t>Losse mast</t>
  </si>
  <si>
    <t>Autonoom</t>
  </si>
  <si>
    <t>Geschakeld</t>
  </si>
  <si>
    <t>Vast</t>
  </si>
  <si>
    <t>Bestaand object</t>
  </si>
  <si>
    <t>leaseprijs/maand incl. vervanging</t>
  </si>
  <si>
    <t>Variant</t>
  </si>
  <si>
    <t>Product</t>
  </si>
  <si>
    <t>Bijzonderheden</t>
  </si>
  <si>
    <t>Prijs</t>
  </si>
  <si>
    <t>Hoeveelheid (maanden)</t>
  </si>
  <si>
    <t>A</t>
  </si>
  <si>
    <t>Beheer camera unit voorzien van autonome energievoorziening</t>
  </si>
  <si>
    <t>preventief + correctief onderhoud (per maand)</t>
  </si>
  <si>
    <t>B + C</t>
  </si>
  <si>
    <t>Beheer camera unit aangesloten op continue energievoorziening en/of geschakelde energievoorziening</t>
  </si>
  <si>
    <t>Dienst</t>
  </si>
  <si>
    <t>Hoeveelheid</t>
  </si>
  <si>
    <t>Verplaatsing binnen 48 uur op werkdagen (standaard)</t>
  </si>
  <si>
    <t>Verplaatsing binnen 24 uur en weekend (spoed)</t>
  </si>
  <si>
    <t>Kosten personeel</t>
  </si>
  <si>
    <t>n.v.t.</t>
  </si>
  <si>
    <t>Integraal uurtarief werkvoorbereiding</t>
  </si>
  <si>
    <t>Integraal uurtarief monteur</t>
  </si>
  <si>
    <t>Integraal uurtarief projectleiding</t>
  </si>
  <si>
    <t>Integraal uurtafief alle overige werkzaamheden</t>
  </si>
  <si>
    <t>Totaal (Inschrijfsom)</t>
  </si>
  <si>
    <t>Handtekening</t>
  </si>
  <si>
    <t>Organisatie:</t>
  </si>
  <si>
    <t>Naam:</t>
  </si>
  <si>
    <t>Functie:</t>
  </si>
  <si>
    <t>Plaats:</t>
  </si>
  <si>
    <t>Datum:</t>
  </si>
  <si>
    <t>Gegevens Inschrijver</t>
  </si>
  <si>
    <t>Kosten onderdelen</t>
  </si>
  <si>
    <t>TN497751 - Annex 5.1 Aanbiedingsbegroting Landelijk - Mobiele camera units Incidentenbestrijding</t>
  </si>
  <si>
    <t>Kosten camera units (totaal voor de duur van de overeeenkomst incl. optionele verlengingen)</t>
  </si>
  <si>
    <t>Kosten voor beheer (totaal voor de duur van de overeeenkomst incl. optionele verlengingen)</t>
  </si>
  <si>
    <t>Kosten voor verplaatsingen (totaal voor de duur van de overeeenkomst incl. optionele verlengingen)</t>
  </si>
  <si>
    <r>
      <rPr>
        <b/>
        <u/>
        <sz val="10"/>
        <color theme="1"/>
        <rFont val="Arial"/>
        <family val="2"/>
      </rPr>
      <t>Variant A</t>
    </r>
    <r>
      <rPr>
        <sz val="10"/>
        <color theme="1"/>
        <rFont val="Arial"/>
        <family val="2"/>
      </rPr>
      <t>: levering + plaatsing (exclusief beheer)</t>
    </r>
  </si>
  <si>
    <r>
      <rPr>
        <b/>
        <u/>
        <sz val="10"/>
        <color theme="1"/>
        <rFont val="Arial"/>
        <family val="2"/>
      </rPr>
      <t>Variant B1</t>
    </r>
    <r>
      <rPr>
        <sz val="10"/>
        <color theme="1"/>
        <rFont val="Arial"/>
        <family val="2"/>
      </rPr>
      <t>: levering + plaatsing (exclusief beheer)</t>
    </r>
  </si>
  <si>
    <r>
      <rPr>
        <b/>
        <u/>
        <sz val="10"/>
        <color theme="1"/>
        <rFont val="Arial"/>
        <family val="2"/>
      </rPr>
      <t>Variant B2</t>
    </r>
    <r>
      <rPr>
        <sz val="10"/>
        <color theme="1"/>
        <rFont val="Arial"/>
        <family val="2"/>
      </rPr>
      <t>: levering + plaatsing (exclusief beheer)</t>
    </r>
  </si>
  <si>
    <r>
      <rPr>
        <b/>
        <u/>
        <sz val="10"/>
        <color theme="1"/>
        <rFont val="Arial"/>
        <family val="2"/>
      </rPr>
      <t>Variant C1</t>
    </r>
    <r>
      <rPr>
        <sz val="10"/>
        <color theme="1"/>
        <rFont val="Arial"/>
        <family val="2"/>
      </rPr>
      <t>: levering + plaatsing (exclusief beheer)</t>
    </r>
  </si>
  <si>
    <r>
      <rPr>
        <b/>
        <u/>
        <sz val="10"/>
        <color theme="1"/>
        <rFont val="Arial"/>
        <family val="2"/>
      </rPr>
      <t>Variant C2</t>
    </r>
    <r>
      <rPr>
        <sz val="10"/>
        <color theme="1"/>
        <rFont val="Arial"/>
        <family val="2"/>
      </rPr>
      <t>: levering + plaatsing (exclusief beheer)</t>
    </r>
  </si>
  <si>
    <r>
      <rPr>
        <b/>
        <u/>
        <sz val="10"/>
        <color theme="1"/>
        <rFont val="Arial"/>
        <family val="2"/>
      </rPr>
      <t>Variant D</t>
    </r>
    <r>
      <rPr>
        <sz val="10"/>
        <color theme="1"/>
        <rFont val="Arial"/>
        <family val="2"/>
      </rPr>
      <t>: levering + plaatsing (inclusief beheer)</t>
    </r>
  </si>
  <si>
    <t>- Alle gele cellen dienen door de leverancier te worden in gevuld.</t>
  </si>
  <si>
    <t>- Dit inschrijfformulier dient rechtsgeldig te worden ondertekend.</t>
  </si>
  <si>
    <t xml:space="preserve">- Er mogen geen negatieve bedragen en/of percentages worden ingevuld. </t>
  </si>
  <si>
    <t>- Het inschrijfformulier mag niet worden gewijzigd door de leverancier.</t>
  </si>
  <si>
    <t>- Duur van de overeenkomst: 4 jaar (plus 4 x 1 jaar optionele verlenging).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</si>
</sst>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24"/>
      <color theme="1"/>
      <name val="Calibri"/>
      <family val="2"/>
      <scheme val="minor"/>
    </font>
    <font>
      <sz val="24"/>
      <color theme="1" tint="0.34998626667073579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0">
    <xf numFmtId="0" fontId="0" fillId="0" borderId="0" xfId="0"/>
    <xf numFmtId="44" fontId="7" fillId="5" borderId="1" xfId="1" applyFont="1" applyFill="1" applyBorder="1" applyAlignment="1">
      <alignment vertical="center"/>
    </xf>
    <xf numFmtId="44" fontId="7" fillId="5" borderId="1" xfId="1" applyFont="1" applyFill="1" applyBorder="1" applyAlignment="1">
      <alignment horizontal="center" vertical="center"/>
    </xf>
    <xf numFmtId="44" fontId="8" fillId="2" borderId="1" xfId="1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2" fillId="7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3" borderId="0" xfId="0" applyFill="1" applyProtection="1">
      <protection locked="0"/>
    </xf>
    <xf numFmtId="0" fontId="12" fillId="3" borderId="0" xfId="0" applyFont="1" applyFill="1" applyProtection="1">
      <protection locked="0"/>
    </xf>
    <xf numFmtId="0" fontId="9" fillId="3" borderId="0" xfId="0" applyFont="1" applyFill="1" applyProtection="1">
      <protection locked="0"/>
    </xf>
    <xf numFmtId="0" fontId="14" fillId="7" borderId="0" xfId="0" applyFont="1" applyFill="1" applyProtection="1">
      <protection locked="0"/>
    </xf>
    <xf numFmtId="0" fontId="14" fillId="3" borderId="0" xfId="0" applyFont="1" applyFill="1" applyProtection="1">
      <protection locked="0"/>
    </xf>
    <xf numFmtId="0" fontId="3" fillId="4" borderId="0" xfId="0" applyFont="1" applyFill="1" applyProtection="1">
      <protection locked="0"/>
    </xf>
    <xf numFmtId="0" fontId="7" fillId="10" borderId="9" xfId="0" applyFont="1" applyFill="1" applyBorder="1" applyProtection="1">
      <protection locked="0"/>
    </xf>
    <xf numFmtId="0" fontId="7" fillId="10" borderId="10" xfId="0" applyFont="1" applyFill="1" applyBorder="1" applyProtection="1">
      <protection locked="0"/>
    </xf>
    <xf numFmtId="0" fontId="10" fillId="6" borderId="8" xfId="0" applyFont="1" applyFill="1" applyBorder="1" applyAlignment="1" applyProtection="1">
      <alignment vertical="center"/>
      <protection locked="0"/>
    </xf>
    <xf numFmtId="44" fontId="7" fillId="9" borderId="8" xfId="0" applyNumberFormat="1" applyFont="1" applyFill="1" applyBorder="1" applyAlignment="1" applyProtection="1">
      <alignment vertical="center"/>
      <protection locked="0"/>
    </xf>
    <xf numFmtId="0" fontId="3" fillId="4" borderId="0" xfId="0" applyFont="1" applyFill="1" applyAlignment="1" applyProtection="1">
      <alignment horizontal="left"/>
      <protection locked="0"/>
    </xf>
    <xf numFmtId="44" fontId="3" fillId="4" borderId="0" xfId="1" applyFont="1" applyFill="1" applyBorder="1" applyProtection="1">
      <protection locked="0"/>
    </xf>
    <xf numFmtId="0" fontId="10" fillId="6" borderId="2" xfId="0" applyFont="1" applyFill="1" applyBorder="1" applyAlignment="1" applyProtection="1">
      <alignment horizontal="left"/>
      <protection locked="0"/>
    </xf>
    <xf numFmtId="0" fontId="10" fillId="6" borderId="3" xfId="0" applyFont="1" applyFill="1" applyBorder="1" applyAlignment="1" applyProtection="1">
      <alignment horizontal="left"/>
      <protection locked="0"/>
    </xf>
    <xf numFmtId="0" fontId="10" fillId="6" borderId="4" xfId="0" applyFont="1" applyFill="1" applyBorder="1" applyAlignment="1" applyProtection="1">
      <alignment horizontal="left"/>
      <protection locked="0"/>
    </xf>
    <xf numFmtId="0" fontId="10" fillId="6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44" fontId="9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/>
      <protection locked="0"/>
    </xf>
    <xf numFmtId="0" fontId="3" fillId="4" borderId="4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44" fontId="14" fillId="7" borderId="0" xfId="0" applyNumberFormat="1" applyFont="1" applyFill="1" applyProtection="1">
      <protection locked="0"/>
    </xf>
    <xf numFmtId="0" fontId="11" fillId="6" borderId="1" xfId="0" applyFont="1" applyFill="1" applyBorder="1" applyAlignment="1" applyProtection="1">
      <alignment horizontal="center"/>
      <protection locked="0"/>
    </xf>
    <xf numFmtId="0" fontId="11" fillId="3" borderId="0" xfId="0" applyFont="1" applyFill="1" applyProtection="1">
      <protection locked="0"/>
    </xf>
    <xf numFmtId="0" fontId="8" fillId="10" borderId="1" xfId="0" applyFont="1" applyFill="1" applyBorder="1" applyProtection="1">
      <protection locked="0"/>
    </xf>
    <xf numFmtId="0" fontId="8" fillId="10" borderId="2" xfId="0" applyFont="1" applyFill="1" applyBorder="1" applyAlignment="1" applyProtection="1">
      <alignment horizontal="left"/>
      <protection locked="0"/>
    </xf>
    <xf numFmtId="0" fontId="8" fillId="10" borderId="3" xfId="0" applyFont="1" applyFill="1" applyBorder="1" applyAlignment="1" applyProtection="1">
      <alignment horizontal="left"/>
      <protection locked="0"/>
    </xf>
    <xf numFmtId="0" fontId="8" fillId="10" borderId="4" xfId="0" applyFont="1" applyFill="1" applyBorder="1" applyAlignment="1" applyProtection="1">
      <alignment horizontal="left"/>
      <protection locked="0"/>
    </xf>
    <xf numFmtId="0" fontId="7" fillId="11" borderId="1" xfId="0" applyFont="1" applyFill="1" applyBorder="1" applyProtection="1">
      <protection locked="0"/>
    </xf>
    <xf numFmtId="0" fontId="7" fillId="4" borderId="0" xfId="0" applyFont="1" applyFill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left"/>
      <protection locked="0"/>
    </xf>
    <xf numFmtId="8" fontId="14" fillId="7" borderId="0" xfId="0" applyNumberFormat="1" applyFont="1" applyFill="1" applyProtection="1">
      <protection locked="0"/>
    </xf>
    <xf numFmtId="44" fontId="13" fillId="8" borderId="0" xfId="0" applyNumberFormat="1" applyFont="1" applyFill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 applyProtection="1">
      <alignment horizontal="left" wrapText="1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horizontal="left" vertical="center"/>
      <protection locked="0"/>
    </xf>
    <xf numFmtId="0" fontId="3" fillId="4" borderId="4" xfId="0" applyFont="1" applyFill="1" applyBorder="1" applyAlignment="1" applyProtection="1">
      <alignment horizontal="left" vertical="center"/>
      <protection locked="0"/>
    </xf>
    <xf numFmtId="0" fontId="13" fillId="8" borderId="0" xfId="0" applyFont="1" applyFill="1" applyAlignment="1" applyProtection="1">
      <alignment horizontal="center"/>
      <protection locked="0"/>
    </xf>
    <xf numFmtId="0" fontId="13" fillId="8" borderId="0" xfId="0" applyFont="1" applyFill="1" applyProtection="1">
      <protection locked="0"/>
    </xf>
    <xf numFmtId="0" fontId="11" fillId="6" borderId="2" xfId="0" applyFont="1" applyFill="1" applyBorder="1" applyAlignment="1" applyProtection="1">
      <alignment horizontal="center"/>
      <protection locked="0"/>
    </xf>
    <xf numFmtId="0" fontId="11" fillId="6" borderId="3" xfId="0" applyFont="1" applyFill="1" applyBorder="1" applyAlignment="1" applyProtection="1">
      <alignment horizontal="center"/>
      <protection locked="0"/>
    </xf>
    <xf numFmtId="0" fontId="11" fillId="6" borderId="4" xfId="0" applyFont="1" applyFill="1" applyBorder="1" applyAlignment="1" applyProtection="1">
      <alignment horizontal="center"/>
      <protection locked="0"/>
    </xf>
    <xf numFmtId="44" fontId="9" fillId="3" borderId="1" xfId="1" applyFont="1" applyFill="1" applyBorder="1" applyProtection="1">
      <protection locked="0"/>
    </xf>
    <xf numFmtId="0" fontId="3" fillId="4" borderId="0" xfId="0" applyFont="1" applyFill="1" applyAlignment="1" applyProtection="1">
      <alignment horizontal="center" vertical="top"/>
      <protection locked="0"/>
    </xf>
    <xf numFmtId="44" fontId="13" fillId="8" borderId="0" xfId="0" applyNumberFormat="1" applyFont="1" applyFill="1" applyProtection="1">
      <protection locked="0"/>
    </xf>
    <xf numFmtId="0" fontId="14" fillId="8" borderId="0" xfId="0" applyFont="1" applyFill="1" applyProtection="1">
      <protection locked="0"/>
    </xf>
    <xf numFmtId="0" fontId="8" fillId="10" borderId="1" xfId="0" applyFont="1" applyFill="1" applyBorder="1" applyAlignment="1" applyProtection="1">
      <alignment vertical="center"/>
      <protection locked="0"/>
    </xf>
    <xf numFmtId="0" fontId="8" fillId="10" borderId="1" xfId="0" applyFont="1" applyFill="1" applyBorder="1" applyAlignment="1" applyProtection="1">
      <alignment wrapText="1"/>
      <protection locked="0"/>
    </xf>
    <xf numFmtId="8" fontId="13" fillId="8" borderId="0" xfId="0" applyNumberFormat="1" applyFont="1" applyFill="1" applyProtection="1"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8" fontId="14" fillId="8" borderId="0" xfId="0" applyNumberFormat="1" applyFont="1" applyFill="1" applyProtection="1">
      <protection locked="0"/>
    </xf>
    <xf numFmtId="0" fontId="13" fillId="8" borderId="0" xfId="0" applyFont="1" applyFill="1" applyAlignment="1" applyProtection="1">
      <alignment horizontal="right"/>
      <protection locked="0"/>
    </xf>
    <xf numFmtId="8" fontId="3" fillId="4" borderId="0" xfId="0" applyNumberFormat="1" applyFont="1" applyFill="1" applyAlignment="1" applyProtection="1">
      <alignment horizontal="right"/>
      <protection locked="0"/>
    </xf>
    <xf numFmtId="8" fontId="13" fillId="8" borderId="0" xfId="0" applyNumberFormat="1" applyFont="1" applyFill="1" applyAlignment="1" applyProtection="1">
      <alignment horizontal="right"/>
      <protection locked="0"/>
    </xf>
    <xf numFmtId="0" fontId="3" fillId="4" borderId="0" xfId="0" applyFont="1" applyFill="1" applyAlignment="1" applyProtection="1">
      <alignment horizontal="center" wrapText="1"/>
      <protection locked="0"/>
    </xf>
    <xf numFmtId="0" fontId="13" fillId="8" borderId="0" xfId="0" applyFont="1" applyFill="1" applyAlignment="1" applyProtection="1">
      <alignment horizontal="center" wrapText="1"/>
      <protection locked="0"/>
    </xf>
    <xf numFmtId="0" fontId="13" fillId="8" borderId="0" xfId="0" applyFont="1" applyFill="1" applyAlignment="1" applyProtection="1">
      <alignment horizontal="center" vertical="top" wrapText="1"/>
      <protection locked="0"/>
    </xf>
    <xf numFmtId="0" fontId="3" fillId="4" borderId="14" xfId="0" quotePrefix="1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13" fillId="8" borderId="0" xfId="0" applyFont="1" applyFill="1" applyAlignment="1" applyProtection="1">
      <alignment horizontal="center" vertical="center"/>
      <protection locked="0"/>
    </xf>
    <xf numFmtId="0" fontId="3" fillId="4" borderId="16" xfId="0" quotePrefix="1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0" xfId="0" applyFont="1" applyFill="1" applyAlignment="1" applyProtection="1">
      <alignment vertical="top" wrapText="1"/>
      <protection locked="0"/>
    </xf>
    <xf numFmtId="0" fontId="6" fillId="4" borderId="0" xfId="0" applyFont="1" applyFill="1" applyProtection="1">
      <protection locked="0"/>
    </xf>
    <xf numFmtId="0" fontId="3" fillId="4" borderId="0" xfId="0" applyFont="1" applyFill="1" applyAlignment="1" applyProtection="1">
      <alignment vertical="center"/>
      <protection locked="0"/>
    </xf>
    <xf numFmtId="0" fontId="3" fillId="4" borderId="12" xfId="0" quotePrefix="1" applyFont="1" applyFill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17" fillId="3" borderId="0" xfId="0" applyFont="1" applyFill="1" applyProtection="1">
      <protection locked="0"/>
    </xf>
    <xf numFmtId="0" fontId="15" fillId="3" borderId="0" xfId="0" applyFont="1" applyFill="1" applyAlignment="1" applyProtection="1">
      <alignment horizontal="left"/>
      <protection locked="0"/>
    </xf>
    <xf numFmtId="0" fontId="15" fillId="7" borderId="0" xfId="0" applyFont="1" applyFill="1" applyAlignment="1" applyProtection="1">
      <alignment horizontal="left"/>
      <protection locked="0"/>
    </xf>
    <xf numFmtId="0" fontId="16" fillId="7" borderId="0" xfId="0" applyFont="1" applyFill="1" applyProtection="1">
      <protection locked="0"/>
    </xf>
    <xf numFmtId="0" fontId="16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5" fillId="7" borderId="0" xfId="0" applyFont="1" applyFill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wrapText="1"/>
    </xf>
    <xf numFmtId="0" fontId="2" fillId="3" borderId="1" xfId="0" applyFont="1" applyFill="1" applyBorder="1" applyProtection="1"/>
    <xf numFmtId="44" fontId="2" fillId="3" borderId="1" xfId="1" applyFont="1" applyFill="1" applyBorder="1" applyProtection="1"/>
    <xf numFmtId="44" fontId="2" fillId="3" borderId="1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731712</xdr:colOff>
      <xdr:row>4</xdr:row>
      <xdr:rowOff>27982</xdr:rowOff>
    </xdr:from>
    <xdr:to>
      <xdr:col>8</xdr:col>
      <xdr:colOff>591460</xdr:colOff>
      <xdr:row>6</xdr:row>
      <xdr:rowOff>168275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188E0EE-6898-4928-B9B6-FD6859A0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6912" y="789982"/>
          <a:ext cx="2067860" cy="543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CE9-F99A-4F22-8B0C-222494C19DD4}">
  <dimension ref="A2:CV879"/>
  <sheetViews>
    <sheetView tabSelected="1" topLeftCell="A20" zoomScale="70" zoomScaleNormal="70" workbookViewId="0">
      <selection activeCell="E31" sqref="E31"/>
    </sheetView>
  </sheetViews>
  <sheetFormatPr defaultColWidth="8.85546875" defaultRowHeight="15" x14ac:dyDescent="0.25"/>
  <cols>
    <col min="1" max="1" width="4" style="14" customWidth="1"/>
    <col min="2" max="2" width="24.85546875" style="14" customWidth="1"/>
    <col min="3" max="3" width="40.42578125" style="14" customWidth="1"/>
    <col min="4" max="4" width="44.42578125" style="14" bestFit="1" customWidth="1"/>
    <col min="5" max="5" width="28.28515625" style="14" bestFit="1" customWidth="1"/>
    <col min="6" max="6" width="24" style="14" bestFit="1" customWidth="1"/>
    <col min="7" max="7" width="25.5703125" style="14" bestFit="1" customWidth="1"/>
    <col min="8" max="8" width="7.7109375" style="14" customWidth="1"/>
    <col min="9" max="9" width="17.42578125" style="14" bestFit="1" customWidth="1"/>
    <col min="10" max="10" width="4.7109375" style="14" customWidth="1"/>
    <col min="11" max="11" width="15.7109375" style="12" bestFit="1" customWidth="1"/>
    <col min="12" max="12" width="21" style="12" customWidth="1"/>
    <col min="13" max="13" width="14.140625" style="12" bestFit="1" customWidth="1"/>
    <col min="14" max="71" width="8.85546875" style="12"/>
    <col min="72" max="100" width="8.85546875" style="15"/>
    <col min="101" max="16384" width="8.85546875" style="14"/>
  </cols>
  <sheetData>
    <row r="2" spans="2:100" s="87" customFormat="1" ht="27.6" customHeight="1" x14ac:dyDescent="0.5">
      <c r="B2" s="88" t="s">
        <v>71</v>
      </c>
      <c r="C2" s="88"/>
      <c r="D2" s="88"/>
      <c r="E2" s="88"/>
      <c r="F2" s="88"/>
      <c r="G2" s="88"/>
      <c r="H2" s="88"/>
      <c r="I2" s="88"/>
      <c r="J2" s="88"/>
      <c r="K2" s="89"/>
      <c r="L2" s="89"/>
      <c r="M2" s="89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</row>
    <row r="3" spans="2:100" ht="23.25" x14ac:dyDescent="0.35">
      <c r="B3" s="92"/>
      <c r="C3" s="92"/>
      <c r="D3" s="92"/>
      <c r="E3" s="92"/>
      <c r="F3" s="92"/>
      <c r="G3" s="92"/>
      <c r="H3" s="92"/>
      <c r="I3" s="92"/>
      <c r="J3" s="92"/>
      <c r="K3" s="93"/>
      <c r="L3" s="93"/>
      <c r="M3" s="93"/>
    </row>
    <row r="4" spans="2:100" ht="15.75" thickBot="1" x14ac:dyDescent="0.3">
      <c r="F4" s="78"/>
      <c r="G4" s="78"/>
      <c r="H4" s="78"/>
      <c r="I4" s="78"/>
      <c r="J4" s="78"/>
      <c r="K4" s="79"/>
    </row>
    <row r="5" spans="2:100" x14ac:dyDescent="0.25">
      <c r="B5" s="85" t="s">
        <v>81</v>
      </c>
      <c r="C5" s="86"/>
      <c r="D5" s="19"/>
      <c r="E5" s="4" t="s">
        <v>0</v>
      </c>
      <c r="F5" s="84"/>
      <c r="G5" s="78"/>
      <c r="H5" s="78"/>
      <c r="I5" s="78"/>
      <c r="J5" s="78"/>
      <c r="K5" s="79"/>
      <c r="N5" s="57"/>
    </row>
    <row r="6" spans="2:100" ht="17.25" customHeight="1" x14ac:dyDescent="0.25">
      <c r="B6" s="76" t="s">
        <v>82</v>
      </c>
      <c r="C6" s="77"/>
      <c r="D6" s="19"/>
      <c r="E6" s="5"/>
      <c r="F6" s="84"/>
      <c r="G6" s="78"/>
      <c r="H6" s="78"/>
      <c r="I6" s="78"/>
      <c r="J6" s="78"/>
      <c r="K6" s="79"/>
      <c r="N6" s="57"/>
    </row>
    <row r="7" spans="2:100" x14ac:dyDescent="0.25">
      <c r="B7" s="76" t="s">
        <v>83</v>
      </c>
      <c r="C7" s="77"/>
      <c r="D7" s="19"/>
      <c r="E7" s="6"/>
      <c r="F7" s="84"/>
      <c r="G7" s="78"/>
      <c r="H7" s="78"/>
      <c r="I7" s="78"/>
      <c r="J7" s="78"/>
      <c r="K7" s="79"/>
      <c r="N7" s="57"/>
    </row>
    <row r="8" spans="2:100" x14ac:dyDescent="0.25">
      <c r="B8" s="76" t="s">
        <v>84</v>
      </c>
      <c r="C8" s="77"/>
      <c r="D8" s="19"/>
      <c r="E8" s="19"/>
      <c r="F8" s="78"/>
      <c r="G8" s="78"/>
      <c r="H8" s="78"/>
      <c r="I8" s="78"/>
      <c r="J8" s="78"/>
      <c r="K8" s="79"/>
      <c r="N8" s="57"/>
    </row>
    <row r="9" spans="2:100" ht="15.75" thickBot="1" x14ac:dyDescent="0.3">
      <c r="B9" s="80" t="s">
        <v>85</v>
      </c>
      <c r="C9" s="81"/>
      <c r="D9" s="19"/>
      <c r="E9" s="19"/>
      <c r="F9" s="78"/>
      <c r="G9" s="78"/>
      <c r="H9" s="78"/>
      <c r="I9" s="78"/>
      <c r="J9" s="78"/>
      <c r="K9" s="79"/>
      <c r="N9" s="57"/>
    </row>
    <row r="10" spans="2:100" x14ac:dyDescent="0.25">
      <c r="B10" s="82"/>
      <c r="C10" s="82"/>
      <c r="D10" s="82"/>
      <c r="E10" s="82"/>
      <c r="F10" s="78"/>
      <c r="G10" s="78"/>
      <c r="H10" s="78"/>
      <c r="I10" s="78"/>
      <c r="J10" s="78"/>
      <c r="K10" s="79"/>
      <c r="N10" s="57"/>
    </row>
    <row r="11" spans="2:100" x14ac:dyDescent="0.25">
      <c r="B11" s="19"/>
      <c r="C11" s="19"/>
      <c r="D11" s="19"/>
      <c r="E11" s="19"/>
      <c r="F11" s="19"/>
      <c r="G11" s="19"/>
      <c r="H11" s="19"/>
      <c r="I11" s="83"/>
      <c r="J11" s="83"/>
      <c r="K11" s="57"/>
      <c r="L11" s="57"/>
      <c r="M11" s="75"/>
      <c r="N11" s="57"/>
    </row>
    <row r="12" spans="2:100" s="16" customFormat="1" ht="18" x14ac:dyDescent="0.25">
      <c r="B12" s="38" t="s">
        <v>70</v>
      </c>
      <c r="C12" s="38"/>
      <c r="D12" s="38"/>
      <c r="E12" s="38"/>
      <c r="F12" s="38"/>
      <c r="G12" s="38"/>
      <c r="J12" s="19"/>
      <c r="K12" s="57"/>
      <c r="L12" s="57"/>
      <c r="M12" s="75"/>
      <c r="N12" s="5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</row>
    <row r="13" spans="2:100" s="16" customFormat="1" ht="14.25" x14ac:dyDescent="0.2">
      <c r="B13" s="40" t="s">
        <v>1</v>
      </c>
      <c r="C13" s="40" t="s">
        <v>2</v>
      </c>
      <c r="D13" s="40" t="s">
        <v>3</v>
      </c>
      <c r="E13" s="40" t="s">
        <v>4</v>
      </c>
      <c r="F13" s="40" t="s">
        <v>5</v>
      </c>
      <c r="G13" s="40" t="s">
        <v>6</v>
      </c>
      <c r="J13" s="73"/>
      <c r="K13" s="57"/>
      <c r="L13" s="57"/>
      <c r="M13" s="75"/>
      <c r="N13" s="5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</row>
    <row r="14" spans="2:100" s="16" customFormat="1" ht="20.25" customHeight="1" x14ac:dyDescent="0.2">
      <c r="B14" s="68">
        <v>1</v>
      </c>
      <c r="C14" s="32" t="s">
        <v>7</v>
      </c>
      <c r="D14" s="32" t="s">
        <v>8</v>
      </c>
      <c r="E14" s="32" t="s">
        <v>9</v>
      </c>
      <c r="F14" s="32" t="s">
        <v>10</v>
      </c>
      <c r="G14" s="3">
        <v>0</v>
      </c>
      <c r="K14" s="37"/>
      <c r="L14" s="57"/>
      <c r="M14" s="75"/>
      <c r="N14" s="5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</row>
    <row r="15" spans="2:100" s="16" customFormat="1" ht="20.25" customHeight="1" x14ac:dyDescent="0.2">
      <c r="B15" s="68">
        <v>2</v>
      </c>
      <c r="C15" s="32" t="s">
        <v>7</v>
      </c>
      <c r="D15" s="32" t="s">
        <v>11</v>
      </c>
      <c r="E15" s="32" t="s">
        <v>9</v>
      </c>
      <c r="F15" s="32" t="s">
        <v>10</v>
      </c>
      <c r="G15" s="3">
        <v>0</v>
      </c>
      <c r="J15" s="19"/>
      <c r="K15" s="37"/>
      <c r="L15" s="57"/>
      <c r="M15" s="69"/>
      <c r="N15" s="5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</row>
    <row r="16" spans="2:100" s="16" customFormat="1" ht="20.25" customHeight="1" x14ac:dyDescent="0.2">
      <c r="B16" s="68">
        <v>3</v>
      </c>
      <c r="C16" s="32" t="s">
        <v>7</v>
      </c>
      <c r="D16" s="99" t="s">
        <v>12</v>
      </c>
      <c r="E16" s="32" t="s">
        <v>9</v>
      </c>
      <c r="F16" s="32" t="s">
        <v>10</v>
      </c>
      <c r="G16" s="3">
        <v>0</v>
      </c>
      <c r="J16" s="73"/>
      <c r="K16" s="37"/>
      <c r="L16" s="57"/>
      <c r="M16" s="57"/>
      <c r="N16" s="5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</row>
    <row r="17" spans="2:100" s="16" customFormat="1" ht="20.25" customHeight="1" x14ac:dyDescent="0.2">
      <c r="B17" s="68">
        <v>4</v>
      </c>
      <c r="C17" s="32" t="s">
        <v>7</v>
      </c>
      <c r="D17" s="32" t="s">
        <v>13</v>
      </c>
      <c r="E17" s="32" t="s">
        <v>14</v>
      </c>
      <c r="F17" s="32" t="s">
        <v>10</v>
      </c>
      <c r="G17" s="3">
        <v>0</v>
      </c>
      <c r="K17" s="74"/>
      <c r="L17" s="57"/>
      <c r="M17" s="57"/>
      <c r="N17" s="5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</row>
    <row r="18" spans="2:100" s="16" customFormat="1" ht="20.25" customHeight="1" x14ac:dyDescent="0.2">
      <c r="B18" s="68">
        <v>5</v>
      </c>
      <c r="C18" s="32" t="s">
        <v>7</v>
      </c>
      <c r="D18" s="32" t="s">
        <v>15</v>
      </c>
      <c r="E18" s="32" t="s">
        <v>14</v>
      </c>
      <c r="F18" s="32" t="s">
        <v>10</v>
      </c>
      <c r="G18" s="3">
        <v>0</v>
      </c>
      <c r="J18" s="73"/>
      <c r="K18" s="74"/>
      <c r="L18" s="57"/>
      <c r="M18" s="57"/>
      <c r="N18" s="5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</row>
    <row r="19" spans="2:100" s="16" customFormat="1" ht="20.25" customHeight="1" x14ac:dyDescent="0.2">
      <c r="B19" s="68">
        <v>6</v>
      </c>
      <c r="C19" s="32" t="s">
        <v>7</v>
      </c>
      <c r="D19" s="32" t="s">
        <v>16</v>
      </c>
      <c r="E19" s="32" t="s">
        <v>9</v>
      </c>
      <c r="F19" s="32" t="s">
        <v>10</v>
      </c>
      <c r="G19" s="3">
        <v>0</v>
      </c>
      <c r="J19" s="73"/>
      <c r="K19" s="74"/>
      <c r="L19" s="57"/>
      <c r="M19" s="57"/>
      <c r="N19" s="5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</row>
    <row r="20" spans="2:100" s="16" customFormat="1" ht="20.25" customHeight="1" x14ac:dyDescent="0.2">
      <c r="B20" s="68">
        <v>7</v>
      </c>
      <c r="C20" s="32" t="s">
        <v>7</v>
      </c>
      <c r="D20" s="32" t="s">
        <v>17</v>
      </c>
      <c r="E20" s="32" t="s">
        <v>14</v>
      </c>
      <c r="F20" s="32" t="s">
        <v>10</v>
      </c>
      <c r="G20" s="3">
        <v>0</v>
      </c>
      <c r="J20" s="71"/>
      <c r="K20" s="72"/>
      <c r="L20" s="70"/>
      <c r="M20" s="69"/>
      <c r="N20" s="5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</row>
    <row r="21" spans="2:100" s="16" customFormat="1" ht="20.25" customHeight="1" x14ac:dyDescent="0.2">
      <c r="B21" s="68">
        <v>8</v>
      </c>
      <c r="C21" s="32" t="s">
        <v>18</v>
      </c>
      <c r="D21" s="32" t="s">
        <v>19</v>
      </c>
      <c r="E21" s="32" t="s">
        <v>14</v>
      </c>
      <c r="F21" s="32" t="s">
        <v>10</v>
      </c>
      <c r="G21" s="3">
        <v>0</v>
      </c>
      <c r="J21" s="71"/>
      <c r="K21" s="72"/>
      <c r="L21" s="72"/>
      <c r="M21" s="69"/>
      <c r="N21" s="5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</row>
    <row r="22" spans="2:100" s="16" customFormat="1" ht="20.25" customHeight="1" x14ac:dyDescent="0.2">
      <c r="B22" s="68">
        <v>9</v>
      </c>
      <c r="C22" s="32" t="s">
        <v>20</v>
      </c>
      <c r="D22" s="32" t="s">
        <v>21</v>
      </c>
      <c r="E22" s="32" t="s">
        <v>14</v>
      </c>
      <c r="F22" s="32" t="s">
        <v>10</v>
      </c>
      <c r="G22" s="3">
        <v>0</v>
      </c>
      <c r="J22" s="71"/>
      <c r="K22" s="72"/>
      <c r="L22" s="72"/>
      <c r="M22" s="69"/>
      <c r="N22" s="5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</row>
    <row r="23" spans="2:100" s="16" customFormat="1" ht="20.25" customHeight="1" x14ac:dyDescent="0.2">
      <c r="B23" s="68">
        <v>10</v>
      </c>
      <c r="C23" s="32" t="s">
        <v>22</v>
      </c>
      <c r="D23" s="32" t="s">
        <v>23</v>
      </c>
      <c r="E23" s="32" t="s">
        <v>14</v>
      </c>
      <c r="F23" s="32" t="s">
        <v>10</v>
      </c>
      <c r="G23" s="3">
        <v>0</v>
      </c>
      <c r="J23" s="71"/>
      <c r="K23" s="72"/>
      <c r="L23" s="70"/>
      <c r="M23" s="69"/>
      <c r="N23" s="5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</row>
    <row r="24" spans="2:100" s="16" customFormat="1" ht="20.25" customHeight="1" x14ac:dyDescent="0.2">
      <c r="B24" s="68">
        <v>11</v>
      </c>
      <c r="C24" s="32" t="s">
        <v>24</v>
      </c>
      <c r="D24" s="32" t="s">
        <v>25</v>
      </c>
      <c r="E24" s="32" t="s">
        <v>9</v>
      </c>
      <c r="F24" s="32" t="s">
        <v>10</v>
      </c>
      <c r="G24" s="3">
        <v>0</v>
      </c>
      <c r="J24" s="19"/>
      <c r="K24" s="70"/>
      <c r="L24" s="70"/>
      <c r="M24" s="64"/>
      <c r="N24" s="5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</row>
    <row r="25" spans="2:100" s="16" customFormat="1" ht="20.25" customHeight="1" x14ac:dyDescent="0.2">
      <c r="B25" s="68">
        <v>12</v>
      </c>
      <c r="C25" s="32" t="s">
        <v>26</v>
      </c>
      <c r="D25" s="32" t="s">
        <v>27</v>
      </c>
      <c r="E25" s="32" t="s">
        <v>9</v>
      </c>
      <c r="F25" s="32" t="s">
        <v>28</v>
      </c>
      <c r="G25" s="3">
        <v>0</v>
      </c>
      <c r="I25" s="62"/>
      <c r="J25" s="19"/>
      <c r="K25" s="57"/>
      <c r="L25" s="57"/>
      <c r="M25" s="69"/>
      <c r="N25" s="5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</row>
    <row r="26" spans="2:100" s="16" customFormat="1" ht="20.25" customHeight="1" x14ac:dyDescent="0.2">
      <c r="B26" s="68">
        <v>13</v>
      </c>
      <c r="C26" s="32" t="s">
        <v>7</v>
      </c>
      <c r="D26" s="32" t="s">
        <v>29</v>
      </c>
      <c r="E26" s="32" t="s">
        <v>9</v>
      </c>
      <c r="F26" s="32" t="s">
        <v>10</v>
      </c>
      <c r="G26" s="3">
        <v>0</v>
      </c>
      <c r="I26" s="62"/>
      <c r="J26" s="19"/>
      <c r="K26" s="57"/>
      <c r="L26" s="57"/>
      <c r="M26" s="64"/>
      <c r="N26" s="5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</row>
    <row r="27" spans="2:100" s="16" customFormat="1" ht="27.75" customHeight="1" x14ac:dyDescent="0.2">
      <c r="I27" s="62"/>
      <c r="J27" s="19"/>
      <c r="K27" s="63"/>
      <c r="L27" s="63"/>
      <c r="M27" s="64"/>
      <c r="N27" s="5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</row>
    <row r="28" spans="2:100" s="16" customFormat="1" ht="18" x14ac:dyDescent="0.25">
      <c r="B28" s="38" t="s">
        <v>72</v>
      </c>
      <c r="C28" s="38"/>
      <c r="D28" s="38"/>
      <c r="E28" s="38"/>
      <c r="F28" s="38"/>
      <c r="G28" s="38"/>
      <c r="J28" s="19"/>
      <c r="K28" s="57"/>
      <c r="L28" s="57"/>
      <c r="M28" s="64"/>
      <c r="N28" s="5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</row>
    <row r="29" spans="2:100" s="16" customFormat="1" ht="38.25" customHeight="1" x14ac:dyDescent="0.2">
      <c r="B29" s="65" t="s">
        <v>30</v>
      </c>
      <c r="C29" s="65" t="s">
        <v>31</v>
      </c>
      <c r="D29" s="65" t="s">
        <v>32</v>
      </c>
      <c r="E29" s="65" t="s">
        <v>33</v>
      </c>
      <c r="F29" s="66" t="s">
        <v>34</v>
      </c>
      <c r="G29" s="65" t="s">
        <v>35</v>
      </c>
      <c r="J29" s="19"/>
      <c r="K29" s="57"/>
      <c r="L29" s="57"/>
      <c r="M29" s="64"/>
      <c r="N29" s="5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</row>
    <row r="30" spans="2:100" s="16" customFormat="1" ht="25.5" x14ac:dyDescent="0.2">
      <c r="B30" s="94" t="s">
        <v>75</v>
      </c>
      <c r="C30" s="95" t="s">
        <v>36</v>
      </c>
      <c r="D30" s="95" t="s">
        <v>37</v>
      </c>
      <c r="E30" s="96">
        <f>G14+G15+G16+G16+G17+G18+G19+G20+G23+G24+G26</f>
        <v>0</v>
      </c>
      <c r="F30" s="97">
        <f>G14+G15+G17+G18+G19+G20+G23</f>
        <v>0</v>
      </c>
      <c r="G30" s="98">
        <v>75</v>
      </c>
      <c r="I30" s="61">
        <f>G30*(E30+F30)</f>
        <v>0</v>
      </c>
      <c r="J30" s="19"/>
      <c r="K30" s="57"/>
      <c r="L30" s="57"/>
      <c r="M30" s="64"/>
      <c r="N30" s="5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</row>
    <row r="31" spans="2:100" s="16" customFormat="1" ht="25.5" x14ac:dyDescent="0.2">
      <c r="B31" s="94" t="s">
        <v>76</v>
      </c>
      <c r="C31" s="95" t="s">
        <v>36</v>
      </c>
      <c r="D31" s="95" t="s">
        <v>38</v>
      </c>
      <c r="E31" s="96">
        <f>G14+G15+G16+G16+G17+G18+G19+G20+G21+G24+G26</f>
        <v>0</v>
      </c>
      <c r="F31" s="97">
        <f>G14+G15+G17+G18+G19+G20+G21</f>
        <v>0</v>
      </c>
      <c r="G31" s="98">
        <v>35</v>
      </c>
      <c r="I31" s="61">
        <f t="shared" ref="I31:I34" si="0">G31*(E31+F31)</f>
        <v>0</v>
      </c>
      <c r="J31" s="19"/>
      <c r="K31" s="57"/>
      <c r="L31" s="57"/>
      <c r="M31" s="67"/>
      <c r="N31" s="5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</row>
    <row r="32" spans="2:100" s="16" customFormat="1" ht="25.5" x14ac:dyDescent="0.2">
      <c r="B32" s="94" t="s">
        <v>77</v>
      </c>
      <c r="C32" s="95" t="s">
        <v>36</v>
      </c>
      <c r="D32" s="95" t="s">
        <v>39</v>
      </c>
      <c r="E32" s="96">
        <f>G14+G15+G16+G16+G17+G18+G19+G20+G22+G24+G26</f>
        <v>0</v>
      </c>
      <c r="F32" s="97">
        <f>G14+G15+G17+G18+G19+G20+G22</f>
        <v>0</v>
      </c>
      <c r="G32" s="98">
        <v>85</v>
      </c>
      <c r="I32" s="61">
        <f t="shared" si="0"/>
        <v>0</v>
      </c>
      <c r="J32" s="19"/>
      <c r="K32" s="63"/>
      <c r="L32" s="63"/>
      <c r="M32" s="57"/>
      <c r="N32" s="5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</row>
    <row r="33" spans="1:100" s="16" customFormat="1" ht="25.5" x14ac:dyDescent="0.2">
      <c r="B33" s="94" t="s">
        <v>78</v>
      </c>
      <c r="C33" s="95" t="s">
        <v>40</v>
      </c>
      <c r="D33" s="95" t="s">
        <v>38</v>
      </c>
      <c r="E33" s="96">
        <f>G14+G15+G16+G16+G17+G18+G19+G20+G21+G25+G26</f>
        <v>0</v>
      </c>
      <c r="F33" s="97">
        <f>G14+G15+G17+G18+G19+G20+G21</f>
        <v>0</v>
      </c>
      <c r="G33" s="98">
        <v>30</v>
      </c>
      <c r="I33" s="61">
        <f t="shared" si="0"/>
        <v>0</v>
      </c>
      <c r="J33" s="19"/>
      <c r="K33" s="63"/>
      <c r="L33" s="63"/>
      <c r="M33" s="57"/>
      <c r="N33" s="5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</row>
    <row r="34" spans="1:100" s="16" customFormat="1" ht="25.5" x14ac:dyDescent="0.2">
      <c r="B34" s="94" t="s">
        <v>79</v>
      </c>
      <c r="C34" s="95" t="s">
        <v>40</v>
      </c>
      <c r="D34" s="95" t="s">
        <v>39</v>
      </c>
      <c r="E34" s="96">
        <f>G14+G15+G16+G16+G17+G18+G19+G20+G22+G25+G26</f>
        <v>0</v>
      </c>
      <c r="F34" s="97">
        <f>G14+G15+G17+G18+G19+G20+G22</f>
        <v>0</v>
      </c>
      <c r="G34" s="98">
        <v>25</v>
      </c>
      <c r="I34" s="61">
        <f t="shared" si="0"/>
        <v>0</v>
      </c>
      <c r="J34" s="46"/>
      <c r="K34" s="56"/>
      <c r="L34" s="56"/>
      <c r="M34" s="56"/>
      <c r="N34" s="5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</row>
    <row r="35" spans="1:100" s="16" customFormat="1" ht="25.5" x14ac:dyDescent="0.2">
      <c r="B35" s="94" t="s">
        <v>80</v>
      </c>
      <c r="C35" s="95" t="s">
        <v>36</v>
      </c>
      <c r="D35" s="95" t="s">
        <v>37</v>
      </c>
      <c r="E35" s="3">
        <v>0</v>
      </c>
      <c r="F35" s="94" t="s">
        <v>41</v>
      </c>
      <c r="G35" s="98">
        <v>360</v>
      </c>
      <c r="I35" s="61">
        <f>E35*G35</f>
        <v>0</v>
      </c>
      <c r="J35" s="46"/>
      <c r="K35" s="56"/>
      <c r="L35" s="56"/>
      <c r="M35" s="56"/>
      <c r="N35" s="5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</row>
    <row r="36" spans="1:100" s="16" customFormat="1" ht="14.25" x14ac:dyDescent="0.2">
      <c r="J36" s="46"/>
      <c r="K36" s="56"/>
      <c r="L36" s="56"/>
      <c r="M36" s="56"/>
      <c r="N36" s="5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</row>
    <row r="37" spans="1:100" s="16" customFormat="1" ht="14.25" x14ac:dyDescent="0.2">
      <c r="J37" s="46"/>
      <c r="K37" s="56"/>
      <c r="L37" s="56"/>
      <c r="M37" s="56"/>
      <c r="N37" s="5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</row>
    <row r="38" spans="1:100" s="16" customFormat="1" ht="18" x14ac:dyDescent="0.25">
      <c r="B38" s="58" t="s">
        <v>73</v>
      </c>
      <c r="C38" s="59"/>
      <c r="D38" s="59"/>
      <c r="E38" s="59"/>
      <c r="F38" s="59"/>
      <c r="G38" s="60"/>
      <c r="H38" s="47"/>
      <c r="I38" s="47"/>
      <c r="J38" s="47"/>
      <c r="K38" s="49"/>
      <c r="L38" s="49"/>
      <c r="M38" s="56"/>
      <c r="N38" s="5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</row>
    <row r="39" spans="1:100" s="16" customFormat="1" ht="14.25" x14ac:dyDescent="0.2">
      <c r="B39" s="40" t="s">
        <v>42</v>
      </c>
      <c r="C39" s="41" t="s">
        <v>43</v>
      </c>
      <c r="D39" s="43"/>
      <c r="E39" s="40" t="s">
        <v>44</v>
      </c>
      <c r="F39" s="44" t="s">
        <v>45</v>
      </c>
      <c r="G39" s="40" t="s">
        <v>46</v>
      </c>
      <c r="K39" s="49"/>
      <c r="L39" s="49"/>
      <c r="M39" s="57"/>
      <c r="N39" s="5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</row>
    <row r="40" spans="1:100" s="16" customFormat="1" ht="25.5" x14ac:dyDescent="0.2">
      <c r="B40" s="50" t="s">
        <v>47</v>
      </c>
      <c r="C40" s="54" t="s">
        <v>48</v>
      </c>
      <c r="D40" s="55"/>
      <c r="E40" s="53" t="s">
        <v>49</v>
      </c>
      <c r="F40" s="1">
        <v>0</v>
      </c>
      <c r="G40" s="36">
        <f>G30*12*8</f>
        <v>7200</v>
      </c>
      <c r="I40" s="31">
        <f>G40*F40</f>
        <v>0</v>
      </c>
      <c r="K40" s="49"/>
      <c r="L40" s="49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</row>
    <row r="41" spans="1:100" s="16" customFormat="1" ht="25.5" x14ac:dyDescent="0.2">
      <c r="B41" s="50" t="s">
        <v>50</v>
      </c>
      <c r="C41" s="51" t="s">
        <v>51</v>
      </c>
      <c r="D41" s="52"/>
      <c r="E41" s="53" t="s">
        <v>49</v>
      </c>
      <c r="F41" s="2">
        <v>0</v>
      </c>
      <c r="G41" s="36">
        <v>14760</v>
      </c>
      <c r="I41" s="31">
        <f>G41*F41</f>
        <v>0</v>
      </c>
      <c r="K41" s="49"/>
      <c r="L41" s="49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</row>
    <row r="42" spans="1:100" s="16" customFormat="1" ht="14.25" x14ac:dyDescent="0.2">
      <c r="C42" s="45"/>
      <c r="D42" s="45"/>
      <c r="E42" s="45"/>
      <c r="F42" s="45"/>
      <c r="G42" s="19"/>
      <c r="J42" s="46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</row>
    <row r="43" spans="1:100" s="16" customFormat="1" ht="14.25" x14ac:dyDescent="0.2">
      <c r="K43" s="17"/>
      <c r="L43" s="3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</row>
    <row r="44" spans="1:100" s="16" customFormat="1" ht="18" x14ac:dyDescent="0.25">
      <c r="A44" s="47"/>
      <c r="B44" s="38" t="s">
        <v>74</v>
      </c>
      <c r="C44" s="38"/>
      <c r="D44" s="38"/>
      <c r="E44" s="38"/>
      <c r="F44" s="38"/>
      <c r="G44" s="38"/>
      <c r="H44" s="39"/>
      <c r="I44" s="39"/>
      <c r="J44" s="39"/>
      <c r="K44" s="17"/>
      <c r="L44" s="48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</row>
    <row r="45" spans="1:100" s="16" customFormat="1" ht="14.25" x14ac:dyDescent="0.2">
      <c r="B45" s="40" t="s">
        <v>42</v>
      </c>
      <c r="C45" s="41" t="s">
        <v>52</v>
      </c>
      <c r="D45" s="42"/>
      <c r="E45" s="43"/>
      <c r="F45" s="44" t="s">
        <v>45</v>
      </c>
      <c r="G45" s="40" t="s">
        <v>53</v>
      </c>
      <c r="K45" s="37"/>
      <c r="L45" s="3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</row>
    <row r="46" spans="1:100" s="16" customFormat="1" ht="18.75" customHeight="1" x14ac:dyDescent="0.2">
      <c r="B46" s="32" t="s">
        <v>7</v>
      </c>
      <c r="C46" s="33" t="s">
        <v>54</v>
      </c>
      <c r="D46" s="34"/>
      <c r="E46" s="35"/>
      <c r="F46" s="1">
        <v>0</v>
      </c>
      <c r="G46" s="36">
        <f>40*8</f>
        <v>320</v>
      </c>
      <c r="I46" s="31">
        <f>G46*F46</f>
        <v>0</v>
      </c>
      <c r="K46" s="3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</row>
    <row r="47" spans="1:100" s="16" customFormat="1" ht="18.75" customHeight="1" x14ac:dyDescent="0.2">
      <c r="B47" s="32" t="s">
        <v>7</v>
      </c>
      <c r="C47" s="33" t="s">
        <v>55</v>
      </c>
      <c r="D47" s="34"/>
      <c r="E47" s="35"/>
      <c r="F47" s="2">
        <v>0</v>
      </c>
      <c r="G47" s="36">
        <f>20*8</f>
        <v>160</v>
      </c>
      <c r="I47" s="31">
        <f>G47*F47</f>
        <v>0</v>
      </c>
      <c r="K47" s="3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</row>
    <row r="48" spans="1:100" s="16" customFormat="1" ht="14.25" x14ac:dyDescent="0.2">
      <c r="K48" s="3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</row>
    <row r="49" spans="2:100" s="16" customFormat="1" ht="14.25" x14ac:dyDescent="0.2">
      <c r="K49" s="3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</row>
    <row r="50" spans="2:100" s="16" customFormat="1" ht="18" x14ac:dyDescent="0.25">
      <c r="B50" s="38" t="s">
        <v>56</v>
      </c>
      <c r="C50" s="38"/>
      <c r="D50" s="38"/>
      <c r="E50" s="38"/>
      <c r="F50" s="38"/>
      <c r="G50" s="38"/>
      <c r="H50" s="39"/>
      <c r="I50" s="39"/>
      <c r="J50" s="39"/>
      <c r="K50" s="3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</row>
    <row r="51" spans="2:100" s="16" customFormat="1" ht="14.25" x14ac:dyDescent="0.2">
      <c r="B51" s="40" t="s">
        <v>42</v>
      </c>
      <c r="C51" s="41" t="s">
        <v>52</v>
      </c>
      <c r="D51" s="42"/>
      <c r="E51" s="43"/>
      <c r="F51" s="44" t="s">
        <v>45</v>
      </c>
      <c r="G51" s="40" t="s">
        <v>53</v>
      </c>
      <c r="K51" s="3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</row>
    <row r="52" spans="2:100" s="16" customFormat="1" ht="18.75" customHeight="1" x14ac:dyDescent="0.2">
      <c r="B52" s="32" t="s">
        <v>57</v>
      </c>
      <c r="C52" s="33" t="s">
        <v>58</v>
      </c>
      <c r="D52" s="34"/>
      <c r="E52" s="35"/>
      <c r="F52" s="1">
        <v>0</v>
      </c>
      <c r="G52" s="36">
        <f>40*8</f>
        <v>320</v>
      </c>
      <c r="I52" s="31">
        <f>G52*F52</f>
        <v>0</v>
      </c>
      <c r="K52" s="3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</row>
    <row r="53" spans="2:100" s="16" customFormat="1" ht="18.75" customHeight="1" x14ac:dyDescent="0.2">
      <c r="B53" s="32" t="s">
        <v>57</v>
      </c>
      <c r="C53" s="33" t="s">
        <v>59</v>
      </c>
      <c r="D53" s="34"/>
      <c r="E53" s="35"/>
      <c r="F53" s="2">
        <v>0</v>
      </c>
      <c r="G53" s="36">
        <f>200*8</f>
        <v>1600</v>
      </c>
      <c r="I53" s="31">
        <f>G53*F53</f>
        <v>0</v>
      </c>
      <c r="K53" s="3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</row>
    <row r="54" spans="2:100" s="16" customFormat="1" ht="18.75" customHeight="1" x14ac:dyDescent="0.2">
      <c r="B54" s="32" t="s">
        <v>57</v>
      </c>
      <c r="C54" s="33" t="s">
        <v>60</v>
      </c>
      <c r="D54" s="34"/>
      <c r="E54" s="35"/>
      <c r="F54" s="2">
        <v>0</v>
      </c>
      <c r="G54" s="36">
        <f>40*8</f>
        <v>320</v>
      </c>
      <c r="I54" s="31">
        <f>G54*F54</f>
        <v>0</v>
      </c>
      <c r="K54" s="3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</row>
    <row r="55" spans="2:100" s="16" customFormat="1" ht="18.75" customHeight="1" x14ac:dyDescent="0.2">
      <c r="B55" s="32" t="s">
        <v>57</v>
      </c>
      <c r="C55" s="33" t="s">
        <v>61</v>
      </c>
      <c r="D55" s="34"/>
      <c r="E55" s="35"/>
      <c r="F55" s="1">
        <v>0</v>
      </c>
      <c r="G55" s="30">
        <f>40*8</f>
        <v>320</v>
      </c>
      <c r="H55" s="24"/>
      <c r="I55" s="31">
        <f>G55*F55</f>
        <v>0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</row>
    <row r="56" spans="2:100" s="16" customFormat="1" thickBot="1" x14ac:dyDescent="0.25"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</row>
    <row r="57" spans="2:100" s="16" customFormat="1" ht="32.450000000000003" customHeight="1" thickBot="1" x14ac:dyDescent="0.25">
      <c r="G57" s="22" t="s">
        <v>62</v>
      </c>
      <c r="I57" s="23">
        <f>I30+I31+I32+I33+I34+I35+I40+I41+I46+I47+I52+I53+I54+I55</f>
        <v>0</v>
      </c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</row>
    <row r="58" spans="2:100" s="16" customFormat="1" ht="33.950000000000003" customHeight="1" x14ac:dyDescent="0.2">
      <c r="B58" s="24"/>
      <c r="C58" s="24"/>
      <c r="D58" s="24"/>
      <c r="E58" s="24"/>
      <c r="F58" s="19"/>
      <c r="I58" s="25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</row>
    <row r="59" spans="2:100" s="16" customFormat="1" x14ac:dyDescent="0.25">
      <c r="B59" s="26" t="s">
        <v>69</v>
      </c>
      <c r="C59" s="27"/>
      <c r="D59" s="28"/>
      <c r="F59" s="29" t="s">
        <v>63</v>
      </c>
      <c r="G59" s="29"/>
      <c r="H59" s="29"/>
      <c r="I59" s="29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</row>
    <row r="60" spans="2:100" s="16" customFormat="1" ht="18.75" customHeight="1" x14ac:dyDescent="0.2">
      <c r="B60" s="21" t="s">
        <v>64</v>
      </c>
      <c r="C60" s="10"/>
      <c r="D60" s="11"/>
      <c r="E60" s="19"/>
      <c r="F60" s="7"/>
      <c r="G60" s="7"/>
      <c r="H60" s="7"/>
      <c r="I60" s="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</row>
    <row r="61" spans="2:100" s="16" customFormat="1" ht="18.75" customHeight="1" x14ac:dyDescent="0.2">
      <c r="B61" s="20" t="s">
        <v>65</v>
      </c>
      <c r="C61" s="8"/>
      <c r="D61" s="9"/>
      <c r="E61" s="19"/>
      <c r="F61" s="7"/>
      <c r="G61" s="7"/>
      <c r="H61" s="7"/>
      <c r="I61" s="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</row>
    <row r="62" spans="2:100" s="16" customFormat="1" ht="18.75" customHeight="1" x14ac:dyDescent="0.2">
      <c r="B62" s="20" t="s">
        <v>66</v>
      </c>
      <c r="C62" s="8"/>
      <c r="D62" s="9"/>
      <c r="E62" s="19"/>
      <c r="F62" s="7"/>
      <c r="G62" s="7"/>
      <c r="H62" s="7"/>
      <c r="I62" s="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</row>
    <row r="63" spans="2:100" s="16" customFormat="1" ht="18.75" customHeight="1" x14ac:dyDescent="0.2">
      <c r="B63" s="20" t="s">
        <v>67</v>
      </c>
      <c r="C63" s="8"/>
      <c r="D63" s="9"/>
      <c r="E63" s="19"/>
      <c r="F63" s="7"/>
      <c r="G63" s="7"/>
      <c r="H63" s="7"/>
      <c r="I63" s="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</row>
    <row r="64" spans="2:100" s="16" customFormat="1" ht="18.75" customHeight="1" x14ac:dyDescent="0.2">
      <c r="B64" s="20" t="s">
        <v>68</v>
      </c>
      <c r="C64" s="8"/>
      <c r="D64" s="9"/>
      <c r="E64" s="19"/>
      <c r="F64" s="7"/>
      <c r="G64" s="7"/>
      <c r="H64" s="7"/>
      <c r="I64" s="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</row>
    <row r="66" spans="11:100" s="13" customFormat="1" x14ac:dyDescent="0.25"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</row>
    <row r="67" spans="11:100" s="13" customFormat="1" x14ac:dyDescent="0.25"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</row>
    <row r="68" spans="11:100" s="13" customFormat="1" x14ac:dyDescent="0.25"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</row>
    <row r="69" spans="11:100" s="13" customFormat="1" x14ac:dyDescent="0.25"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</row>
    <row r="70" spans="11:100" s="13" customFormat="1" x14ac:dyDescent="0.25"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</row>
    <row r="71" spans="11:100" s="13" customFormat="1" x14ac:dyDescent="0.25"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</row>
    <row r="72" spans="11:100" s="13" customFormat="1" x14ac:dyDescent="0.25"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</row>
    <row r="73" spans="11:100" s="13" customFormat="1" x14ac:dyDescent="0.25"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</row>
    <row r="74" spans="11:100" s="13" customFormat="1" x14ac:dyDescent="0.25"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</row>
    <row r="75" spans="11:100" s="13" customFormat="1" x14ac:dyDescent="0.25"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</row>
    <row r="76" spans="11:100" s="13" customFormat="1" x14ac:dyDescent="0.25"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</row>
    <row r="77" spans="11:100" s="13" customFormat="1" x14ac:dyDescent="0.25"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</row>
    <row r="78" spans="11:100" s="13" customFormat="1" x14ac:dyDescent="0.25"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</row>
    <row r="79" spans="11:100" s="13" customFormat="1" x14ac:dyDescent="0.25"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</row>
    <row r="80" spans="11:100" s="13" customFormat="1" x14ac:dyDescent="0.25"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</row>
    <row r="81" spans="11:100" s="13" customFormat="1" x14ac:dyDescent="0.25"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</row>
    <row r="82" spans="11:100" s="13" customFormat="1" x14ac:dyDescent="0.25"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</row>
    <row r="83" spans="11:100" s="13" customFormat="1" x14ac:dyDescent="0.25"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</row>
    <row r="84" spans="11:100" s="13" customFormat="1" x14ac:dyDescent="0.25"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</row>
    <row r="85" spans="11:100" s="13" customFormat="1" x14ac:dyDescent="0.25"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</row>
    <row r="86" spans="11:100" s="13" customFormat="1" x14ac:dyDescent="0.25"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</row>
    <row r="87" spans="11:100" s="13" customFormat="1" x14ac:dyDescent="0.25"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</row>
    <row r="88" spans="11:100" s="13" customFormat="1" x14ac:dyDescent="0.25"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</row>
    <row r="89" spans="11:100" s="13" customFormat="1" x14ac:dyDescent="0.25"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</row>
    <row r="90" spans="11:100" s="13" customFormat="1" x14ac:dyDescent="0.25"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</row>
    <row r="91" spans="11:100" s="13" customFormat="1" x14ac:dyDescent="0.25"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</row>
    <row r="92" spans="11:100" s="13" customFormat="1" x14ac:dyDescent="0.25"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</row>
    <row r="93" spans="11:100" s="13" customFormat="1" x14ac:dyDescent="0.25"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</row>
    <row r="94" spans="11:100" s="13" customFormat="1" x14ac:dyDescent="0.25"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</row>
    <row r="95" spans="11:100" s="13" customFormat="1" x14ac:dyDescent="0.25"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</row>
    <row r="96" spans="11:100" s="13" customFormat="1" x14ac:dyDescent="0.25"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</row>
    <row r="97" spans="11:100" s="13" customFormat="1" x14ac:dyDescent="0.25"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</row>
    <row r="98" spans="11:100" s="13" customFormat="1" x14ac:dyDescent="0.25"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</row>
    <row r="99" spans="11:100" s="13" customFormat="1" x14ac:dyDescent="0.25"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</row>
    <row r="100" spans="11:100" s="13" customFormat="1" x14ac:dyDescent="0.25"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</row>
    <row r="101" spans="11:100" s="13" customFormat="1" x14ac:dyDescent="0.25"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</row>
    <row r="102" spans="11:100" s="13" customFormat="1" x14ac:dyDescent="0.25"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</row>
    <row r="103" spans="11:100" s="13" customFormat="1" x14ac:dyDescent="0.25"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</row>
    <row r="104" spans="11:100" s="13" customFormat="1" x14ac:dyDescent="0.25"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</row>
    <row r="105" spans="11:100" s="13" customFormat="1" x14ac:dyDescent="0.25"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</row>
    <row r="106" spans="11:100" s="13" customFormat="1" x14ac:dyDescent="0.25"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</row>
    <row r="107" spans="11:100" s="13" customFormat="1" x14ac:dyDescent="0.25"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</row>
    <row r="108" spans="11:100" s="13" customFormat="1" x14ac:dyDescent="0.25"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</row>
    <row r="109" spans="11:100" s="13" customFormat="1" x14ac:dyDescent="0.25"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</row>
    <row r="110" spans="11:100" s="13" customFormat="1" x14ac:dyDescent="0.25"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</row>
    <row r="111" spans="11:100" s="13" customFormat="1" x14ac:dyDescent="0.25"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</row>
    <row r="112" spans="11:100" s="13" customFormat="1" x14ac:dyDescent="0.25"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</row>
    <row r="113" spans="11:100" s="13" customFormat="1" x14ac:dyDescent="0.25"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</row>
    <row r="114" spans="11:100" s="13" customFormat="1" x14ac:dyDescent="0.25"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</row>
    <row r="115" spans="11:100" s="13" customFormat="1" x14ac:dyDescent="0.25"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</row>
    <row r="116" spans="11:100" s="13" customFormat="1" x14ac:dyDescent="0.25"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</row>
    <row r="117" spans="11:100" s="13" customFormat="1" x14ac:dyDescent="0.25"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</row>
    <row r="118" spans="11:100" s="13" customFormat="1" x14ac:dyDescent="0.25"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</row>
    <row r="119" spans="11:100" s="13" customFormat="1" x14ac:dyDescent="0.25"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</row>
    <row r="120" spans="11:100" s="13" customFormat="1" x14ac:dyDescent="0.25"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</row>
    <row r="121" spans="11:100" s="13" customFormat="1" x14ac:dyDescent="0.25"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</row>
    <row r="122" spans="11:100" s="13" customFormat="1" x14ac:dyDescent="0.25"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</row>
    <row r="123" spans="11:100" s="13" customFormat="1" x14ac:dyDescent="0.25"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</row>
    <row r="124" spans="11:100" s="13" customFormat="1" x14ac:dyDescent="0.25"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</row>
    <row r="125" spans="11:100" s="13" customFormat="1" x14ac:dyDescent="0.25"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</row>
    <row r="126" spans="11:100" s="13" customFormat="1" x14ac:dyDescent="0.25"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</row>
    <row r="127" spans="11:100" s="13" customFormat="1" x14ac:dyDescent="0.25"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</row>
    <row r="128" spans="11:100" s="13" customFormat="1" x14ac:dyDescent="0.25"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</row>
    <row r="129" spans="11:100" s="13" customFormat="1" x14ac:dyDescent="0.25"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</row>
    <row r="130" spans="11:100" s="13" customFormat="1" x14ac:dyDescent="0.25"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</row>
    <row r="131" spans="11:100" s="13" customFormat="1" x14ac:dyDescent="0.25"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</row>
    <row r="132" spans="11:100" s="13" customFormat="1" x14ac:dyDescent="0.25"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</row>
    <row r="133" spans="11:100" s="13" customFormat="1" x14ac:dyDescent="0.25"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</row>
    <row r="134" spans="11:100" s="13" customFormat="1" x14ac:dyDescent="0.25"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</row>
    <row r="135" spans="11:100" s="13" customFormat="1" x14ac:dyDescent="0.25"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</row>
    <row r="136" spans="11:100" s="13" customFormat="1" x14ac:dyDescent="0.25"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</row>
    <row r="137" spans="11:100" s="13" customFormat="1" x14ac:dyDescent="0.25"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</row>
    <row r="138" spans="11:100" s="13" customFormat="1" x14ac:dyDescent="0.25"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</row>
    <row r="139" spans="11:100" s="13" customFormat="1" x14ac:dyDescent="0.25"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</row>
    <row r="140" spans="11:100" s="13" customFormat="1" x14ac:dyDescent="0.25"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</row>
    <row r="141" spans="11:100" s="13" customFormat="1" x14ac:dyDescent="0.25"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</row>
    <row r="142" spans="11:100" s="13" customFormat="1" x14ac:dyDescent="0.25"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</row>
    <row r="143" spans="11:100" s="13" customFormat="1" x14ac:dyDescent="0.25"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</row>
    <row r="144" spans="11:100" s="13" customFormat="1" x14ac:dyDescent="0.25"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</row>
    <row r="145" spans="11:100" s="13" customFormat="1" x14ac:dyDescent="0.25"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</row>
    <row r="146" spans="11:100" s="13" customFormat="1" x14ac:dyDescent="0.25"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</row>
    <row r="147" spans="11:100" s="13" customFormat="1" x14ac:dyDescent="0.25"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</row>
    <row r="148" spans="11:100" s="13" customFormat="1" x14ac:dyDescent="0.25"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</row>
    <row r="149" spans="11:100" s="13" customFormat="1" x14ac:dyDescent="0.25"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</row>
    <row r="150" spans="11:100" s="13" customFormat="1" x14ac:dyDescent="0.25"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</row>
    <row r="151" spans="11:100" s="13" customFormat="1" x14ac:dyDescent="0.25"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</row>
    <row r="152" spans="11:100" s="13" customFormat="1" x14ac:dyDescent="0.25"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</row>
    <row r="153" spans="11:100" s="13" customFormat="1" x14ac:dyDescent="0.25"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</row>
    <row r="154" spans="11:100" s="13" customFormat="1" x14ac:dyDescent="0.25"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</row>
    <row r="155" spans="11:100" s="13" customFormat="1" x14ac:dyDescent="0.25"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</row>
    <row r="156" spans="11:100" s="13" customFormat="1" x14ac:dyDescent="0.25"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</row>
    <row r="157" spans="11:100" s="13" customFormat="1" x14ac:dyDescent="0.25"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</row>
    <row r="158" spans="11:100" s="13" customFormat="1" x14ac:dyDescent="0.25"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</row>
    <row r="159" spans="11:100" s="13" customFormat="1" x14ac:dyDescent="0.25"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</row>
    <row r="160" spans="11:100" s="13" customFormat="1" x14ac:dyDescent="0.25"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</row>
    <row r="161" spans="11:100" s="13" customFormat="1" x14ac:dyDescent="0.25"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</row>
    <row r="162" spans="11:100" s="13" customFormat="1" x14ac:dyDescent="0.25"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</row>
    <row r="163" spans="11:100" s="13" customFormat="1" x14ac:dyDescent="0.25"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</row>
    <row r="164" spans="11:100" s="13" customFormat="1" x14ac:dyDescent="0.25"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</row>
    <row r="165" spans="11:100" s="13" customFormat="1" x14ac:dyDescent="0.25"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</row>
    <row r="166" spans="11:100" s="13" customFormat="1" x14ac:dyDescent="0.25"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</row>
    <row r="167" spans="11:100" s="13" customFormat="1" x14ac:dyDescent="0.25"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</row>
    <row r="168" spans="11:100" s="13" customFormat="1" x14ac:dyDescent="0.25"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</row>
    <row r="169" spans="11:100" s="13" customFormat="1" x14ac:dyDescent="0.25"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</row>
    <row r="170" spans="11:100" s="13" customFormat="1" x14ac:dyDescent="0.25"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</row>
    <row r="171" spans="11:100" s="13" customFormat="1" x14ac:dyDescent="0.25"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</row>
    <row r="172" spans="11:100" s="13" customFormat="1" x14ac:dyDescent="0.25"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</row>
    <row r="173" spans="11:100" s="13" customFormat="1" x14ac:dyDescent="0.25"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</row>
    <row r="174" spans="11:100" s="13" customFormat="1" x14ac:dyDescent="0.25"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</row>
    <row r="175" spans="11:100" s="13" customFormat="1" x14ac:dyDescent="0.25"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</row>
    <row r="176" spans="11:100" s="13" customFormat="1" x14ac:dyDescent="0.25"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</row>
    <row r="177" spans="11:100" s="13" customFormat="1" x14ac:dyDescent="0.25"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</row>
    <row r="178" spans="11:100" s="13" customFormat="1" x14ac:dyDescent="0.25"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</row>
    <row r="179" spans="11:100" s="13" customFormat="1" x14ac:dyDescent="0.25"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</row>
    <row r="180" spans="11:100" s="13" customFormat="1" x14ac:dyDescent="0.25"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</row>
    <row r="181" spans="11:100" s="13" customFormat="1" x14ac:dyDescent="0.25"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</row>
    <row r="182" spans="11:100" s="13" customFormat="1" x14ac:dyDescent="0.25"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</row>
    <row r="183" spans="11:100" s="13" customFormat="1" x14ac:dyDescent="0.25"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</row>
    <row r="184" spans="11:100" s="13" customFormat="1" x14ac:dyDescent="0.25"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</row>
    <row r="185" spans="11:100" s="13" customFormat="1" x14ac:dyDescent="0.25"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</row>
    <row r="186" spans="11:100" s="13" customFormat="1" x14ac:dyDescent="0.25"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</row>
    <row r="187" spans="11:100" s="13" customFormat="1" x14ac:dyDescent="0.25"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</row>
    <row r="188" spans="11:100" s="13" customFormat="1" x14ac:dyDescent="0.25"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</row>
    <row r="189" spans="11:100" s="13" customFormat="1" x14ac:dyDescent="0.25"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</row>
    <row r="190" spans="11:100" s="13" customFormat="1" x14ac:dyDescent="0.25"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</row>
    <row r="191" spans="11:100" s="13" customFormat="1" x14ac:dyDescent="0.25"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</row>
    <row r="192" spans="11:100" s="13" customFormat="1" x14ac:dyDescent="0.25"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</row>
    <row r="193" spans="11:100" s="13" customFormat="1" x14ac:dyDescent="0.25"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</row>
    <row r="194" spans="11:100" s="13" customFormat="1" x14ac:dyDescent="0.25"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</row>
    <row r="195" spans="11:100" s="13" customFormat="1" x14ac:dyDescent="0.25"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</row>
    <row r="196" spans="11:100" s="13" customFormat="1" x14ac:dyDescent="0.25"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</row>
    <row r="197" spans="11:100" s="13" customFormat="1" x14ac:dyDescent="0.25"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</row>
    <row r="198" spans="11:100" s="13" customFormat="1" x14ac:dyDescent="0.25"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</row>
    <row r="199" spans="11:100" s="13" customFormat="1" x14ac:dyDescent="0.25"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</row>
    <row r="200" spans="11:100" s="13" customFormat="1" x14ac:dyDescent="0.25"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</row>
    <row r="201" spans="11:100" s="13" customFormat="1" x14ac:dyDescent="0.25"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</row>
    <row r="202" spans="11:100" s="13" customFormat="1" x14ac:dyDescent="0.25"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</row>
    <row r="203" spans="11:100" s="13" customFormat="1" x14ac:dyDescent="0.25"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</row>
    <row r="204" spans="11:100" s="13" customFormat="1" x14ac:dyDescent="0.25"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</row>
    <row r="205" spans="11:100" s="13" customFormat="1" x14ac:dyDescent="0.25"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</row>
    <row r="206" spans="11:100" s="13" customFormat="1" x14ac:dyDescent="0.25"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</row>
    <row r="207" spans="11:100" s="13" customFormat="1" x14ac:dyDescent="0.25"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</row>
    <row r="208" spans="11:100" s="13" customFormat="1" x14ac:dyDescent="0.25"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</row>
    <row r="209" spans="11:100" s="13" customFormat="1" x14ac:dyDescent="0.25"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</row>
    <row r="210" spans="11:100" s="13" customFormat="1" x14ac:dyDescent="0.25"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</row>
    <row r="211" spans="11:100" s="13" customFormat="1" x14ac:dyDescent="0.25"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</row>
    <row r="212" spans="11:100" s="13" customFormat="1" x14ac:dyDescent="0.25"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</row>
    <row r="213" spans="11:100" s="13" customFormat="1" x14ac:dyDescent="0.25"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</row>
    <row r="214" spans="11:100" s="13" customFormat="1" x14ac:dyDescent="0.25"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</row>
    <row r="215" spans="11:100" s="13" customFormat="1" x14ac:dyDescent="0.25"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</row>
    <row r="216" spans="11:100" s="13" customFormat="1" x14ac:dyDescent="0.25"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</row>
    <row r="217" spans="11:100" s="13" customFormat="1" x14ac:dyDescent="0.25"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</row>
    <row r="218" spans="11:100" s="13" customFormat="1" x14ac:dyDescent="0.25"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</row>
    <row r="219" spans="11:100" s="13" customFormat="1" x14ac:dyDescent="0.25"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</row>
    <row r="220" spans="11:100" s="13" customFormat="1" x14ac:dyDescent="0.25"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</row>
    <row r="221" spans="11:100" s="13" customFormat="1" x14ac:dyDescent="0.25"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</row>
    <row r="222" spans="11:100" s="13" customFormat="1" x14ac:dyDescent="0.25"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</row>
    <row r="223" spans="11:100" s="13" customFormat="1" x14ac:dyDescent="0.25"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</row>
    <row r="224" spans="11:100" s="13" customFormat="1" x14ac:dyDescent="0.25"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</row>
    <row r="225" spans="11:100" s="13" customFormat="1" x14ac:dyDescent="0.25"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</row>
    <row r="226" spans="11:100" s="13" customFormat="1" x14ac:dyDescent="0.25"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</row>
    <row r="227" spans="11:100" s="13" customFormat="1" x14ac:dyDescent="0.25"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</row>
    <row r="228" spans="11:100" s="13" customFormat="1" x14ac:dyDescent="0.25"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</row>
    <row r="229" spans="11:100" s="13" customFormat="1" x14ac:dyDescent="0.25"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</row>
    <row r="230" spans="11:100" s="13" customFormat="1" x14ac:dyDescent="0.25"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</row>
    <row r="231" spans="11:100" s="13" customFormat="1" x14ac:dyDescent="0.25"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</row>
    <row r="232" spans="11:100" s="13" customFormat="1" x14ac:dyDescent="0.25"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</row>
    <row r="233" spans="11:100" s="13" customFormat="1" x14ac:dyDescent="0.25"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</row>
    <row r="234" spans="11:100" s="13" customFormat="1" x14ac:dyDescent="0.25"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</row>
    <row r="235" spans="11:100" s="13" customFormat="1" x14ac:dyDescent="0.25"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</row>
    <row r="236" spans="11:100" s="13" customFormat="1" x14ac:dyDescent="0.25"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</row>
    <row r="237" spans="11:100" s="13" customFormat="1" x14ac:dyDescent="0.25"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</row>
    <row r="238" spans="11:100" s="13" customFormat="1" x14ac:dyDescent="0.25"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</row>
    <row r="239" spans="11:100" s="13" customFormat="1" x14ac:dyDescent="0.25"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</row>
    <row r="240" spans="11:100" s="13" customFormat="1" x14ac:dyDescent="0.25"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</row>
    <row r="241" spans="11:100" s="13" customFormat="1" x14ac:dyDescent="0.25"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</row>
    <row r="242" spans="11:100" s="13" customFormat="1" x14ac:dyDescent="0.25"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</row>
    <row r="243" spans="11:100" s="13" customFormat="1" x14ac:dyDescent="0.25"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</row>
    <row r="244" spans="11:100" s="13" customFormat="1" x14ac:dyDescent="0.25"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</row>
    <row r="245" spans="11:100" s="13" customFormat="1" x14ac:dyDescent="0.25"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</row>
    <row r="246" spans="11:100" s="13" customFormat="1" x14ac:dyDescent="0.25"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</row>
    <row r="247" spans="11:100" s="13" customFormat="1" x14ac:dyDescent="0.25"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</row>
    <row r="248" spans="11:100" s="13" customFormat="1" x14ac:dyDescent="0.25"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</row>
    <row r="249" spans="11:100" s="13" customFormat="1" x14ac:dyDescent="0.25"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</row>
    <row r="250" spans="11:100" s="13" customFormat="1" x14ac:dyDescent="0.25"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</row>
    <row r="251" spans="11:100" s="13" customFormat="1" x14ac:dyDescent="0.25"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</row>
    <row r="252" spans="11:100" s="13" customFormat="1" x14ac:dyDescent="0.25"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</row>
    <row r="253" spans="11:100" s="13" customFormat="1" x14ac:dyDescent="0.25"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</row>
    <row r="254" spans="11:100" s="13" customFormat="1" x14ac:dyDescent="0.25"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</row>
    <row r="255" spans="11:100" s="13" customFormat="1" x14ac:dyDescent="0.25"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</row>
    <row r="256" spans="11:100" s="13" customFormat="1" x14ac:dyDescent="0.25"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</row>
    <row r="257" spans="11:100" s="13" customFormat="1" x14ac:dyDescent="0.25"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</row>
    <row r="258" spans="11:100" s="13" customFormat="1" x14ac:dyDescent="0.25"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</row>
    <row r="259" spans="11:100" s="13" customFormat="1" x14ac:dyDescent="0.25"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</row>
    <row r="260" spans="11:100" s="13" customFormat="1" x14ac:dyDescent="0.25"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</row>
    <row r="261" spans="11:100" s="13" customFormat="1" x14ac:dyDescent="0.25"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</row>
    <row r="262" spans="11:100" s="13" customFormat="1" x14ac:dyDescent="0.25"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</row>
    <row r="263" spans="11:100" s="13" customFormat="1" x14ac:dyDescent="0.25"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</row>
    <row r="264" spans="11:100" s="13" customFormat="1" x14ac:dyDescent="0.25"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</row>
    <row r="265" spans="11:100" s="13" customFormat="1" x14ac:dyDescent="0.25"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</row>
    <row r="266" spans="11:100" s="13" customFormat="1" x14ac:dyDescent="0.25"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</row>
    <row r="267" spans="11:100" s="13" customFormat="1" x14ac:dyDescent="0.25"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</row>
    <row r="268" spans="11:100" s="13" customFormat="1" x14ac:dyDescent="0.25"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</row>
    <row r="269" spans="11:100" s="13" customFormat="1" x14ac:dyDescent="0.25"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</row>
    <row r="270" spans="11:100" s="13" customFormat="1" x14ac:dyDescent="0.25"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</row>
    <row r="271" spans="11:100" s="13" customFormat="1" x14ac:dyDescent="0.25"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</row>
    <row r="272" spans="11:100" s="13" customFormat="1" x14ac:dyDescent="0.25"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</row>
    <row r="273" spans="11:100" s="13" customFormat="1" x14ac:dyDescent="0.25"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</row>
    <row r="274" spans="11:100" s="13" customFormat="1" x14ac:dyDescent="0.25"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</row>
    <row r="275" spans="11:100" s="13" customFormat="1" x14ac:dyDescent="0.25"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</row>
    <row r="276" spans="11:100" s="13" customFormat="1" x14ac:dyDescent="0.25"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</row>
    <row r="277" spans="11:100" s="13" customFormat="1" x14ac:dyDescent="0.25"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</row>
    <row r="278" spans="11:100" s="13" customFormat="1" x14ac:dyDescent="0.25"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</row>
    <row r="279" spans="11:100" s="13" customFormat="1" x14ac:dyDescent="0.25"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</row>
    <row r="280" spans="11:100" s="13" customFormat="1" x14ac:dyDescent="0.25"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</row>
    <row r="281" spans="11:100" s="13" customFormat="1" x14ac:dyDescent="0.25"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</row>
    <row r="282" spans="11:100" s="13" customFormat="1" x14ac:dyDescent="0.25"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</row>
    <row r="283" spans="11:100" s="13" customFormat="1" x14ac:dyDescent="0.25"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</row>
    <row r="284" spans="11:100" s="13" customFormat="1" x14ac:dyDescent="0.25"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</row>
    <row r="285" spans="11:100" s="13" customFormat="1" x14ac:dyDescent="0.25"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</row>
    <row r="286" spans="11:100" s="13" customFormat="1" x14ac:dyDescent="0.25"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</row>
    <row r="287" spans="11:100" s="13" customFormat="1" x14ac:dyDescent="0.25"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</row>
    <row r="288" spans="11:100" s="13" customFormat="1" x14ac:dyDescent="0.25"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</row>
    <row r="289" spans="11:100" s="13" customFormat="1" x14ac:dyDescent="0.25"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</row>
    <row r="290" spans="11:100" s="13" customFormat="1" x14ac:dyDescent="0.25"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</row>
    <row r="291" spans="11:100" s="13" customFormat="1" x14ac:dyDescent="0.25"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</row>
    <row r="292" spans="11:100" s="13" customFormat="1" x14ac:dyDescent="0.25"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</row>
    <row r="293" spans="11:100" s="13" customFormat="1" x14ac:dyDescent="0.25"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</row>
    <row r="294" spans="11:100" s="13" customFormat="1" x14ac:dyDescent="0.25"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</row>
    <row r="295" spans="11:100" s="13" customFormat="1" x14ac:dyDescent="0.25"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</row>
    <row r="296" spans="11:100" s="13" customFormat="1" x14ac:dyDescent="0.25"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</row>
    <row r="297" spans="11:100" s="13" customFormat="1" x14ac:dyDescent="0.25"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</row>
    <row r="298" spans="11:100" s="13" customFormat="1" x14ac:dyDescent="0.25"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</row>
    <row r="299" spans="11:100" s="13" customFormat="1" x14ac:dyDescent="0.25"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</row>
    <row r="300" spans="11:100" s="13" customFormat="1" x14ac:dyDescent="0.25"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</row>
    <row r="301" spans="11:100" s="13" customFormat="1" x14ac:dyDescent="0.25"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</row>
    <row r="302" spans="11:100" s="13" customFormat="1" x14ac:dyDescent="0.25"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</row>
    <row r="303" spans="11:100" s="13" customFormat="1" x14ac:dyDescent="0.25"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</row>
    <row r="304" spans="11:100" s="13" customFormat="1" x14ac:dyDescent="0.25"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</row>
    <row r="305" spans="11:100" s="13" customFormat="1" x14ac:dyDescent="0.25"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</row>
    <row r="306" spans="11:100" s="13" customFormat="1" x14ac:dyDescent="0.25"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</row>
    <row r="307" spans="11:100" s="13" customFormat="1" x14ac:dyDescent="0.25"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</row>
    <row r="308" spans="11:100" s="13" customFormat="1" x14ac:dyDescent="0.25"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</row>
    <row r="309" spans="11:100" s="13" customFormat="1" x14ac:dyDescent="0.25"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</row>
    <row r="310" spans="11:100" s="13" customFormat="1" x14ac:dyDescent="0.25"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</row>
    <row r="311" spans="11:100" s="13" customFormat="1" x14ac:dyDescent="0.25"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</row>
    <row r="312" spans="11:100" s="13" customFormat="1" x14ac:dyDescent="0.25"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</row>
    <row r="313" spans="11:100" s="13" customFormat="1" x14ac:dyDescent="0.25"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</row>
    <row r="314" spans="11:100" s="13" customFormat="1" x14ac:dyDescent="0.25"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</row>
    <row r="315" spans="11:100" s="13" customFormat="1" x14ac:dyDescent="0.25"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</row>
    <row r="316" spans="11:100" s="13" customFormat="1" x14ac:dyDescent="0.25"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</row>
    <row r="317" spans="11:100" s="13" customFormat="1" x14ac:dyDescent="0.25"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</row>
    <row r="318" spans="11:100" s="13" customFormat="1" x14ac:dyDescent="0.25"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</row>
    <row r="319" spans="11:100" s="13" customFormat="1" x14ac:dyDescent="0.25"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</row>
    <row r="320" spans="11:100" s="13" customFormat="1" x14ac:dyDescent="0.25"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</row>
    <row r="321" spans="11:100" s="13" customFormat="1" x14ac:dyDescent="0.25"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</row>
    <row r="322" spans="11:100" s="13" customFormat="1" x14ac:dyDescent="0.25"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</row>
    <row r="323" spans="11:100" s="13" customFormat="1" x14ac:dyDescent="0.25"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</row>
    <row r="324" spans="11:100" s="13" customFormat="1" x14ac:dyDescent="0.25"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</row>
    <row r="325" spans="11:100" s="13" customFormat="1" x14ac:dyDescent="0.25"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</row>
    <row r="326" spans="11:100" s="13" customFormat="1" x14ac:dyDescent="0.25"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</row>
    <row r="327" spans="11:100" s="13" customFormat="1" x14ac:dyDescent="0.25"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</row>
    <row r="328" spans="11:100" s="13" customFormat="1" x14ac:dyDescent="0.25"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</row>
    <row r="329" spans="11:100" s="13" customFormat="1" x14ac:dyDescent="0.25"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</row>
    <row r="330" spans="11:100" s="13" customFormat="1" x14ac:dyDescent="0.25"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</row>
    <row r="331" spans="11:100" s="13" customFormat="1" x14ac:dyDescent="0.25"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</row>
    <row r="332" spans="11:100" s="13" customFormat="1" x14ac:dyDescent="0.25"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</row>
    <row r="333" spans="11:100" s="13" customFormat="1" x14ac:dyDescent="0.25"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</row>
    <row r="334" spans="11:100" s="13" customFormat="1" x14ac:dyDescent="0.25"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</row>
    <row r="335" spans="11:100" s="13" customFormat="1" x14ac:dyDescent="0.25"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</row>
    <row r="336" spans="11:100" s="13" customFormat="1" x14ac:dyDescent="0.25"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</row>
    <row r="337" spans="11:100" s="13" customFormat="1" x14ac:dyDescent="0.25"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</row>
    <row r="338" spans="11:100" s="13" customFormat="1" x14ac:dyDescent="0.25"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</row>
    <row r="339" spans="11:100" s="13" customFormat="1" x14ac:dyDescent="0.25"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</row>
    <row r="340" spans="11:100" s="13" customFormat="1" x14ac:dyDescent="0.25"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</row>
    <row r="341" spans="11:100" s="13" customFormat="1" x14ac:dyDescent="0.25"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</row>
    <row r="342" spans="11:100" s="13" customFormat="1" x14ac:dyDescent="0.25"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</row>
    <row r="343" spans="11:100" s="13" customFormat="1" x14ac:dyDescent="0.25"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</row>
    <row r="344" spans="11:100" s="13" customFormat="1" x14ac:dyDescent="0.25"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</row>
    <row r="345" spans="11:100" s="13" customFormat="1" x14ac:dyDescent="0.25"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</row>
    <row r="346" spans="11:100" s="13" customFormat="1" x14ac:dyDescent="0.25"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</row>
    <row r="347" spans="11:100" s="13" customFormat="1" x14ac:dyDescent="0.25"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</row>
    <row r="348" spans="11:100" s="13" customFormat="1" x14ac:dyDescent="0.25"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</row>
    <row r="349" spans="11:100" s="13" customFormat="1" x14ac:dyDescent="0.25"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</row>
    <row r="350" spans="11:100" s="13" customFormat="1" x14ac:dyDescent="0.25"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</row>
    <row r="351" spans="11:100" s="13" customFormat="1" x14ac:dyDescent="0.25"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</row>
    <row r="352" spans="11:100" s="13" customFormat="1" x14ac:dyDescent="0.25"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</row>
    <row r="353" spans="11:100" s="13" customFormat="1" x14ac:dyDescent="0.25"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</row>
    <row r="354" spans="11:100" s="13" customFormat="1" x14ac:dyDescent="0.25"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</row>
    <row r="355" spans="11:100" s="13" customFormat="1" x14ac:dyDescent="0.25"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</row>
    <row r="356" spans="11:100" s="13" customFormat="1" x14ac:dyDescent="0.25"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</row>
    <row r="357" spans="11:100" s="13" customFormat="1" x14ac:dyDescent="0.25"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</row>
    <row r="358" spans="11:100" s="13" customFormat="1" x14ac:dyDescent="0.25"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</row>
    <row r="359" spans="11:100" s="13" customFormat="1" x14ac:dyDescent="0.25"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</row>
    <row r="360" spans="11:100" s="13" customFormat="1" x14ac:dyDescent="0.25"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</row>
    <row r="361" spans="11:100" s="13" customFormat="1" x14ac:dyDescent="0.25"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</row>
    <row r="362" spans="11:100" s="13" customFormat="1" x14ac:dyDescent="0.25"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</row>
    <row r="363" spans="11:100" s="13" customFormat="1" x14ac:dyDescent="0.25"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</row>
    <row r="364" spans="11:100" s="13" customFormat="1" x14ac:dyDescent="0.25"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</row>
    <row r="365" spans="11:100" s="13" customFormat="1" x14ac:dyDescent="0.25"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</row>
    <row r="366" spans="11:100" s="13" customFormat="1" x14ac:dyDescent="0.25"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</row>
    <row r="367" spans="11:100" s="13" customFormat="1" x14ac:dyDescent="0.25"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</row>
    <row r="368" spans="11:100" s="13" customFormat="1" x14ac:dyDescent="0.25"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</row>
    <row r="369" spans="11:100" s="13" customFormat="1" x14ac:dyDescent="0.25"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</row>
    <row r="370" spans="11:100" s="13" customFormat="1" x14ac:dyDescent="0.25"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</row>
    <row r="371" spans="11:100" s="13" customFormat="1" x14ac:dyDescent="0.25"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</row>
    <row r="372" spans="11:100" s="13" customFormat="1" x14ac:dyDescent="0.25"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</row>
    <row r="373" spans="11:100" s="13" customFormat="1" x14ac:dyDescent="0.25"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</row>
    <row r="374" spans="11:100" s="13" customFormat="1" x14ac:dyDescent="0.25"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</row>
    <row r="375" spans="11:100" s="13" customFormat="1" x14ac:dyDescent="0.25"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</row>
    <row r="376" spans="11:100" s="13" customFormat="1" x14ac:dyDescent="0.25"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</row>
    <row r="377" spans="11:100" s="13" customFormat="1" x14ac:dyDescent="0.25"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</row>
    <row r="378" spans="11:100" s="13" customFormat="1" x14ac:dyDescent="0.25"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</row>
    <row r="379" spans="11:100" s="13" customFormat="1" x14ac:dyDescent="0.25"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</row>
    <row r="380" spans="11:100" s="13" customFormat="1" x14ac:dyDescent="0.25"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</row>
    <row r="381" spans="11:100" s="13" customFormat="1" x14ac:dyDescent="0.25"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</row>
    <row r="382" spans="11:100" s="13" customFormat="1" x14ac:dyDescent="0.25"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</row>
    <row r="383" spans="11:100" s="13" customFormat="1" x14ac:dyDescent="0.25"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</row>
    <row r="384" spans="11:100" s="13" customFormat="1" x14ac:dyDescent="0.25"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</row>
    <row r="385" spans="11:100" s="13" customFormat="1" x14ac:dyDescent="0.25"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</row>
    <row r="386" spans="11:100" s="13" customFormat="1" x14ac:dyDescent="0.25"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</row>
    <row r="387" spans="11:100" s="13" customFormat="1" x14ac:dyDescent="0.25"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</row>
    <row r="388" spans="11:100" s="13" customFormat="1" x14ac:dyDescent="0.25"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</row>
    <row r="389" spans="11:100" s="13" customFormat="1" x14ac:dyDescent="0.25"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</row>
    <row r="390" spans="11:100" s="13" customFormat="1" x14ac:dyDescent="0.25"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</row>
    <row r="391" spans="11:100" s="13" customFormat="1" x14ac:dyDescent="0.25"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</row>
    <row r="392" spans="11:100" s="13" customFormat="1" x14ac:dyDescent="0.25"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</row>
    <row r="393" spans="11:100" s="13" customFormat="1" x14ac:dyDescent="0.25"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</row>
    <row r="394" spans="11:100" s="13" customFormat="1" x14ac:dyDescent="0.25"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</row>
    <row r="395" spans="11:100" s="13" customFormat="1" x14ac:dyDescent="0.25"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</row>
    <row r="396" spans="11:100" s="13" customFormat="1" x14ac:dyDescent="0.25"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</row>
    <row r="397" spans="11:100" s="13" customFormat="1" x14ac:dyDescent="0.25"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</row>
    <row r="398" spans="11:100" s="13" customFormat="1" x14ac:dyDescent="0.25"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</row>
    <row r="399" spans="11:100" s="13" customFormat="1" x14ac:dyDescent="0.25"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</row>
    <row r="400" spans="11:100" s="13" customFormat="1" x14ac:dyDescent="0.25"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</row>
    <row r="401" spans="11:100" s="13" customFormat="1" x14ac:dyDescent="0.25"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</row>
    <row r="402" spans="11:100" s="13" customFormat="1" x14ac:dyDescent="0.25"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</row>
    <row r="403" spans="11:100" s="13" customFormat="1" x14ac:dyDescent="0.25"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</row>
    <row r="404" spans="11:100" s="13" customFormat="1" x14ac:dyDescent="0.25"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</row>
    <row r="405" spans="11:100" s="13" customFormat="1" x14ac:dyDescent="0.25"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</row>
    <row r="406" spans="11:100" s="13" customFormat="1" x14ac:dyDescent="0.25"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</row>
    <row r="407" spans="11:100" s="13" customFormat="1" x14ac:dyDescent="0.25"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</row>
    <row r="408" spans="11:100" s="13" customFormat="1" x14ac:dyDescent="0.25"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</row>
    <row r="409" spans="11:100" s="13" customFormat="1" x14ac:dyDescent="0.25"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</row>
    <row r="410" spans="11:100" s="13" customFormat="1" x14ac:dyDescent="0.25"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</row>
    <row r="411" spans="11:100" s="13" customFormat="1" x14ac:dyDescent="0.25"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</row>
    <row r="412" spans="11:100" s="13" customFormat="1" x14ac:dyDescent="0.25"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</row>
    <row r="413" spans="11:100" s="13" customFormat="1" x14ac:dyDescent="0.25"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</row>
    <row r="414" spans="11:100" s="13" customFormat="1" x14ac:dyDescent="0.25"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</row>
    <row r="415" spans="11:100" s="13" customFormat="1" x14ac:dyDescent="0.25"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</row>
    <row r="416" spans="11:100" s="13" customFormat="1" x14ac:dyDescent="0.25"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</row>
    <row r="417" spans="11:100" s="13" customFormat="1" x14ac:dyDescent="0.25"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</row>
    <row r="418" spans="11:100" s="13" customFormat="1" x14ac:dyDescent="0.25"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</row>
    <row r="419" spans="11:100" s="13" customFormat="1" x14ac:dyDescent="0.25"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</row>
    <row r="420" spans="11:100" s="13" customFormat="1" x14ac:dyDescent="0.25"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</row>
    <row r="421" spans="11:100" s="13" customFormat="1" x14ac:dyDescent="0.25"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</row>
    <row r="422" spans="11:100" s="13" customFormat="1" x14ac:dyDescent="0.25"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</row>
    <row r="423" spans="11:100" s="13" customFormat="1" x14ac:dyDescent="0.25"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</row>
    <row r="424" spans="11:100" s="13" customFormat="1" x14ac:dyDescent="0.25"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</row>
    <row r="425" spans="11:100" s="13" customFormat="1" x14ac:dyDescent="0.25"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</row>
    <row r="426" spans="11:100" s="13" customFormat="1" x14ac:dyDescent="0.25"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</row>
    <row r="427" spans="11:100" s="13" customFormat="1" x14ac:dyDescent="0.25"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</row>
    <row r="428" spans="11:100" s="13" customFormat="1" x14ac:dyDescent="0.25"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</row>
    <row r="429" spans="11:100" s="13" customFormat="1" x14ac:dyDescent="0.25"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</row>
    <row r="430" spans="11:100" s="13" customFormat="1" x14ac:dyDescent="0.25"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</row>
    <row r="431" spans="11:100" s="13" customFormat="1" x14ac:dyDescent="0.25"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</row>
    <row r="432" spans="11:100" s="13" customFormat="1" x14ac:dyDescent="0.25"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</row>
    <row r="433" spans="11:100" s="13" customFormat="1" x14ac:dyDescent="0.25"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</row>
    <row r="434" spans="11:100" s="13" customFormat="1" x14ac:dyDescent="0.25"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</row>
    <row r="435" spans="11:100" s="13" customFormat="1" x14ac:dyDescent="0.25"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</row>
    <row r="436" spans="11:100" s="13" customFormat="1" x14ac:dyDescent="0.25"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</row>
    <row r="437" spans="11:100" s="13" customFormat="1" x14ac:dyDescent="0.25"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</row>
    <row r="438" spans="11:100" s="13" customFormat="1" x14ac:dyDescent="0.25"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</row>
    <row r="439" spans="11:100" s="13" customFormat="1" x14ac:dyDescent="0.25"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</row>
    <row r="440" spans="11:100" s="13" customFormat="1" x14ac:dyDescent="0.25"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</row>
    <row r="441" spans="11:100" s="13" customFormat="1" x14ac:dyDescent="0.25"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</row>
    <row r="442" spans="11:100" s="13" customFormat="1" x14ac:dyDescent="0.25"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</row>
    <row r="443" spans="11:100" s="13" customFormat="1" x14ac:dyDescent="0.25"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</row>
    <row r="444" spans="11:100" s="13" customFormat="1" x14ac:dyDescent="0.25"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</row>
    <row r="445" spans="11:100" s="13" customFormat="1" x14ac:dyDescent="0.25"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</row>
    <row r="446" spans="11:100" s="13" customFormat="1" x14ac:dyDescent="0.25"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</row>
    <row r="447" spans="11:100" s="13" customFormat="1" x14ac:dyDescent="0.25"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</row>
    <row r="448" spans="11:100" s="13" customFormat="1" x14ac:dyDescent="0.25"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</row>
    <row r="449" spans="11:100" s="13" customFormat="1" x14ac:dyDescent="0.25"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</row>
    <row r="450" spans="11:100" s="13" customFormat="1" x14ac:dyDescent="0.25"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</row>
    <row r="451" spans="11:100" s="13" customFormat="1" x14ac:dyDescent="0.25"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</row>
    <row r="452" spans="11:100" s="13" customFormat="1" x14ac:dyDescent="0.25"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</row>
    <row r="453" spans="11:100" s="13" customFormat="1" x14ac:dyDescent="0.25"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</row>
    <row r="454" spans="11:100" s="13" customFormat="1" x14ac:dyDescent="0.25"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</row>
    <row r="455" spans="11:100" s="13" customFormat="1" x14ac:dyDescent="0.25"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</row>
    <row r="456" spans="11:100" s="13" customFormat="1" x14ac:dyDescent="0.25"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</row>
    <row r="457" spans="11:100" s="13" customFormat="1" x14ac:dyDescent="0.25"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</row>
    <row r="458" spans="11:100" s="13" customFormat="1" x14ac:dyDescent="0.25"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</row>
    <row r="459" spans="11:100" s="13" customFormat="1" x14ac:dyDescent="0.25"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</row>
    <row r="460" spans="11:100" s="13" customFormat="1" x14ac:dyDescent="0.25"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</row>
    <row r="461" spans="11:100" s="13" customFormat="1" x14ac:dyDescent="0.25"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</row>
    <row r="462" spans="11:100" s="13" customFormat="1" x14ac:dyDescent="0.25"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</row>
    <row r="463" spans="11:100" s="13" customFormat="1" x14ac:dyDescent="0.25"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</row>
    <row r="464" spans="11:100" s="13" customFormat="1" x14ac:dyDescent="0.25"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</row>
    <row r="465" spans="11:100" s="13" customFormat="1" x14ac:dyDescent="0.25"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</row>
    <row r="466" spans="11:100" s="13" customFormat="1" x14ac:dyDescent="0.25"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</row>
    <row r="467" spans="11:100" s="13" customFormat="1" x14ac:dyDescent="0.25"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</row>
    <row r="468" spans="11:100" s="13" customFormat="1" x14ac:dyDescent="0.25"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</row>
    <row r="469" spans="11:100" s="13" customFormat="1" x14ac:dyDescent="0.25"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</row>
    <row r="470" spans="11:100" s="13" customFormat="1" x14ac:dyDescent="0.25"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</row>
    <row r="471" spans="11:100" s="13" customFormat="1" x14ac:dyDescent="0.25"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</row>
    <row r="472" spans="11:100" s="13" customFormat="1" x14ac:dyDescent="0.25"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</row>
    <row r="473" spans="11:100" s="13" customFormat="1" x14ac:dyDescent="0.25"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</row>
    <row r="474" spans="11:100" s="13" customFormat="1" x14ac:dyDescent="0.25"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</row>
    <row r="475" spans="11:100" s="13" customFormat="1" x14ac:dyDescent="0.25"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</row>
    <row r="476" spans="11:100" s="13" customFormat="1" x14ac:dyDescent="0.25"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</row>
    <row r="477" spans="11:100" s="13" customFormat="1" x14ac:dyDescent="0.25"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</row>
    <row r="478" spans="11:100" s="13" customFormat="1" x14ac:dyDescent="0.25"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</row>
    <row r="479" spans="11:100" s="13" customFormat="1" x14ac:dyDescent="0.25"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</row>
    <row r="480" spans="11:100" s="13" customFormat="1" x14ac:dyDescent="0.25"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</row>
    <row r="481" spans="11:100" s="13" customFormat="1" x14ac:dyDescent="0.25"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</row>
    <row r="482" spans="11:100" s="13" customFormat="1" x14ac:dyDescent="0.25"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</row>
    <row r="483" spans="11:100" s="13" customFormat="1" x14ac:dyDescent="0.25"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</row>
    <row r="484" spans="11:100" s="13" customFormat="1" x14ac:dyDescent="0.25"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</row>
    <row r="485" spans="11:100" s="13" customFormat="1" x14ac:dyDescent="0.25"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</row>
    <row r="486" spans="11:100" s="13" customFormat="1" x14ac:dyDescent="0.25"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</row>
    <row r="487" spans="11:100" s="13" customFormat="1" x14ac:dyDescent="0.25"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</row>
    <row r="488" spans="11:100" s="13" customFormat="1" x14ac:dyDescent="0.25"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</row>
    <row r="489" spans="11:100" s="13" customFormat="1" x14ac:dyDescent="0.25"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</row>
    <row r="490" spans="11:100" s="13" customFormat="1" x14ac:dyDescent="0.25"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</row>
    <row r="491" spans="11:100" s="13" customFormat="1" x14ac:dyDescent="0.25"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</row>
    <row r="492" spans="11:100" s="13" customFormat="1" x14ac:dyDescent="0.25"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</row>
    <row r="493" spans="11:100" s="13" customFormat="1" x14ac:dyDescent="0.25"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</row>
    <row r="494" spans="11:100" s="13" customFormat="1" x14ac:dyDescent="0.25"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</row>
    <row r="495" spans="11:100" s="13" customFormat="1" x14ac:dyDescent="0.25"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</row>
    <row r="496" spans="11:100" s="13" customFormat="1" x14ac:dyDescent="0.25"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</row>
    <row r="497" spans="11:100" s="13" customFormat="1" x14ac:dyDescent="0.25"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</row>
    <row r="498" spans="11:100" s="13" customFormat="1" x14ac:dyDescent="0.25"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</row>
    <row r="499" spans="11:100" s="13" customFormat="1" x14ac:dyDescent="0.25"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</row>
    <row r="500" spans="11:100" s="13" customFormat="1" x14ac:dyDescent="0.25"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</row>
    <row r="501" spans="11:100" s="13" customFormat="1" x14ac:dyDescent="0.25"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</row>
    <row r="502" spans="11:100" s="13" customFormat="1" x14ac:dyDescent="0.25"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</row>
    <row r="503" spans="11:100" s="13" customFormat="1" x14ac:dyDescent="0.25"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</row>
    <row r="504" spans="11:100" s="13" customFormat="1" x14ac:dyDescent="0.25"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</row>
    <row r="505" spans="11:100" s="13" customFormat="1" x14ac:dyDescent="0.25"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</row>
    <row r="506" spans="11:100" s="13" customFormat="1" x14ac:dyDescent="0.25"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</row>
    <row r="507" spans="11:100" s="13" customFormat="1" x14ac:dyDescent="0.25"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</row>
    <row r="508" spans="11:100" s="13" customFormat="1" x14ac:dyDescent="0.25"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</row>
    <row r="509" spans="11:100" s="13" customFormat="1" x14ac:dyDescent="0.25"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</row>
    <row r="510" spans="11:100" s="13" customFormat="1" x14ac:dyDescent="0.25"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</row>
    <row r="511" spans="11:100" s="13" customFormat="1" x14ac:dyDescent="0.25"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</row>
    <row r="512" spans="11:100" s="13" customFormat="1" x14ac:dyDescent="0.25"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</row>
    <row r="513" spans="11:100" s="13" customFormat="1" x14ac:dyDescent="0.25"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</row>
    <row r="514" spans="11:100" s="13" customFormat="1" x14ac:dyDescent="0.25"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</row>
    <row r="515" spans="11:100" s="13" customFormat="1" x14ac:dyDescent="0.25"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</row>
    <row r="516" spans="11:100" s="13" customFormat="1" x14ac:dyDescent="0.25"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</row>
    <row r="517" spans="11:100" s="13" customFormat="1" x14ac:dyDescent="0.25"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</row>
    <row r="518" spans="11:100" s="13" customFormat="1" x14ac:dyDescent="0.25"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</row>
    <row r="519" spans="11:100" s="13" customFormat="1" x14ac:dyDescent="0.25"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</row>
    <row r="520" spans="11:100" s="13" customFormat="1" x14ac:dyDescent="0.25"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</row>
    <row r="521" spans="11:100" s="13" customFormat="1" x14ac:dyDescent="0.25"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</row>
    <row r="522" spans="11:100" s="13" customFormat="1" x14ac:dyDescent="0.25"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</row>
    <row r="523" spans="11:100" s="13" customFormat="1" x14ac:dyDescent="0.25"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</row>
    <row r="524" spans="11:100" s="13" customFormat="1" x14ac:dyDescent="0.25"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</row>
    <row r="525" spans="11:100" s="13" customFormat="1" x14ac:dyDescent="0.25"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</row>
    <row r="526" spans="11:100" s="13" customFormat="1" x14ac:dyDescent="0.25"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</row>
    <row r="527" spans="11:100" s="13" customFormat="1" x14ac:dyDescent="0.25"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</row>
    <row r="528" spans="11:100" s="13" customFormat="1" x14ac:dyDescent="0.25"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</row>
    <row r="529" spans="11:100" s="13" customFormat="1" x14ac:dyDescent="0.25"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</row>
    <row r="530" spans="11:100" s="13" customFormat="1" x14ac:dyDescent="0.25"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</row>
    <row r="531" spans="11:100" s="13" customFormat="1" x14ac:dyDescent="0.25"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</row>
    <row r="532" spans="11:100" s="13" customFormat="1" x14ac:dyDescent="0.25"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</row>
    <row r="533" spans="11:100" s="13" customFormat="1" x14ac:dyDescent="0.25"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</row>
    <row r="534" spans="11:100" s="13" customFormat="1" x14ac:dyDescent="0.25"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</row>
    <row r="535" spans="11:100" s="13" customFormat="1" x14ac:dyDescent="0.25"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</row>
    <row r="536" spans="11:100" s="13" customFormat="1" x14ac:dyDescent="0.25"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</row>
    <row r="537" spans="11:100" s="13" customFormat="1" x14ac:dyDescent="0.25"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</row>
    <row r="538" spans="11:100" s="13" customFormat="1" x14ac:dyDescent="0.25"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</row>
    <row r="539" spans="11:100" s="13" customFormat="1" x14ac:dyDescent="0.25"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</row>
    <row r="540" spans="11:100" s="13" customFormat="1" x14ac:dyDescent="0.25"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</row>
    <row r="541" spans="11:100" s="13" customFormat="1" x14ac:dyDescent="0.25"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</row>
    <row r="542" spans="11:100" s="13" customFormat="1" x14ac:dyDescent="0.25"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</row>
    <row r="543" spans="11:100" s="13" customFormat="1" x14ac:dyDescent="0.25"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</row>
    <row r="544" spans="11:100" s="13" customFormat="1" x14ac:dyDescent="0.25"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</row>
    <row r="545" spans="11:100" s="13" customFormat="1" x14ac:dyDescent="0.25"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</row>
    <row r="546" spans="11:100" s="13" customFormat="1" x14ac:dyDescent="0.25"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</row>
    <row r="547" spans="11:100" s="13" customFormat="1" x14ac:dyDescent="0.25"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</row>
    <row r="548" spans="11:100" s="13" customFormat="1" x14ac:dyDescent="0.25"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</row>
    <row r="549" spans="11:100" s="13" customFormat="1" x14ac:dyDescent="0.25"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</row>
    <row r="550" spans="11:100" s="13" customFormat="1" x14ac:dyDescent="0.25"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</row>
    <row r="551" spans="11:100" s="13" customFormat="1" x14ac:dyDescent="0.25"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</row>
    <row r="552" spans="11:100" s="13" customFormat="1" x14ac:dyDescent="0.25"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</row>
    <row r="553" spans="11:100" s="13" customFormat="1" x14ac:dyDescent="0.25"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</row>
    <row r="554" spans="11:100" s="13" customFormat="1" x14ac:dyDescent="0.25"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</row>
    <row r="555" spans="11:100" s="13" customFormat="1" x14ac:dyDescent="0.25"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  <c r="CT555" s="12"/>
      <c r="CU555" s="12"/>
      <c r="CV555" s="12"/>
    </row>
    <row r="556" spans="11:100" s="13" customFormat="1" x14ac:dyDescent="0.25"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</row>
    <row r="557" spans="11:100" s="13" customFormat="1" x14ac:dyDescent="0.25"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</row>
    <row r="558" spans="11:100" s="13" customFormat="1" x14ac:dyDescent="0.25"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</row>
    <row r="559" spans="11:100" s="13" customFormat="1" x14ac:dyDescent="0.25"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</row>
    <row r="560" spans="11:100" s="13" customFormat="1" x14ac:dyDescent="0.25"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  <c r="CT560" s="12"/>
      <c r="CU560" s="12"/>
      <c r="CV560" s="12"/>
    </row>
    <row r="561" spans="11:100" s="13" customFormat="1" x14ac:dyDescent="0.25"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</row>
    <row r="562" spans="11:100" s="13" customFormat="1" x14ac:dyDescent="0.25"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  <c r="CT562" s="12"/>
      <c r="CU562" s="12"/>
      <c r="CV562" s="12"/>
    </row>
    <row r="563" spans="11:100" s="13" customFormat="1" x14ac:dyDescent="0.25"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</row>
    <row r="564" spans="11:100" s="13" customFormat="1" x14ac:dyDescent="0.25"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</row>
    <row r="565" spans="11:100" s="13" customFormat="1" x14ac:dyDescent="0.25"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</row>
    <row r="566" spans="11:100" s="13" customFormat="1" x14ac:dyDescent="0.25"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</row>
    <row r="567" spans="11:100" s="13" customFormat="1" x14ac:dyDescent="0.25"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  <c r="CT567" s="12"/>
      <c r="CU567" s="12"/>
      <c r="CV567" s="12"/>
    </row>
    <row r="568" spans="11:100" s="13" customFormat="1" x14ac:dyDescent="0.25"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  <c r="CQ568" s="12"/>
      <c r="CR568" s="12"/>
      <c r="CS568" s="12"/>
      <c r="CT568" s="12"/>
      <c r="CU568" s="12"/>
      <c r="CV568" s="12"/>
    </row>
    <row r="569" spans="11:100" s="13" customFormat="1" x14ac:dyDescent="0.25"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</row>
    <row r="570" spans="11:100" s="13" customFormat="1" x14ac:dyDescent="0.25"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</row>
    <row r="571" spans="11:100" s="13" customFormat="1" x14ac:dyDescent="0.25"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</row>
    <row r="572" spans="11:100" s="13" customFormat="1" x14ac:dyDescent="0.25"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</row>
    <row r="573" spans="11:100" s="13" customFormat="1" x14ac:dyDescent="0.25"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</row>
    <row r="574" spans="11:100" s="13" customFormat="1" x14ac:dyDescent="0.25"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</row>
    <row r="575" spans="11:100" s="13" customFormat="1" x14ac:dyDescent="0.25"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</row>
    <row r="576" spans="11:100" s="13" customFormat="1" x14ac:dyDescent="0.25"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</row>
    <row r="577" spans="11:100" s="13" customFormat="1" x14ac:dyDescent="0.25"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</row>
    <row r="578" spans="11:100" s="13" customFormat="1" x14ac:dyDescent="0.25"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</row>
    <row r="579" spans="11:100" s="13" customFormat="1" x14ac:dyDescent="0.25"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  <c r="CT579" s="12"/>
      <c r="CU579" s="12"/>
      <c r="CV579" s="12"/>
    </row>
    <row r="580" spans="11:100" s="13" customFormat="1" x14ac:dyDescent="0.25"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  <c r="CT580" s="12"/>
      <c r="CU580" s="12"/>
      <c r="CV580" s="12"/>
    </row>
    <row r="581" spans="11:100" s="13" customFormat="1" x14ac:dyDescent="0.25"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</row>
    <row r="582" spans="11:100" s="13" customFormat="1" x14ac:dyDescent="0.25"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  <c r="CT582" s="12"/>
      <c r="CU582" s="12"/>
      <c r="CV582" s="12"/>
    </row>
    <row r="583" spans="11:100" s="13" customFormat="1" x14ac:dyDescent="0.25"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</row>
    <row r="584" spans="11:100" s="13" customFormat="1" x14ac:dyDescent="0.25"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</row>
    <row r="585" spans="11:100" s="13" customFormat="1" x14ac:dyDescent="0.25"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</row>
    <row r="586" spans="11:100" s="13" customFormat="1" x14ac:dyDescent="0.25"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</row>
    <row r="587" spans="11:100" s="13" customFormat="1" x14ac:dyDescent="0.25"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</row>
    <row r="588" spans="11:100" s="13" customFormat="1" x14ac:dyDescent="0.25"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</row>
    <row r="589" spans="11:100" s="13" customFormat="1" x14ac:dyDescent="0.25"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</row>
    <row r="590" spans="11:100" s="13" customFormat="1" x14ac:dyDescent="0.25"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</row>
    <row r="591" spans="11:100" s="13" customFormat="1" x14ac:dyDescent="0.25"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  <c r="CT591" s="12"/>
      <c r="CU591" s="12"/>
      <c r="CV591" s="12"/>
    </row>
    <row r="592" spans="11:100" s="13" customFormat="1" x14ac:dyDescent="0.25"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</row>
    <row r="593" spans="11:100" s="13" customFormat="1" x14ac:dyDescent="0.25"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</row>
    <row r="594" spans="11:100" s="13" customFormat="1" x14ac:dyDescent="0.25"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</row>
    <row r="595" spans="11:100" s="13" customFormat="1" x14ac:dyDescent="0.25"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</row>
    <row r="596" spans="11:100" s="13" customFormat="1" x14ac:dyDescent="0.25"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</row>
    <row r="597" spans="11:100" s="13" customFormat="1" x14ac:dyDescent="0.25"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  <c r="CT597" s="12"/>
      <c r="CU597" s="12"/>
      <c r="CV597" s="12"/>
    </row>
    <row r="598" spans="11:100" s="13" customFormat="1" x14ac:dyDescent="0.25"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</row>
    <row r="599" spans="11:100" s="13" customFormat="1" x14ac:dyDescent="0.25"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</row>
    <row r="600" spans="11:100" s="13" customFormat="1" x14ac:dyDescent="0.25"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</row>
    <row r="601" spans="11:100" s="13" customFormat="1" x14ac:dyDescent="0.25"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</row>
    <row r="602" spans="11:100" s="13" customFormat="1" x14ac:dyDescent="0.25"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</row>
    <row r="603" spans="11:100" s="13" customFormat="1" x14ac:dyDescent="0.25"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  <c r="CT603" s="12"/>
      <c r="CU603" s="12"/>
      <c r="CV603" s="12"/>
    </row>
    <row r="604" spans="11:100" s="13" customFormat="1" x14ac:dyDescent="0.25"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  <c r="CT604" s="12"/>
      <c r="CU604" s="12"/>
      <c r="CV604" s="12"/>
    </row>
    <row r="605" spans="11:100" s="13" customFormat="1" x14ac:dyDescent="0.25"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</row>
    <row r="606" spans="11:100" s="13" customFormat="1" x14ac:dyDescent="0.25"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</row>
    <row r="607" spans="11:100" s="13" customFormat="1" x14ac:dyDescent="0.25"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  <c r="CT607" s="12"/>
      <c r="CU607" s="12"/>
      <c r="CV607" s="12"/>
    </row>
    <row r="608" spans="11:100" s="13" customFormat="1" x14ac:dyDescent="0.25"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</row>
    <row r="609" spans="11:100" s="13" customFormat="1" x14ac:dyDescent="0.25"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</row>
    <row r="610" spans="11:100" s="13" customFormat="1" x14ac:dyDescent="0.25"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</row>
    <row r="611" spans="11:100" s="13" customFormat="1" x14ac:dyDescent="0.25"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</row>
    <row r="612" spans="11:100" s="13" customFormat="1" x14ac:dyDescent="0.25"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</row>
    <row r="613" spans="11:100" s="13" customFormat="1" x14ac:dyDescent="0.25"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  <c r="CT613" s="12"/>
      <c r="CU613" s="12"/>
      <c r="CV613" s="12"/>
    </row>
    <row r="614" spans="11:100" s="13" customFormat="1" x14ac:dyDescent="0.25"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</row>
    <row r="615" spans="11:100" s="13" customFormat="1" x14ac:dyDescent="0.25"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  <c r="CT615" s="12"/>
      <c r="CU615" s="12"/>
      <c r="CV615" s="12"/>
    </row>
    <row r="616" spans="11:100" s="13" customFormat="1" x14ac:dyDescent="0.25"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  <c r="CT616" s="12"/>
      <c r="CU616" s="12"/>
      <c r="CV616" s="12"/>
    </row>
    <row r="617" spans="11:100" s="13" customFormat="1" x14ac:dyDescent="0.25"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</row>
    <row r="618" spans="11:100" s="13" customFormat="1" x14ac:dyDescent="0.25"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</row>
    <row r="619" spans="11:100" s="13" customFormat="1" x14ac:dyDescent="0.25"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  <c r="CT619" s="12"/>
      <c r="CU619" s="12"/>
      <c r="CV619" s="12"/>
    </row>
    <row r="620" spans="11:100" s="13" customFormat="1" x14ac:dyDescent="0.25"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</row>
    <row r="621" spans="11:100" s="13" customFormat="1" x14ac:dyDescent="0.25"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</row>
    <row r="622" spans="11:100" s="13" customFormat="1" x14ac:dyDescent="0.25"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</row>
    <row r="623" spans="11:100" s="13" customFormat="1" x14ac:dyDescent="0.25"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  <c r="CT623" s="12"/>
      <c r="CU623" s="12"/>
      <c r="CV623" s="12"/>
    </row>
    <row r="624" spans="11:100" s="13" customFormat="1" x14ac:dyDescent="0.25"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</row>
    <row r="625" spans="11:100" s="13" customFormat="1" x14ac:dyDescent="0.25"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  <c r="CT625" s="12"/>
      <c r="CU625" s="12"/>
      <c r="CV625" s="12"/>
    </row>
    <row r="626" spans="11:100" s="13" customFormat="1" x14ac:dyDescent="0.25"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  <c r="CQ626" s="12"/>
      <c r="CR626" s="12"/>
      <c r="CS626" s="12"/>
      <c r="CT626" s="12"/>
      <c r="CU626" s="12"/>
      <c r="CV626" s="12"/>
    </row>
    <row r="627" spans="11:100" s="13" customFormat="1" x14ac:dyDescent="0.25"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  <c r="CO627" s="12"/>
      <c r="CP627" s="12"/>
      <c r="CQ627" s="12"/>
      <c r="CR627" s="12"/>
      <c r="CS627" s="12"/>
      <c r="CT627" s="12"/>
      <c r="CU627" s="12"/>
      <c r="CV627" s="12"/>
    </row>
    <row r="628" spans="11:100" s="13" customFormat="1" x14ac:dyDescent="0.25"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  <c r="CO628" s="12"/>
      <c r="CP628" s="12"/>
      <c r="CQ628" s="12"/>
      <c r="CR628" s="12"/>
      <c r="CS628" s="12"/>
      <c r="CT628" s="12"/>
      <c r="CU628" s="12"/>
      <c r="CV628" s="12"/>
    </row>
    <row r="629" spans="11:100" s="13" customFormat="1" x14ac:dyDescent="0.25"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  <c r="CT629" s="12"/>
      <c r="CU629" s="12"/>
      <c r="CV629" s="12"/>
    </row>
    <row r="630" spans="11:100" s="13" customFormat="1" x14ac:dyDescent="0.25"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  <c r="CQ630" s="12"/>
      <c r="CR630" s="12"/>
      <c r="CS630" s="12"/>
      <c r="CT630" s="12"/>
      <c r="CU630" s="12"/>
      <c r="CV630" s="12"/>
    </row>
    <row r="631" spans="11:100" s="13" customFormat="1" x14ac:dyDescent="0.25"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  <c r="CT631" s="12"/>
      <c r="CU631" s="12"/>
      <c r="CV631" s="12"/>
    </row>
    <row r="632" spans="11:100" s="13" customFormat="1" x14ac:dyDescent="0.25"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  <c r="CQ632" s="12"/>
      <c r="CR632" s="12"/>
      <c r="CS632" s="12"/>
      <c r="CT632" s="12"/>
      <c r="CU632" s="12"/>
      <c r="CV632" s="12"/>
    </row>
    <row r="633" spans="11:100" s="13" customFormat="1" x14ac:dyDescent="0.25"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  <c r="CQ633" s="12"/>
      <c r="CR633" s="12"/>
      <c r="CS633" s="12"/>
      <c r="CT633" s="12"/>
      <c r="CU633" s="12"/>
      <c r="CV633" s="12"/>
    </row>
    <row r="634" spans="11:100" s="13" customFormat="1" x14ac:dyDescent="0.25"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  <c r="CQ634" s="12"/>
      <c r="CR634" s="12"/>
      <c r="CS634" s="12"/>
      <c r="CT634" s="12"/>
      <c r="CU634" s="12"/>
      <c r="CV634" s="12"/>
    </row>
    <row r="635" spans="11:100" s="13" customFormat="1" x14ac:dyDescent="0.25"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  <c r="CQ635" s="12"/>
      <c r="CR635" s="12"/>
      <c r="CS635" s="12"/>
      <c r="CT635" s="12"/>
      <c r="CU635" s="12"/>
      <c r="CV635" s="12"/>
    </row>
    <row r="636" spans="11:100" s="13" customFormat="1" x14ac:dyDescent="0.25"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  <c r="CQ636" s="12"/>
      <c r="CR636" s="12"/>
      <c r="CS636" s="12"/>
      <c r="CT636" s="12"/>
      <c r="CU636" s="12"/>
      <c r="CV636" s="12"/>
    </row>
    <row r="637" spans="11:100" s="13" customFormat="1" x14ac:dyDescent="0.25"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  <c r="CO637" s="12"/>
      <c r="CP637" s="12"/>
      <c r="CQ637" s="12"/>
      <c r="CR637" s="12"/>
      <c r="CS637" s="12"/>
      <c r="CT637" s="12"/>
      <c r="CU637" s="12"/>
      <c r="CV637" s="12"/>
    </row>
    <row r="638" spans="11:100" s="13" customFormat="1" x14ac:dyDescent="0.25"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  <c r="CQ638" s="12"/>
      <c r="CR638" s="12"/>
      <c r="CS638" s="12"/>
      <c r="CT638" s="12"/>
      <c r="CU638" s="12"/>
      <c r="CV638" s="12"/>
    </row>
    <row r="639" spans="11:100" s="13" customFormat="1" x14ac:dyDescent="0.25"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  <c r="CO639" s="12"/>
      <c r="CP639" s="12"/>
      <c r="CQ639" s="12"/>
      <c r="CR639" s="12"/>
      <c r="CS639" s="12"/>
      <c r="CT639" s="12"/>
      <c r="CU639" s="12"/>
      <c r="CV639" s="12"/>
    </row>
    <row r="640" spans="11:100" s="13" customFormat="1" x14ac:dyDescent="0.25"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  <c r="CO640" s="12"/>
      <c r="CP640" s="12"/>
      <c r="CQ640" s="12"/>
      <c r="CR640" s="12"/>
      <c r="CS640" s="12"/>
      <c r="CT640" s="12"/>
      <c r="CU640" s="12"/>
      <c r="CV640" s="12"/>
    </row>
    <row r="641" spans="11:100" s="13" customFormat="1" x14ac:dyDescent="0.25"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  <c r="CO641" s="12"/>
      <c r="CP641" s="12"/>
      <c r="CQ641" s="12"/>
      <c r="CR641" s="12"/>
      <c r="CS641" s="12"/>
      <c r="CT641" s="12"/>
      <c r="CU641" s="12"/>
      <c r="CV641" s="12"/>
    </row>
    <row r="642" spans="11:100" s="13" customFormat="1" x14ac:dyDescent="0.25"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  <c r="CO642" s="12"/>
      <c r="CP642" s="12"/>
      <c r="CQ642" s="12"/>
      <c r="CR642" s="12"/>
      <c r="CS642" s="12"/>
      <c r="CT642" s="12"/>
      <c r="CU642" s="12"/>
      <c r="CV642" s="12"/>
    </row>
    <row r="643" spans="11:100" s="13" customFormat="1" x14ac:dyDescent="0.25"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  <c r="CQ643" s="12"/>
      <c r="CR643" s="12"/>
      <c r="CS643" s="12"/>
      <c r="CT643" s="12"/>
      <c r="CU643" s="12"/>
      <c r="CV643" s="12"/>
    </row>
    <row r="644" spans="11:100" s="13" customFormat="1" x14ac:dyDescent="0.25"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  <c r="CQ644" s="12"/>
      <c r="CR644" s="12"/>
      <c r="CS644" s="12"/>
      <c r="CT644" s="12"/>
      <c r="CU644" s="12"/>
      <c r="CV644" s="12"/>
    </row>
    <row r="645" spans="11:100" s="13" customFormat="1" x14ac:dyDescent="0.25"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  <c r="CQ645" s="12"/>
      <c r="CR645" s="12"/>
      <c r="CS645" s="12"/>
      <c r="CT645" s="12"/>
      <c r="CU645" s="12"/>
      <c r="CV645" s="12"/>
    </row>
    <row r="646" spans="11:100" s="13" customFormat="1" x14ac:dyDescent="0.25"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  <c r="CT646" s="12"/>
      <c r="CU646" s="12"/>
      <c r="CV646" s="12"/>
    </row>
    <row r="647" spans="11:100" s="13" customFormat="1" x14ac:dyDescent="0.25"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</row>
    <row r="648" spans="11:100" s="13" customFormat="1" x14ac:dyDescent="0.25"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  <c r="CT648" s="12"/>
      <c r="CU648" s="12"/>
      <c r="CV648" s="12"/>
    </row>
    <row r="649" spans="11:100" s="13" customFormat="1" x14ac:dyDescent="0.25"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  <c r="CQ649" s="12"/>
      <c r="CR649" s="12"/>
      <c r="CS649" s="12"/>
      <c r="CT649" s="12"/>
      <c r="CU649" s="12"/>
      <c r="CV649" s="12"/>
    </row>
    <row r="650" spans="11:100" s="13" customFormat="1" x14ac:dyDescent="0.25"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  <c r="CQ650" s="12"/>
      <c r="CR650" s="12"/>
      <c r="CS650" s="12"/>
      <c r="CT650" s="12"/>
      <c r="CU650" s="12"/>
      <c r="CV650" s="12"/>
    </row>
    <row r="651" spans="11:100" s="13" customFormat="1" x14ac:dyDescent="0.25"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  <c r="CO651" s="12"/>
      <c r="CP651" s="12"/>
      <c r="CQ651" s="12"/>
      <c r="CR651" s="12"/>
      <c r="CS651" s="12"/>
      <c r="CT651" s="12"/>
      <c r="CU651" s="12"/>
      <c r="CV651" s="12"/>
    </row>
    <row r="652" spans="11:100" s="13" customFormat="1" x14ac:dyDescent="0.25"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  <c r="CO652" s="12"/>
      <c r="CP652" s="12"/>
      <c r="CQ652" s="12"/>
      <c r="CR652" s="12"/>
      <c r="CS652" s="12"/>
      <c r="CT652" s="12"/>
      <c r="CU652" s="12"/>
      <c r="CV652" s="12"/>
    </row>
    <row r="653" spans="11:100" s="13" customFormat="1" x14ac:dyDescent="0.25"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  <c r="CT653" s="12"/>
      <c r="CU653" s="12"/>
      <c r="CV653" s="12"/>
    </row>
    <row r="654" spans="11:100" s="13" customFormat="1" x14ac:dyDescent="0.25"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  <c r="CO654" s="12"/>
      <c r="CP654" s="12"/>
      <c r="CQ654" s="12"/>
      <c r="CR654" s="12"/>
      <c r="CS654" s="12"/>
      <c r="CT654" s="12"/>
      <c r="CU654" s="12"/>
      <c r="CV654" s="12"/>
    </row>
    <row r="655" spans="11:100" s="13" customFormat="1" x14ac:dyDescent="0.25"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  <c r="CO655" s="12"/>
      <c r="CP655" s="12"/>
      <c r="CQ655" s="12"/>
      <c r="CR655" s="12"/>
      <c r="CS655" s="12"/>
      <c r="CT655" s="12"/>
      <c r="CU655" s="12"/>
      <c r="CV655" s="12"/>
    </row>
    <row r="656" spans="11:100" s="13" customFormat="1" x14ac:dyDescent="0.25"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  <c r="CO656" s="12"/>
      <c r="CP656" s="12"/>
      <c r="CQ656" s="12"/>
      <c r="CR656" s="12"/>
      <c r="CS656" s="12"/>
      <c r="CT656" s="12"/>
      <c r="CU656" s="12"/>
      <c r="CV656" s="12"/>
    </row>
    <row r="657" spans="11:100" s="13" customFormat="1" x14ac:dyDescent="0.25"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  <c r="CQ657" s="12"/>
      <c r="CR657" s="12"/>
      <c r="CS657" s="12"/>
      <c r="CT657" s="12"/>
      <c r="CU657" s="12"/>
      <c r="CV657" s="12"/>
    </row>
    <row r="658" spans="11:100" s="13" customFormat="1" x14ac:dyDescent="0.25"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  <c r="CQ658" s="12"/>
      <c r="CR658" s="12"/>
      <c r="CS658" s="12"/>
      <c r="CT658" s="12"/>
      <c r="CU658" s="12"/>
      <c r="CV658" s="12"/>
    </row>
    <row r="659" spans="11:100" s="13" customFormat="1" x14ac:dyDescent="0.25"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  <c r="CQ659" s="12"/>
      <c r="CR659" s="12"/>
      <c r="CS659" s="12"/>
      <c r="CT659" s="12"/>
      <c r="CU659" s="12"/>
      <c r="CV659" s="12"/>
    </row>
    <row r="660" spans="11:100" s="13" customFormat="1" x14ac:dyDescent="0.25"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  <c r="CQ660" s="12"/>
      <c r="CR660" s="12"/>
      <c r="CS660" s="12"/>
      <c r="CT660" s="12"/>
      <c r="CU660" s="12"/>
      <c r="CV660" s="12"/>
    </row>
    <row r="661" spans="11:100" s="13" customFormat="1" x14ac:dyDescent="0.25"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  <c r="CQ661" s="12"/>
      <c r="CR661" s="12"/>
      <c r="CS661" s="12"/>
      <c r="CT661" s="12"/>
      <c r="CU661" s="12"/>
      <c r="CV661" s="12"/>
    </row>
    <row r="662" spans="11:100" s="13" customFormat="1" x14ac:dyDescent="0.25"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</row>
    <row r="663" spans="11:100" s="13" customFormat="1" x14ac:dyDescent="0.25"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  <c r="CT663" s="12"/>
      <c r="CU663" s="12"/>
      <c r="CV663" s="12"/>
    </row>
    <row r="664" spans="11:100" s="13" customFormat="1" x14ac:dyDescent="0.25"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  <c r="CT664" s="12"/>
      <c r="CU664" s="12"/>
      <c r="CV664" s="12"/>
    </row>
    <row r="665" spans="11:100" s="13" customFormat="1" x14ac:dyDescent="0.25"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</row>
    <row r="666" spans="11:100" s="13" customFormat="1" x14ac:dyDescent="0.25"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</row>
    <row r="667" spans="11:100" s="13" customFormat="1" x14ac:dyDescent="0.25"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</row>
    <row r="668" spans="11:100" s="13" customFormat="1" x14ac:dyDescent="0.25"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</row>
    <row r="669" spans="11:100" s="13" customFormat="1" x14ac:dyDescent="0.25"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</row>
    <row r="670" spans="11:100" s="13" customFormat="1" x14ac:dyDescent="0.25"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</row>
    <row r="671" spans="11:100" s="13" customFormat="1" x14ac:dyDescent="0.25"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</row>
    <row r="672" spans="11:100" s="13" customFormat="1" x14ac:dyDescent="0.25"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</row>
    <row r="673" spans="11:100" s="13" customFormat="1" x14ac:dyDescent="0.25"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</row>
    <row r="674" spans="11:100" s="13" customFormat="1" x14ac:dyDescent="0.25"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  <c r="CT674" s="12"/>
      <c r="CU674" s="12"/>
      <c r="CV674" s="12"/>
    </row>
    <row r="675" spans="11:100" s="13" customFormat="1" x14ac:dyDescent="0.25"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  <c r="CQ675" s="12"/>
      <c r="CR675" s="12"/>
      <c r="CS675" s="12"/>
      <c r="CT675" s="12"/>
      <c r="CU675" s="12"/>
      <c r="CV675" s="12"/>
    </row>
    <row r="676" spans="11:100" s="13" customFormat="1" x14ac:dyDescent="0.25"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  <c r="CQ676" s="12"/>
      <c r="CR676" s="12"/>
      <c r="CS676" s="12"/>
      <c r="CT676" s="12"/>
      <c r="CU676" s="12"/>
      <c r="CV676" s="12"/>
    </row>
    <row r="677" spans="11:100" s="13" customFormat="1" x14ac:dyDescent="0.25"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  <c r="CT677" s="12"/>
      <c r="CU677" s="12"/>
      <c r="CV677" s="12"/>
    </row>
    <row r="678" spans="11:100" s="13" customFormat="1" x14ac:dyDescent="0.25"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  <c r="CT678" s="12"/>
      <c r="CU678" s="12"/>
      <c r="CV678" s="12"/>
    </row>
    <row r="679" spans="11:100" s="13" customFormat="1" x14ac:dyDescent="0.25"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  <c r="CT679" s="12"/>
      <c r="CU679" s="12"/>
      <c r="CV679" s="12"/>
    </row>
    <row r="680" spans="11:100" s="13" customFormat="1" x14ac:dyDescent="0.25"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  <c r="CT680" s="12"/>
      <c r="CU680" s="12"/>
      <c r="CV680" s="12"/>
    </row>
    <row r="681" spans="11:100" s="13" customFormat="1" x14ac:dyDescent="0.25"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  <c r="CT681" s="12"/>
      <c r="CU681" s="12"/>
      <c r="CV681" s="12"/>
    </row>
    <row r="682" spans="11:100" s="13" customFormat="1" x14ac:dyDescent="0.25"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  <c r="CT682" s="12"/>
      <c r="CU682" s="12"/>
      <c r="CV682" s="12"/>
    </row>
    <row r="683" spans="11:100" s="13" customFormat="1" x14ac:dyDescent="0.25"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  <c r="CT683" s="12"/>
      <c r="CU683" s="12"/>
      <c r="CV683" s="12"/>
    </row>
    <row r="684" spans="11:100" s="13" customFormat="1" x14ac:dyDescent="0.25"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  <c r="CT684" s="12"/>
      <c r="CU684" s="12"/>
      <c r="CV684" s="12"/>
    </row>
    <row r="685" spans="11:100" s="13" customFormat="1" x14ac:dyDescent="0.25"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  <c r="CT685" s="12"/>
      <c r="CU685" s="12"/>
      <c r="CV685" s="12"/>
    </row>
    <row r="686" spans="11:100" s="13" customFormat="1" x14ac:dyDescent="0.25"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  <c r="CT686" s="12"/>
      <c r="CU686" s="12"/>
      <c r="CV686" s="12"/>
    </row>
    <row r="687" spans="11:100" s="13" customFormat="1" x14ac:dyDescent="0.25"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  <c r="CQ687" s="12"/>
      <c r="CR687" s="12"/>
      <c r="CS687" s="12"/>
      <c r="CT687" s="12"/>
      <c r="CU687" s="12"/>
      <c r="CV687" s="12"/>
    </row>
    <row r="688" spans="11:100" s="13" customFormat="1" x14ac:dyDescent="0.25"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  <c r="CQ688" s="12"/>
      <c r="CR688" s="12"/>
      <c r="CS688" s="12"/>
      <c r="CT688" s="12"/>
      <c r="CU688" s="12"/>
      <c r="CV688" s="12"/>
    </row>
    <row r="689" spans="11:100" s="13" customFormat="1" x14ac:dyDescent="0.25"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  <c r="CT689" s="12"/>
      <c r="CU689" s="12"/>
      <c r="CV689" s="12"/>
    </row>
    <row r="690" spans="11:100" s="13" customFormat="1" x14ac:dyDescent="0.25"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</row>
    <row r="691" spans="11:100" s="13" customFormat="1" x14ac:dyDescent="0.25"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</row>
    <row r="692" spans="11:100" s="13" customFormat="1" x14ac:dyDescent="0.25"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</row>
    <row r="693" spans="11:100" s="13" customFormat="1" x14ac:dyDescent="0.25"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</row>
    <row r="694" spans="11:100" s="13" customFormat="1" x14ac:dyDescent="0.25"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</row>
    <row r="695" spans="11:100" s="13" customFormat="1" x14ac:dyDescent="0.25"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</row>
    <row r="696" spans="11:100" s="13" customFormat="1" x14ac:dyDescent="0.25"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</row>
    <row r="697" spans="11:100" s="13" customFormat="1" x14ac:dyDescent="0.25"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</row>
    <row r="698" spans="11:100" s="13" customFormat="1" x14ac:dyDescent="0.25"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</row>
    <row r="699" spans="11:100" s="13" customFormat="1" x14ac:dyDescent="0.25"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  <c r="CT699" s="12"/>
      <c r="CU699" s="12"/>
      <c r="CV699" s="12"/>
    </row>
    <row r="700" spans="11:100" s="13" customFormat="1" x14ac:dyDescent="0.25"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  <c r="CT700" s="12"/>
      <c r="CU700" s="12"/>
      <c r="CV700" s="12"/>
    </row>
    <row r="701" spans="11:100" s="13" customFormat="1" x14ac:dyDescent="0.25"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</row>
    <row r="702" spans="11:100" s="13" customFormat="1" x14ac:dyDescent="0.25"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</row>
    <row r="703" spans="11:100" s="13" customFormat="1" x14ac:dyDescent="0.25"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</row>
    <row r="704" spans="11:100" s="13" customFormat="1" x14ac:dyDescent="0.25"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</row>
    <row r="705" spans="11:100" s="13" customFormat="1" x14ac:dyDescent="0.25"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</row>
    <row r="706" spans="11:100" s="13" customFormat="1" x14ac:dyDescent="0.25"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</row>
    <row r="707" spans="11:100" s="13" customFormat="1" x14ac:dyDescent="0.25"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</row>
    <row r="708" spans="11:100" s="13" customFormat="1" x14ac:dyDescent="0.25"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</row>
    <row r="709" spans="11:100" s="13" customFormat="1" x14ac:dyDescent="0.25"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</row>
    <row r="710" spans="11:100" s="13" customFormat="1" x14ac:dyDescent="0.25"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</row>
    <row r="711" spans="11:100" s="13" customFormat="1" x14ac:dyDescent="0.25"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</row>
    <row r="712" spans="11:100" s="13" customFormat="1" x14ac:dyDescent="0.25"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</row>
    <row r="713" spans="11:100" s="13" customFormat="1" x14ac:dyDescent="0.25"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</row>
    <row r="714" spans="11:100" s="13" customFormat="1" x14ac:dyDescent="0.25"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</row>
    <row r="715" spans="11:100" s="13" customFormat="1" x14ac:dyDescent="0.25"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</row>
    <row r="716" spans="11:100" s="13" customFormat="1" x14ac:dyDescent="0.25"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</row>
    <row r="717" spans="11:100" s="13" customFormat="1" x14ac:dyDescent="0.25"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</row>
    <row r="718" spans="11:100" s="13" customFormat="1" x14ac:dyDescent="0.25"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</row>
    <row r="719" spans="11:100" s="13" customFormat="1" x14ac:dyDescent="0.25"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</row>
    <row r="720" spans="11:100" s="13" customFormat="1" x14ac:dyDescent="0.25"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</row>
    <row r="721" spans="11:100" s="13" customFormat="1" x14ac:dyDescent="0.25"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</row>
    <row r="722" spans="11:100" s="13" customFormat="1" x14ac:dyDescent="0.25"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</row>
    <row r="723" spans="11:100" s="13" customFormat="1" x14ac:dyDescent="0.25"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</row>
    <row r="724" spans="11:100" s="13" customFormat="1" x14ac:dyDescent="0.25"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</row>
    <row r="725" spans="11:100" s="13" customFormat="1" x14ac:dyDescent="0.25"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</row>
    <row r="726" spans="11:100" s="13" customFormat="1" x14ac:dyDescent="0.25"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  <c r="CT726" s="12"/>
      <c r="CU726" s="12"/>
      <c r="CV726" s="12"/>
    </row>
    <row r="727" spans="11:100" s="13" customFormat="1" x14ac:dyDescent="0.25"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  <c r="CT727" s="12"/>
      <c r="CU727" s="12"/>
      <c r="CV727" s="12"/>
    </row>
    <row r="728" spans="11:100" s="13" customFormat="1" x14ac:dyDescent="0.25"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  <c r="CT728" s="12"/>
      <c r="CU728" s="12"/>
      <c r="CV728" s="12"/>
    </row>
    <row r="729" spans="11:100" s="13" customFormat="1" x14ac:dyDescent="0.25"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  <c r="CT729" s="12"/>
      <c r="CU729" s="12"/>
      <c r="CV729" s="12"/>
    </row>
    <row r="730" spans="11:100" s="13" customFormat="1" x14ac:dyDescent="0.25"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  <c r="CT730" s="12"/>
      <c r="CU730" s="12"/>
      <c r="CV730" s="12"/>
    </row>
    <row r="731" spans="11:100" s="13" customFormat="1" x14ac:dyDescent="0.25"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  <c r="CT731" s="12"/>
      <c r="CU731" s="12"/>
      <c r="CV731" s="12"/>
    </row>
    <row r="732" spans="11:100" s="13" customFormat="1" x14ac:dyDescent="0.25"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  <c r="CT732" s="12"/>
      <c r="CU732" s="12"/>
      <c r="CV732" s="12"/>
    </row>
    <row r="733" spans="11:100" s="13" customFormat="1" x14ac:dyDescent="0.25"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  <c r="CT733" s="12"/>
      <c r="CU733" s="12"/>
      <c r="CV733" s="12"/>
    </row>
    <row r="734" spans="11:100" s="13" customFormat="1" x14ac:dyDescent="0.25"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  <c r="CT734" s="12"/>
      <c r="CU734" s="12"/>
      <c r="CV734" s="12"/>
    </row>
    <row r="735" spans="11:100" s="13" customFormat="1" x14ac:dyDescent="0.25"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  <c r="CQ735" s="12"/>
      <c r="CR735" s="12"/>
      <c r="CS735" s="12"/>
      <c r="CT735" s="12"/>
      <c r="CU735" s="12"/>
      <c r="CV735" s="12"/>
    </row>
    <row r="736" spans="11:100" s="13" customFormat="1" x14ac:dyDescent="0.25"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  <c r="CQ736" s="12"/>
      <c r="CR736" s="12"/>
      <c r="CS736" s="12"/>
      <c r="CT736" s="12"/>
      <c r="CU736" s="12"/>
      <c r="CV736" s="12"/>
    </row>
    <row r="737" spans="11:100" s="13" customFormat="1" x14ac:dyDescent="0.25"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  <c r="CT737" s="12"/>
      <c r="CU737" s="12"/>
      <c r="CV737" s="12"/>
    </row>
    <row r="738" spans="11:100" s="13" customFormat="1" x14ac:dyDescent="0.25"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  <c r="CT738" s="12"/>
      <c r="CU738" s="12"/>
      <c r="CV738" s="12"/>
    </row>
    <row r="739" spans="11:100" s="13" customFormat="1" x14ac:dyDescent="0.25"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</row>
    <row r="740" spans="11:100" s="13" customFormat="1" x14ac:dyDescent="0.25"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  <c r="CT740" s="12"/>
      <c r="CU740" s="12"/>
      <c r="CV740" s="12"/>
    </row>
    <row r="741" spans="11:100" s="13" customFormat="1" x14ac:dyDescent="0.25"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</row>
    <row r="742" spans="11:100" s="13" customFormat="1" x14ac:dyDescent="0.25"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</row>
    <row r="743" spans="11:100" s="13" customFormat="1" x14ac:dyDescent="0.25"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</row>
    <row r="744" spans="11:100" s="13" customFormat="1" x14ac:dyDescent="0.25"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</row>
    <row r="745" spans="11:100" s="13" customFormat="1" x14ac:dyDescent="0.25"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</row>
    <row r="746" spans="11:100" s="13" customFormat="1" x14ac:dyDescent="0.25"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</row>
    <row r="747" spans="11:100" s="13" customFormat="1" x14ac:dyDescent="0.25"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</row>
    <row r="748" spans="11:100" s="13" customFormat="1" x14ac:dyDescent="0.25"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</row>
    <row r="749" spans="11:100" s="13" customFormat="1" x14ac:dyDescent="0.25"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</row>
    <row r="750" spans="11:100" s="13" customFormat="1" x14ac:dyDescent="0.25"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</row>
    <row r="751" spans="11:100" s="13" customFormat="1" x14ac:dyDescent="0.25"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</row>
    <row r="752" spans="11:100" s="13" customFormat="1" x14ac:dyDescent="0.25"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</row>
    <row r="753" spans="11:100" s="13" customFormat="1" x14ac:dyDescent="0.25"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</row>
    <row r="754" spans="11:100" s="13" customFormat="1" x14ac:dyDescent="0.25"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</row>
    <row r="755" spans="11:100" s="13" customFormat="1" x14ac:dyDescent="0.25"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</row>
    <row r="756" spans="11:100" s="13" customFormat="1" x14ac:dyDescent="0.25"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</row>
    <row r="757" spans="11:100" s="13" customFormat="1" x14ac:dyDescent="0.25"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</row>
    <row r="758" spans="11:100" s="13" customFormat="1" x14ac:dyDescent="0.25"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</row>
    <row r="759" spans="11:100" s="13" customFormat="1" x14ac:dyDescent="0.25"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  <c r="CT759" s="12"/>
      <c r="CU759" s="12"/>
      <c r="CV759" s="12"/>
    </row>
    <row r="760" spans="11:100" s="13" customFormat="1" x14ac:dyDescent="0.25"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  <c r="CT760" s="12"/>
      <c r="CU760" s="12"/>
      <c r="CV760" s="12"/>
    </row>
    <row r="761" spans="11:100" s="13" customFormat="1" x14ac:dyDescent="0.25"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</row>
    <row r="762" spans="11:100" s="13" customFormat="1" x14ac:dyDescent="0.25"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</row>
    <row r="763" spans="11:100" s="13" customFormat="1" x14ac:dyDescent="0.25"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</row>
    <row r="764" spans="11:100" s="13" customFormat="1" x14ac:dyDescent="0.25"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</row>
    <row r="765" spans="11:100" s="13" customFormat="1" x14ac:dyDescent="0.25"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</row>
    <row r="766" spans="11:100" s="13" customFormat="1" x14ac:dyDescent="0.25"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</row>
    <row r="767" spans="11:100" s="13" customFormat="1" x14ac:dyDescent="0.25"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</row>
    <row r="768" spans="11:100" s="13" customFormat="1" x14ac:dyDescent="0.25"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</row>
    <row r="769" spans="11:100" s="13" customFormat="1" x14ac:dyDescent="0.25"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</row>
    <row r="770" spans="11:100" s="13" customFormat="1" x14ac:dyDescent="0.25"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</row>
    <row r="771" spans="11:100" s="13" customFormat="1" x14ac:dyDescent="0.25"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  <c r="CT771" s="12"/>
      <c r="CU771" s="12"/>
      <c r="CV771" s="12"/>
    </row>
    <row r="772" spans="11:100" s="13" customFormat="1" x14ac:dyDescent="0.25"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  <c r="CT772" s="12"/>
      <c r="CU772" s="12"/>
      <c r="CV772" s="12"/>
    </row>
    <row r="773" spans="11:100" s="13" customFormat="1" x14ac:dyDescent="0.25"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</row>
    <row r="774" spans="11:100" s="13" customFormat="1" x14ac:dyDescent="0.25"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</row>
    <row r="775" spans="11:100" s="13" customFormat="1" x14ac:dyDescent="0.25"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</row>
    <row r="776" spans="11:100" s="13" customFormat="1" x14ac:dyDescent="0.25"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</row>
    <row r="777" spans="11:100" s="13" customFormat="1" x14ac:dyDescent="0.25"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</row>
    <row r="778" spans="11:100" s="13" customFormat="1" x14ac:dyDescent="0.25"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  <c r="CT778" s="12"/>
      <c r="CU778" s="12"/>
      <c r="CV778" s="12"/>
    </row>
    <row r="779" spans="11:100" s="13" customFormat="1" x14ac:dyDescent="0.25"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  <c r="CQ779" s="12"/>
      <c r="CR779" s="12"/>
      <c r="CS779" s="12"/>
      <c r="CT779" s="12"/>
      <c r="CU779" s="12"/>
      <c r="CV779" s="12"/>
    </row>
    <row r="780" spans="11:100" s="13" customFormat="1" x14ac:dyDescent="0.25"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  <c r="CQ780" s="12"/>
      <c r="CR780" s="12"/>
      <c r="CS780" s="12"/>
      <c r="CT780" s="12"/>
      <c r="CU780" s="12"/>
      <c r="CV780" s="12"/>
    </row>
    <row r="781" spans="11:100" s="13" customFormat="1" x14ac:dyDescent="0.25"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  <c r="CQ781" s="12"/>
      <c r="CR781" s="12"/>
      <c r="CS781" s="12"/>
      <c r="CT781" s="12"/>
      <c r="CU781" s="12"/>
      <c r="CV781" s="12"/>
    </row>
    <row r="782" spans="11:100" s="13" customFormat="1" x14ac:dyDescent="0.25"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  <c r="CQ782" s="12"/>
      <c r="CR782" s="12"/>
      <c r="CS782" s="12"/>
      <c r="CT782" s="12"/>
      <c r="CU782" s="12"/>
      <c r="CV782" s="12"/>
    </row>
    <row r="783" spans="11:100" s="13" customFormat="1" x14ac:dyDescent="0.25"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  <c r="CO783" s="12"/>
      <c r="CP783" s="12"/>
      <c r="CQ783" s="12"/>
      <c r="CR783" s="12"/>
      <c r="CS783" s="12"/>
      <c r="CT783" s="12"/>
      <c r="CU783" s="12"/>
      <c r="CV783" s="12"/>
    </row>
    <row r="784" spans="11:100" s="13" customFormat="1" x14ac:dyDescent="0.25"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  <c r="CO784" s="12"/>
      <c r="CP784" s="12"/>
      <c r="CQ784" s="12"/>
      <c r="CR784" s="12"/>
      <c r="CS784" s="12"/>
      <c r="CT784" s="12"/>
      <c r="CU784" s="12"/>
      <c r="CV784" s="12"/>
    </row>
    <row r="785" spans="11:100" s="13" customFormat="1" x14ac:dyDescent="0.25"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  <c r="CQ785" s="12"/>
      <c r="CR785" s="12"/>
      <c r="CS785" s="12"/>
      <c r="CT785" s="12"/>
      <c r="CU785" s="12"/>
      <c r="CV785" s="12"/>
    </row>
    <row r="786" spans="11:100" s="13" customFormat="1" x14ac:dyDescent="0.25"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  <c r="CQ786" s="12"/>
      <c r="CR786" s="12"/>
      <c r="CS786" s="12"/>
      <c r="CT786" s="12"/>
      <c r="CU786" s="12"/>
      <c r="CV786" s="12"/>
    </row>
    <row r="787" spans="11:100" s="13" customFormat="1" x14ac:dyDescent="0.25"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  <c r="CQ787" s="12"/>
      <c r="CR787" s="12"/>
      <c r="CS787" s="12"/>
      <c r="CT787" s="12"/>
      <c r="CU787" s="12"/>
      <c r="CV787" s="12"/>
    </row>
    <row r="788" spans="11:100" s="13" customFormat="1" x14ac:dyDescent="0.25"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  <c r="CQ788" s="12"/>
      <c r="CR788" s="12"/>
      <c r="CS788" s="12"/>
      <c r="CT788" s="12"/>
      <c r="CU788" s="12"/>
      <c r="CV788" s="12"/>
    </row>
    <row r="789" spans="11:100" s="13" customFormat="1" x14ac:dyDescent="0.25"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  <c r="CQ789" s="12"/>
      <c r="CR789" s="12"/>
      <c r="CS789" s="12"/>
      <c r="CT789" s="12"/>
      <c r="CU789" s="12"/>
      <c r="CV789" s="12"/>
    </row>
    <row r="790" spans="11:100" s="13" customFormat="1" x14ac:dyDescent="0.25"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  <c r="CQ790" s="12"/>
      <c r="CR790" s="12"/>
      <c r="CS790" s="12"/>
      <c r="CT790" s="12"/>
      <c r="CU790" s="12"/>
      <c r="CV790" s="12"/>
    </row>
    <row r="791" spans="11:100" s="13" customFormat="1" x14ac:dyDescent="0.25"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  <c r="CQ791" s="12"/>
      <c r="CR791" s="12"/>
      <c r="CS791" s="12"/>
      <c r="CT791" s="12"/>
      <c r="CU791" s="12"/>
      <c r="CV791" s="12"/>
    </row>
    <row r="792" spans="11:100" s="13" customFormat="1" x14ac:dyDescent="0.25"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  <c r="CQ792" s="12"/>
      <c r="CR792" s="12"/>
      <c r="CS792" s="12"/>
      <c r="CT792" s="12"/>
      <c r="CU792" s="12"/>
      <c r="CV792" s="12"/>
    </row>
    <row r="793" spans="11:100" s="13" customFormat="1" x14ac:dyDescent="0.25"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  <c r="CQ793" s="12"/>
      <c r="CR793" s="12"/>
      <c r="CS793" s="12"/>
      <c r="CT793" s="12"/>
      <c r="CU793" s="12"/>
      <c r="CV793" s="12"/>
    </row>
    <row r="794" spans="11:100" s="13" customFormat="1" x14ac:dyDescent="0.25"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  <c r="CQ794" s="12"/>
      <c r="CR794" s="12"/>
      <c r="CS794" s="12"/>
      <c r="CT794" s="12"/>
      <c r="CU794" s="12"/>
      <c r="CV794" s="12"/>
    </row>
    <row r="795" spans="11:100" s="13" customFormat="1" x14ac:dyDescent="0.25"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  <c r="CO795" s="12"/>
      <c r="CP795" s="12"/>
      <c r="CQ795" s="12"/>
      <c r="CR795" s="12"/>
      <c r="CS795" s="12"/>
      <c r="CT795" s="12"/>
      <c r="CU795" s="12"/>
      <c r="CV795" s="12"/>
    </row>
    <row r="796" spans="11:100" s="13" customFormat="1" x14ac:dyDescent="0.25"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  <c r="CO796" s="12"/>
      <c r="CP796" s="12"/>
      <c r="CQ796" s="12"/>
      <c r="CR796" s="12"/>
      <c r="CS796" s="12"/>
      <c r="CT796" s="12"/>
      <c r="CU796" s="12"/>
      <c r="CV796" s="12"/>
    </row>
    <row r="797" spans="11:100" s="13" customFormat="1" x14ac:dyDescent="0.25"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  <c r="CQ797" s="12"/>
      <c r="CR797" s="12"/>
      <c r="CS797" s="12"/>
      <c r="CT797" s="12"/>
      <c r="CU797" s="12"/>
      <c r="CV797" s="12"/>
    </row>
    <row r="798" spans="11:100" s="13" customFormat="1" x14ac:dyDescent="0.25"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  <c r="CQ798" s="12"/>
      <c r="CR798" s="12"/>
      <c r="CS798" s="12"/>
      <c r="CT798" s="12"/>
      <c r="CU798" s="12"/>
      <c r="CV798" s="12"/>
    </row>
    <row r="799" spans="11:100" s="13" customFormat="1" x14ac:dyDescent="0.25"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  <c r="CQ799" s="12"/>
      <c r="CR799" s="12"/>
      <c r="CS799" s="12"/>
      <c r="CT799" s="12"/>
      <c r="CU799" s="12"/>
      <c r="CV799" s="12"/>
    </row>
    <row r="800" spans="11:100" s="13" customFormat="1" x14ac:dyDescent="0.25"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  <c r="CQ800" s="12"/>
      <c r="CR800" s="12"/>
      <c r="CS800" s="12"/>
      <c r="CT800" s="12"/>
      <c r="CU800" s="12"/>
      <c r="CV800" s="12"/>
    </row>
    <row r="801" spans="11:100" s="13" customFormat="1" x14ac:dyDescent="0.25"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  <c r="CQ801" s="12"/>
      <c r="CR801" s="12"/>
      <c r="CS801" s="12"/>
      <c r="CT801" s="12"/>
      <c r="CU801" s="12"/>
      <c r="CV801" s="12"/>
    </row>
    <row r="802" spans="11:100" s="13" customFormat="1" x14ac:dyDescent="0.25"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  <c r="CQ802" s="12"/>
      <c r="CR802" s="12"/>
      <c r="CS802" s="12"/>
      <c r="CT802" s="12"/>
      <c r="CU802" s="12"/>
      <c r="CV802" s="12"/>
    </row>
    <row r="803" spans="11:100" s="13" customFormat="1" x14ac:dyDescent="0.25"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  <c r="CQ803" s="12"/>
      <c r="CR803" s="12"/>
      <c r="CS803" s="12"/>
      <c r="CT803" s="12"/>
      <c r="CU803" s="12"/>
      <c r="CV803" s="12"/>
    </row>
    <row r="804" spans="11:100" s="13" customFormat="1" x14ac:dyDescent="0.25"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  <c r="CQ804" s="12"/>
      <c r="CR804" s="12"/>
      <c r="CS804" s="12"/>
      <c r="CT804" s="12"/>
      <c r="CU804" s="12"/>
      <c r="CV804" s="12"/>
    </row>
    <row r="805" spans="11:100" s="13" customFormat="1" x14ac:dyDescent="0.25"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  <c r="CQ805" s="12"/>
      <c r="CR805" s="12"/>
      <c r="CS805" s="12"/>
      <c r="CT805" s="12"/>
      <c r="CU805" s="12"/>
      <c r="CV805" s="12"/>
    </row>
    <row r="806" spans="11:100" s="13" customFormat="1" x14ac:dyDescent="0.25"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  <c r="CD806" s="12"/>
      <c r="CE806" s="12"/>
      <c r="CF806" s="12"/>
      <c r="CG806" s="12"/>
      <c r="CH806" s="12"/>
      <c r="CI806" s="12"/>
      <c r="CJ806" s="12"/>
      <c r="CK806" s="12"/>
      <c r="CL806" s="12"/>
      <c r="CM806" s="12"/>
      <c r="CN806" s="12"/>
      <c r="CO806" s="12"/>
      <c r="CP806" s="12"/>
      <c r="CQ806" s="12"/>
      <c r="CR806" s="12"/>
      <c r="CS806" s="12"/>
      <c r="CT806" s="12"/>
      <c r="CU806" s="12"/>
      <c r="CV806" s="12"/>
    </row>
    <row r="807" spans="11:100" s="13" customFormat="1" x14ac:dyDescent="0.25"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  <c r="CD807" s="12"/>
      <c r="CE807" s="12"/>
      <c r="CF807" s="12"/>
      <c r="CG807" s="12"/>
      <c r="CH807" s="12"/>
      <c r="CI807" s="12"/>
      <c r="CJ807" s="12"/>
      <c r="CK807" s="12"/>
      <c r="CL807" s="12"/>
      <c r="CM807" s="12"/>
      <c r="CN807" s="12"/>
      <c r="CO807" s="12"/>
      <c r="CP807" s="12"/>
      <c r="CQ807" s="12"/>
      <c r="CR807" s="12"/>
      <c r="CS807" s="12"/>
      <c r="CT807" s="12"/>
      <c r="CU807" s="12"/>
      <c r="CV807" s="12"/>
    </row>
    <row r="808" spans="11:100" s="13" customFormat="1" x14ac:dyDescent="0.25"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/>
      <c r="CE808" s="12"/>
      <c r="CF808" s="12"/>
      <c r="CG808" s="12"/>
      <c r="CH808" s="12"/>
      <c r="CI808" s="12"/>
      <c r="CJ808" s="12"/>
      <c r="CK808" s="12"/>
      <c r="CL808" s="12"/>
      <c r="CM808" s="12"/>
      <c r="CN808" s="12"/>
      <c r="CO808" s="12"/>
      <c r="CP808" s="12"/>
      <c r="CQ808" s="12"/>
      <c r="CR808" s="12"/>
      <c r="CS808" s="12"/>
      <c r="CT808" s="12"/>
      <c r="CU808" s="12"/>
      <c r="CV808" s="12"/>
    </row>
    <row r="809" spans="11:100" s="13" customFormat="1" x14ac:dyDescent="0.25"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  <c r="CO809" s="12"/>
      <c r="CP809" s="12"/>
      <c r="CQ809" s="12"/>
      <c r="CR809" s="12"/>
      <c r="CS809" s="12"/>
      <c r="CT809" s="12"/>
      <c r="CU809" s="12"/>
      <c r="CV809" s="12"/>
    </row>
    <row r="810" spans="11:100" s="13" customFormat="1" x14ac:dyDescent="0.25"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  <c r="CD810" s="12"/>
      <c r="CE810" s="12"/>
      <c r="CF810" s="12"/>
      <c r="CG810" s="12"/>
      <c r="CH810" s="12"/>
      <c r="CI810" s="12"/>
      <c r="CJ810" s="12"/>
      <c r="CK810" s="12"/>
      <c r="CL810" s="12"/>
      <c r="CM810" s="12"/>
      <c r="CN810" s="12"/>
      <c r="CO810" s="12"/>
      <c r="CP810" s="12"/>
      <c r="CQ810" s="12"/>
      <c r="CR810" s="12"/>
      <c r="CS810" s="12"/>
      <c r="CT810" s="12"/>
      <c r="CU810" s="12"/>
      <c r="CV810" s="12"/>
    </row>
    <row r="811" spans="11:100" s="13" customFormat="1" x14ac:dyDescent="0.25"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  <c r="CO811" s="12"/>
      <c r="CP811" s="12"/>
      <c r="CQ811" s="12"/>
      <c r="CR811" s="12"/>
      <c r="CS811" s="12"/>
      <c r="CT811" s="12"/>
      <c r="CU811" s="12"/>
      <c r="CV811" s="12"/>
    </row>
    <row r="812" spans="11:100" s="13" customFormat="1" x14ac:dyDescent="0.25"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  <c r="CO812" s="12"/>
      <c r="CP812" s="12"/>
      <c r="CQ812" s="12"/>
      <c r="CR812" s="12"/>
      <c r="CS812" s="12"/>
      <c r="CT812" s="12"/>
      <c r="CU812" s="12"/>
      <c r="CV812" s="12"/>
    </row>
    <row r="813" spans="11:100" s="13" customFormat="1" x14ac:dyDescent="0.25"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  <c r="CO813" s="12"/>
      <c r="CP813" s="12"/>
      <c r="CQ813" s="12"/>
      <c r="CR813" s="12"/>
      <c r="CS813" s="12"/>
      <c r="CT813" s="12"/>
      <c r="CU813" s="12"/>
      <c r="CV813" s="12"/>
    </row>
    <row r="814" spans="11:100" s="13" customFormat="1" x14ac:dyDescent="0.25"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  <c r="CO814" s="12"/>
      <c r="CP814" s="12"/>
      <c r="CQ814" s="12"/>
      <c r="CR814" s="12"/>
      <c r="CS814" s="12"/>
      <c r="CT814" s="12"/>
      <c r="CU814" s="12"/>
      <c r="CV814" s="12"/>
    </row>
    <row r="815" spans="11:100" s="13" customFormat="1" x14ac:dyDescent="0.25"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  <c r="CO815" s="12"/>
      <c r="CP815" s="12"/>
      <c r="CQ815" s="12"/>
      <c r="CR815" s="12"/>
      <c r="CS815" s="12"/>
      <c r="CT815" s="12"/>
      <c r="CU815" s="12"/>
      <c r="CV815" s="12"/>
    </row>
    <row r="816" spans="11:100" s="13" customFormat="1" x14ac:dyDescent="0.25"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  <c r="CO816" s="12"/>
      <c r="CP816" s="12"/>
      <c r="CQ816" s="12"/>
      <c r="CR816" s="12"/>
      <c r="CS816" s="12"/>
      <c r="CT816" s="12"/>
      <c r="CU816" s="12"/>
      <c r="CV816" s="12"/>
    </row>
    <row r="817" spans="11:100" s="13" customFormat="1" x14ac:dyDescent="0.25"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  <c r="CO817" s="12"/>
      <c r="CP817" s="12"/>
      <c r="CQ817" s="12"/>
      <c r="CR817" s="12"/>
      <c r="CS817" s="12"/>
      <c r="CT817" s="12"/>
      <c r="CU817" s="12"/>
      <c r="CV817" s="12"/>
    </row>
    <row r="818" spans="11:100" s="13" customFormat="1" x14ac:dyDescent="0.25"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  <c r="CO818" s="12"/>
      <c r="CP818" s="12"/>
      <c r="CQ818" s="12"/>
      <c r="CR818" s="12"/>
      <c r="CS818" s="12"/>
      <c r="CT818" s="12"/>
      <c r="CU818" s="12"/>
      <c r="CV818" s="12"/>
    </row>
    <row r="819" spans="11:100" s="13" customFormat="1" x14ac:dyDescent="0.25"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  <c r="CD819" s="12"/>
      <c r="CE819" s="12"/>
      <c r="CF819" s="12"/>
      <c r="CG819" s="12"/>
      <c r="CH819" s="12"/>
      <c r="CI819" s="12"/>
      <c r="CJ819" s="12"/>
      <c r="CK819" s="12"/>
      <c r="CL819" s="12"/>
      <c r="CM819" s="12"/>
      <c r="CN819" s="12"/>
      <c r="CO819" s="12"/>
      <c r="CP819" s="12"/>
      <c r="CQ819" s="12"/>
      <c r="CR819" s="12"/>
      <c r="CS819" s="12"/>
      <c r="CT819" s="12"/>
      <c r="CU819" s="12"/>
      <c r="CV819" s="12"/>
    </row>
    <row r="820" spans="11:100" s="13" customFormat="1" x14ac:dyDescent="0.25"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  <c r="CD820" s="12"/>
      <c r="CE820" s="12"/>
      <c r="CF820" s="12"/>
      <c r="CG820" s="12"/>
      <c r="CH820" s="12"/>
      <c r="CI820" s="12"/>
      <c r="CJ820" s="12"/>
      <c r="CK820" s="12"/>
      <c r="CL820" s="12"/>
      <c r="CM820" s="12"/>
      <c r="CN820" s="12"/>
      <c r="CO820" s="12"/>
      <c r="CP820" s="12"/>
      <c r="CQ820" s="12"/>
      <c r="CR820" s="12"/>
      <c r="CS820" s="12"/>
      <c r="CT820" s="12"/>
      <c r="CU820" s="12"/>
      <c r="CV820" s="12"/>
    </row>
    <row r="821" spans="11:100" s="13" customFormat="1" x14ac:dyDescent="0.25"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  <c r="CO821" s="12"/>
      <c r="CP821" s="12"/>
      <c r="CQ821" s="12"/>
      <c r="CR821" s="12"/>
      <c r="CS821" s="12"/>
      <c r="CT821" s="12"/>
      <c r="CU821" s="12"/>
      <c r="CV821" s="12"/>
    </row>
    <row r="822" spans="11:100" s="13" customFormat="1" x14ac:dyDescent="0.25"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  <c r="CD822" s="12"/>
      <c r="CE822" s="12"/>
      <c r="CF822" s="12"/>
      <c r="CG822" s="12"/>
      <c r="CH822" s="12"/>
      <c r="CI822" s="12"/>
      <c r="CJ822" s="12"/>
      <c r="CK822" s="12"/>
      <c r="CL822" s="12"/>
      <c r="CM822" s="12"/>
      <c r="CN822" s="12"/>
      <c r="CO822" s="12"/>
      <c r="CP822" s="12"/>
      <c r="CQ822" s="12"/>
      <c r="CR822" s="12"/>
      <c r="CS822" s="12"/>
      <c r="CT822" s="12"/>
      <c r="CU822" s="12"/>
      <c r="CV822" s="12"/>
    </row>
    <row r="823" spans="11:100" s="13" customFormat="1" x14ac:dyDescent="0.25"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/>
      <c r="CB823" s="12"/>
      <c r="CC823" s="12"/>
      <c r="CD823" s="12"/>
      <c r="CE823" s="12"/>
      <c r="CF823" s="12"/>
      <c r="CG823" s="12"/>
      <c r="CH823" s="12"/>
      <c r="CI823" s="12"/>
      <c r="CJ823" s="12"/>
      <c r="CK823" s="12"/>
      <c r="CL823" s="12"/>
      <c r="CM823" s="12"/>
      <c r="CN823" s="12"/>
      <c r="CO823" s="12"/>
      <c r="CP823" s="12"/>
      <c r="CQ823" s="12"/>
      <c r="CR823" s="12"/>
      <c r="CS823" s="12"/>
      <c r="CT823" s="12"/>
      <c r="CU823" s="12"/>
      <c r="CV823" s="12"/>
    </row>
    <row r="824" spans="11:100" s="13" customFormat="1" x14ac:dyDescent="0.25"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  <c r="BN824" s="12"/>
      <c r="BO824" s="12"/>
      <c r="BP824" s="12"/>
      <c r="BQ824" s="12"/>
      <c r="BR824" s="12"/>
      <c r="BS824" s="12"/>
      <c r="BT824" s="12"/>
      <c r="BU824" s="12"/>
      <c r="BV824" s="12"/>
      <c r="BW824" s="12"/>
      <c r="BX824" s="12"/>
      <c r="BY824" s="12"/>
      <c r="BZ824" s="12"/>
      <c r="CA824" s="12"/>
      <c r="CB824" s="12"/>
      <c r="CC824" s="12"/>
      <c r="CD824" s="12"/>
      <c r="CE824" s="12"/>
      <c r="CF824" s="12"/>
      <c r="CG824" s="12"/>
      <c r="CH824" s="12"/>
      <c r="CI824" s="12"/>
      <c r="CJ824" s="12"/>
      <c r="CK824" s="12"/>
      <c r="CL824" s="12"/>
      <c r="CM824" s="12"/>
      <c r="CN824" s="12"/>
      <c r="CO824" s="12"/>
      <c r="CP824" s="12"/>
      <c r="CQ824" s="12"/>
      <c r="CR824" s="12"/>
      <c r="CS824" s="12"/>
      <c r="CT824" s="12"/>
      <c r="CU824" s="12"/>
      <c r="CV824" s="12"/>
    </row>
    <row r="825" spans="11:100" s="13" customFormat="1" x14ac:dyDescent="0.25"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  <c r="BN825" s="12"/>
      <c r="BO825" s="12"/>
      <c r="BP825" s="12"/>
      <c r="BQ825" s="12"/>
      <c r="BR825" s="12"/>
      <c r="BS825" s="12"/>
      <c r="BT825" s="12"/>
      <c r="BU825" s="12"/>
      <c r="BV825" s="12"/>
      <c r="BW825" s="12"/>
      <c r="BX825" s="12"/>
      <c r="BY825" s="12"/>
      <c r="BZ825" s="12"/>
      <c r="CA825" s="12"/>
      <c r="CB825" s="12"/>
      <c r="CC825" s="12"/>
      <c r="CD825" s="12"/>
      <c r="CE825" s="12"/>
      <c r="CF825" s="12"/>
      <c r="CG825" s="12"/>
      <c r="CH825" s="12"/>
      <c r="CI825" s="12"/>
      <c r="CJ825" s="12"/>
      <c r="CK825" s="12"/>
      <c r="CL825" s="12"/>
      <c r="CM825" s="12"/>
      <c r="CN825" s="12"/>
      <c r="CO825" s="12"/>
      <c r="CP825" s="12"/>
      <c r="CQ825" s="12"/>
      <c r="CR825" s="12"/>
      <c r="CS825" s="12"/>
      <c r="CT825" s="12"/>
      <c r="CU825" s="12"/>
      <c r="CV825" s="12"/>
    </row>
    <row r="826" spans="11:100" s="13" customFormat="1" x14ac:dyDescent="0.25"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  <c r="BN826" s="12"/>
      <c r="BO826" s="12"/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  <c r="CD826" s="12"/>
      <c r="CE826" s="12"/>
      <c r="CF826" s="12"/>
      <c r="CG826" s="12"/>
      <c r="CH826" s="12"/>
      <c r="CI826" s="12"/>
      <c r="CJ826" s="12"/>
      <c r="CK826" s="12"/>
      <c r="CL826" s="12"/>
      <c r="CM826" s="12"/>
      <c r="CN826" s="12"/>
      <c r="CO826" s="12"/>
      <c r="CP826" s="12"/>
      <c r="CQ826" s="12"/>
      <c r="CR826" s="12"/>
      <c r="CS826" s="12"/>
      <c r="CT826" s="12"/>
      <c r="CU826" s="12"/>
      <c r="CV826" s="12"/>
    </row>
    <row r="827" spans="11:100" s="13" customFormat="1" x14ac:dyDescent="0.25"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  <c r="BN827" s="12"/>
      <c r="BO827" s="12"/>
      <c r="BP827" s="12"/>
      <c r="BQ827" s="12"/>
      <c r="BR827" s="12"/>
      <c r="BS827" s="12"/>
      <c r="BT827" s="12"/>
      <c r="BU827" s="12"/>
      <c r="BV827" s="12"/>
      <c r="BW827" s="12"/>
      <c r="BX827" s="12"/>
      <c r="BY827" s="12"/>
      <c r="BZ827" s="12"/>
      <c r="CA827" s="12"/>
      <c r="CB827" s="12"/>
      <c r="CC827" s="12"/>
      <c r="CD827" s="12"/>
      <c r="CE827" s="12"/>
      <c r="CF827" s="12"/>
      <c r="CG827" s="12"/>
      <c r="CH827" s="12"/>
      <c r="CI827" s="12"/>
      <c r="CJ827" s="12"/>
      <c r="CK827" s="12"/>
      <c r="CL827" s="12"/>
      <c r="CM827" s="12"/>
      <c r="CN827" s="12"/>
      <c r="CO827" s="12"/>
      <c r="CP827" s="12"/>
      <c r="CQ827" s="12"/>
      <c r="CR827" s="12"/>
      <c r="CS827" s="12"/>
      <c r="CT827" s="12"/>
      <c r="CU827" s="12"/>
      <c r="CV827" s="12"/>
    </row>
    <row r="828" spans="11:100" s="13" customFormat="1" x14ac:dyDescent="0.25"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  <c r="CD828" s="12"/>
      <c r="CE828" s="12"/>
      <c r="CF828" s="12"/>
      <c r="CG828" s="12"/>
      <c r="CH828" s="12"/>
      <c r="CI828" s="12"/>
      <c r="CJ828" s="12"/>
      <c r="CK828" s="12"/>
      <c r="CL828" s="12"/>
      <c r="CM828" s="12"/>
      <c r="CN828" s="12"/>
      <c r="CO828" s="12"/>
      <c r="CP828" s="12"/>
      <c r="CQ828" s="12"/>
      <c r="CR828" s="12"/>
      <c r="CS828" s="12"/>
      <c r="CT828" s="12"/>
      <c r="CU828" s="12"/>
      <c r="CV828" s="12"/>
    </row>
    <row r="829" spans="11:100" s="13" customFormat="1" x14ac:dyDescent="0.25"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  <c r="CD829" s="12"/>
      <c r="CE829" s="12"/>
      <c r="CF829" s="12"/>
      <c r="CG829" s="12"/>
      <c r="CH829" s="12"/>
      <c r="CI829" s="12"/>
      <c r="CJ829" s="12"/>
      <c r="CK829" s="12"/>
      <c r="CL829" s="12"/>
      <c r="CM829" s="12"/>
      <c r="CN829" s="12"/>
      <c r="CO829" s="12"/>
      <c r="CP829" s="12"/>
      <c r="CQ829" s="12"/>
      <c r="CR829" s="12"/>
      <c r="CS829" s="12"/>
      <c r="CT829" s="12"/>
      <c r="CU829" s="12"/>
      <c r="CV829" s="12"/>
    </row>
    <row r="830" spans="11:100" s="13" customFormat="1" x14ac:dyDescent="0.25"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  <c r="CD830" s="12"/>
      <c r="CE830" s="12"/>
      <c r="CF830" s="12"/>
      <c r="CG830" s="12"/>
      <c r="CH830" s="12"/>
      <c r="CI830" s="12"/>
      <c r="CJ830" s="12"/>
      <c r="CK830" s="12"/>
      <c r="CL830" s="12"/>
      <c r="CM830" s="12"/>
      <c r="CN830" s="12"/>
      <c r="CO830" s="12"/>
      <c r="CP830" s="12"/>
      <c r="CQ830" s="12"/>
      <c r="CR830" s="12"/>
      <c r="CS830" s="12"/>
      <c r="CT830" s="12"/>
      <c r="CU830" s="12"/>
      <c r="CV830" s="12"/>
    </row>
    <row r="831" spans="11:100" s="13" customFormat="1" x14ac:dyDescent="0.25"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  <c r="CD831" s="12"/>
      <c r="CE831" s="12"/>
      <c r="CF831" s="12"/>
      <c r="CG831" s="12"/>
      <c r="CH831" s="12"/>
      <c r="CI831" s="12"/>
      <c r="CJ831" s="12"/>
      <c r="CK831" s="12"/>
      <c r="CL831" s="12"/>
      <c r="CM831" s="12"/>
      <c r="CN831" s="12"/>
      <c r="CO831" s="12"/>
      <c r="CP831" s="12"/>
      <c r="CQ831" s="12"/>
      <c r="CR831" s="12"/>
      <c r="CS831" s="12"/>
      <c r="CT831" s="12"/>
      <c r="CU831" s="12"/>
      <c r="CV831" s="12"/>
    </row>
    <row r="832" spans="11:100" s="13" customFormat="1" x14ac:dyDescent="0.25"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  <c r="CD832" s="12"/>
      <c r="CE832" s="12"/>
      <c r="CF832" s="12"/>
      <c r="CG832" s="12"/>
      <c r="CH832" s="12"/>
      <c r="CI832" s="12"/>
      <c r="CJ832" s="12"/>
      <c r="CK832" s="12"/>
      <c r="CL832" s="12"/>
      <c r="CM832" s="12"/>
      <c r="CN832" s="12"/>
      <c r="CO832" s="12"/>
      <c r="CP832" s="12"/>
      <c r="CQ832" s="12"/>
      <c r="CR832" s="12"/>
      <c r="CS832" s="12"/>
      <c r="CT832" s="12"/>
      <c r="CU832" s="12"/>
      <c r="CV832" s="12"/>
    </row>
    <row r="833" spans="11:100" s="13" customFormat="1" x14ac:dyDescent="0.25"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  <c r="BN833" s="12"/>
      <c r="BO833" s="12"/>
      <c r="BP833" s="12"/>
      <c r="BQ833" s="12"/>
      <c r="BR833" s="12"/>
      <c r="BS833" s="12"/>
      <c r="BT833" s="12"/>
      <c r="BU833" s="12"/>
      <c r="BV833" s="12"/>
      <c r="BW833" s="12"/>
      <c r="BX833" s="12"/>
      <c r="BY833" s="12"/>
      <c r="BZ833" s="12"/>
      <c r="CA833" s="12"/>
      <c r="CB833" s="12"/>
      <c r="CC833" s="12"/>
      <c r="CD833" s="12"/>
      <c r="CE833" s="12"/>
      <c r="CF833" s="12"/>
      <c r="CG833" s="12"/>
      <c r="CH833" s="12"/>
      <c r="CI833" s="12"/>
      <c r="CJ833" s="12"/>
      <c r="CK833" s="12"/>
      <c r="CL833" s="12"/>
      <c r="CM833" s="12"/>
      <c r="CN833" s="12"/>
      <c r="CO833" s="12"/>
      <c r="CP833" s="12"/>
      <c r="CQ833" s="12"/>
      <c r="CR833" s="12"/>
      <c r="CS833" s="12"/>
      <c r="CT833" s="12"/>
      <c r="CU833" s="12"/>
      <c r="CV833" s="12"/>
    </row>
    <row r="834" spans="11:100" s="13" customFormat="1" x14ac:dyDescent="0.25"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/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/>
      <c r="CB834" s="12"/>
      <c r="CC834" s="12"/>
      <c r="CD834" s="12"/>
      <c r="CE834" s="12"/>
      <c r="CF834" s="12"/>
      <c r="CG834" s="12"/>
      <c r="CH834" s="12"/>
      <c r="CI834" s="12"/>
      <c r="CJ834" s="12"/>
      <c r="CK834" s="12"/>
      <c r="CL834" s="12"/>
      <c r="CM834" s="12"/>
      <c r="CN834" s="12"/>
      <c r="CO834" s="12"/>
      <c r="CP834" s="12"/>
      <c r="CQ834" s="12"/>
      <c r="CR834" s="12"/>
      <c r="CS834" s="12"/>
      <c r="CT834" s="12"/>
      <c r="CU834" s="12"/>
      <c r="CV834" s="12"/>
    </row>
    <row r="835" spans="11:100" s="13" customFormat="1" x14ac:dyDescent="0.25"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  <c r="BN835" s="12"/>
      <c r="BO835" s="12"/>
      <c r="BP835" s="12"/>
      <c r="BQ835" s="12"/>
      <c r="BR835" s="12"/>
      <c r="BS835" s="12"/>
      <c r="BT835" s="12"/>
      <c r="BU835" s="12"/>
      <c r="BV835" s="12"/>
      <c r="BW835" s="12"/>
      <c r="BX835" s="12"/>
      <c r="BY835" s="12"/>
      <c r="BZ835" s="12"/>
      <c r="CA835" s="12"/>
      <c r="CB835" s="12"/>
      <c r="CC835" s="12"/>
      <c r="CD835" s="12"/>
      <c r="CE835" s="12"/>
      <c r="CF835" s="12"/>
      <c r="CG835" s="12"/>
      <c r="CH835" s="12"/>
      <c r="CI835" s="12"/>
      <c r="CJ835" s="12"/>
      <c r="CK835" s="12"/>
      <c r="CL835" s="12"/>
      <c r="CM835" s="12"/>
      <c r="CN835" s="12"/>
      <c r="CO835" s="12"/>
      <c r="CP835" s="12"/>
      <c r="CQ835" s="12"/>
      <c r="CR835" s="12"/>
      <c r="CS835" s="12"/>
      <c r="CT835" s="12"/>
      <c r="CU835" s="12"/>
      <c r="CV835" s="12"/>
    </row>
    <row r="836" spans="11:100" s="13" customFormat="1" x14ac:dyDescent="0.25"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  <c r="BN836" s="12"/>
      <c r="BO836" s="12"/>
      <c r="BP836" s="12"/>
      <c r="BQ836" s="12"/>
      <c r="BR836" s="12"/>
      <c r="BS836" s="12"/>
      <c r="BT836" s="12"/>
      <c r="BU836" s="12"/>
      <c r="BV836" s="12"/>
      <c r="BW836" s="12"/>
      <c r="BX836" s="12"/>
      <c r="BY836" s="12"/>
      <c r="BZ836" s="12"/>
      <c r="CA836" s="12"/>
      <c r="CB836" s="12"/>
      <c r="CC836" s="12"/>
      <c r="CD836" s="12"/>
      <c r="CE836" s="12"/>
      <c r="CF836" s="12"/>
      <c r="CG836" s="12"/>
      <c r="CH836" s="12"/>
      <c r="CI836" s="12"/>
      <c r="CJ836" s="12"/>
      <c r="CK836" s="12"/>
      <c r="CL836" s="12"/>
      <c r="CM836" s="12"/>
      <c r="CN836" s="12"/>
      <c r="CO836" s="12"/>
      <c r="CP836" s="12"/>
      <c r="CQ836" s="12"/>
      <c r="CR836" s="12"/>
      <c r="CS836" s="12"/>
      <c r="CT836" s="12"/>
      <c r="CU836" s="12"/>
      <c r="CV836" s="12"/>
    </row>
    <row r="837" spans="11:100" s="13" customFormat="1" x14ac:dyDescent="0.25"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  <c r="BN837" s="12"/>
      <c r="BO837" s="12"/>
      <c r="BP837" s="12"/>
      <c r="BQ837" s="12"/>
      <c r="BR837" s="12"/>
      <c r="BS837" s="12"/>
      <c r="BT837" s="12"/>
      <c r="BU837" s="12"/>
      <c r="BV837" s="12"/>
      <c r="BW837" s="12"/>
      <c r="BX837" s="12"/>
      <c r="BY837" s="12"/>
      <c r="BZ837" s="12"/>
      <c r="CA837" s="12"/>
      <c r="CB837" s="12"/>
      <c r="CC837" s="12"/>
      <c r="CD837" s="12"/>
      <c r="CE837" s="12"/>
      <c r="CF837" s="12"/>
      <c r="CG837" s="12"/>
      <c r="CH837" s="12"/>
      <c r="CI837" s="12"/>
      <c r="CJ837" s="12"/>
      <c r="CK837" s="12"/>
      <c r="CL837" s="12"/>
      <c r="CM837" s="12"/>
      <c r="CN837" s="12"/>
      <c r="CO837" s="12"/>
      <c r="CP837" s="12"/>
      <c r="CQ837" s="12"/>
      <c r="CR837" s="12"/>
      <c r="CS837" s="12"/>
      <c r="CT837" s="12"/>
      <c r="CU837" s="12"/>
      <c r="CV837" s="12"/>
    </row>
    <row r="838" spans="11:100" s="13" customFormat="1" x14ac:dyDescent="0.25"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  <c r="BN838" s="12"/>
      <c r="BO838" s="12"/>
      <c r="BP838" s="12"/>
      <c r="BQ838" s="12"/>
      <c r="BR838" s="12"/>
      <c r="BS838" s="12"/>
      <c r="BT838" s="12"/>
      <c r="BU838" s="12"/>
      <c r="BV838" s="12"/>
      <c r="BW838" s="12"/>
      <c r="BX838" s="12"/>
      <c r="BY838" s="12"/>
      <c r="BZ838" s="12"/>
      <c r="CA838" s="12"/>
      <c r="CB838" s="12"/>
      <c r="CC838" s="12"/>
      <c r="CD838" s="12"/>
      <c r="CE838" s="12"/>
      <c r="CF838" s="12"/>
      <c r="CG838" s="12"/>
      <c r="CH838" s="12"/>
      <c r="CI838" s="12"/>
      <c r="CJ838" s="12"/>
      <c r="CK838" s="12"/>
      <c r="CL838" s="12"/>
      <c r="CM838" s="12"/>
      <c r="CN838" s="12"/>
      <c r="CO838" s="12"/>
      <c r="CP838" s="12"/>
      <c r="CQ838" s="12"/>
      <c r="CR838" s="12"/>
      <c r="CS838" s="12"/>
      <c r="CT838" s="12"/>
      <c r="CU838" s="12"/>
      <c r="CV838" s="12"/>
    </row>
    <row r="839" spans="11:100" s="13" customFormat="1" x14ac:dyDescent="0.25"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  <c r="BN839" s="12"/>
      <c r="BO839" s="12"/>
      <c r="BP839" s="12"/>
      <c r="BQ839" s="12"/>
      <c r="BR839" s="12"/>
      <c r="BS839" s="12"/>
      <c r="BT839" s="12"/>
      <c r="BU839" s="12"/>
      <c r="BV839" s="12"/>
      <c r="BW839" s="12"/>
      <c r="BX839" s="12"/>
      <c r="BY839" s="12"/>
      <c r="BZ839" s="12"/>
      <c r="CA839" s="12"/>
      <c r="CB839" s="12"/>
      <c r="CC839" s="12"/>
      <c r="CD839" s="12"/>
      <c r="CE839" s="12"/>
      <c r="CF839" s="12"/>
      <c r="CG839" s="12"/>
      <c r="CH839" s="12"/>
      <c r="CI839" s="12"/>
      <c r="CJ839" s="12"/>
      <c r="CK839" s="12"/>
      <c r="CL839" s="12"/>
      <c r="CM839" s="12"/>
      <c r="CN839" s="12"/>
      <c r="CO839" s="12"/>
      <c r="CP839" s="12"/>
      <c r="CQ839" s="12"/>
      <c r="CR839" s="12"/>
      <c r="CS839" s="12"/>
      <c r="CT839" s="12"/>
      <c r="CU839" s="12"/>
      <c r="CV839" s="12"/>
    </row>
    <row r="840" spans="11:100" s="13" customFormat="1" x14ac:dyDescent="0.25"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  <c r="BN840" s="12"/>
      <c r="BO840" s="12"/>
      <c r="BP840" s="12"/>
      <c r="BQ840" s="12"/>
      <c r="BR840" s="12"/>
      <c r="BS840" s="12"/>
      <c r="BT840" s="12"/>
      <c r="BU840" s="12"/>
      <c r="BV840" s="12"/>
      <c r="BW840" s="12"/>
      <c r="BX840" s="12"/>
      <c r="BY840" s="12"/>
      <c r="BZ840" s="12"/>
      <c r="CA840" s="12"/>
      <c r="CB840" s="12"/>
      <c r="CC840" s="12"/>
      <c r="CD840" s="12"/>
      <c r="CE840" s="12"/>
      <c r="CF840" s="12"/>
      <c r="CG840" s="12"/>
      <c r="CH840" s="12"/>
      <c r="CI840" s="12"/>
      <c r="CJ840" s="12"/>
      <c r="CK840" s="12"/>
      <c r="CL840" s="12"/>
      <c r="CM840" s="12"/>
      <c r="CN840" s="12"/>
      <c r="CO840" s="12"/>
      <c r="CP840" s="12"/>
      <c r="CQ840" s="12"/>
      <c r="CR840" s="12"/>
      <c r="CS840" s="12"/>
      <c r="CT840" s="12"/>
      <c r="CU840" s="12"/>
      <c r="CV840" s="12"/>
    </row>
    <row r="841" spans="11:100" s="13" customFormat="1" x14ac:dyDescent="0.25"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  <c r="BN841" s="12"/>
      <c r="BO841" s="12"/>
      <c r="BP841" s="12"/>
      <c r="BQ841" s="12"/>
      <c r="BR841" s="12"/>
      <c r="BS841" s="12"/>
      <c r="BT841" s="12"/>
      <c r="BU841" s="12"/>
      <c r="BV841" s="12"/>
      <c r="BW841" s="12"/>
      <c r="BX841" s="12"/>
      <c r="BY841" s="12"/>
      <c r="BZ841" s="12"/>
      <c r="CA841" s="12"/>
      <c r="CB841" s="12"/>
      <c r="CC841" s="12"/>
      <c r="CD841" s="12"/>
      <c r="CE841" s="12"/>
      <c r="CF841" s="12"/>
      <c r="CG841" s="12"/>
      <c r="CH841" s="12"/>
      <c r="CI841" s="12"/>
      <c r="CJ841" s="12"/>
      <c r="CK841" s="12"/>
      <c r="CL841" s="12"/>
      <c r="CM841" s="12"/>
      <c r="CN841" s="12"/>
      <c r="CO841" s="12"/>
      <c r="CP841" s="12"/>
      <c r="CQ841" s="12"/>
      <c r="CR841" s="12"/>
      <c r="CS841" s="12"/>
      <c r="CT841" s="12"/>
      <c r="CU841" s="12"/>
      <c r="CV841" s="12"/>
    </row>
    <row r="842" spans="11:100" s="13" customFormat="1" x14ac:dyDescent="0.25"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  <c r="BN842" s="12"/>
      <c r="BO842" s="12"/>
      <c r="BP842" s="12"/>
      <c r="BQ842" s="12"/>
      <c r="BR842" s="12"/>
      <c r="BS842" s="12"/>
      <c r="BT842" s="12"/>
      <c r="BU842" s="12"/>
      <c r="BV842" s="12"/>
      <c r="BW842" s="12"/>
      <c r="BX842" s="12"/>
      <c r="BY842" s="12"/>
      <c r="BZ842" s="12"/>
      <c r="CA842" s="12"/>
      <c r="CB842" s="12"/>
      <c r="CC842" s="12"/>
      <c r="CD842" s="12"/>
      <c r="CE842" s="12"/>
      <c r="CF842" s="12"/>
      <c r="CG842" s="12"/>
      <c r="CH842" s="12"/>
      <c r="CI842" s="12"/>
      <c r="CJ842" s="12"/>
      <c r="CK842" s="12"/>
      <c r="CL842" s="12"/>
      <c r="CM842" s="12"/>
      <c r="CN842" s="12"/>
      <c r="CO842" s="12"/>
      <c r="CP842" s="12"/>
      <c r="CQ842" s="12"/>
      <c r="CR842" s="12"/>
      <c r="CS842" s="12"/>
      <c r="CT842" s="12"/>
      <c r="CU842" s="12"/>
      <c r="CV842" s="12"/>
    </row>
    <row r="843" spans="11:100" s="13" customFormat="1" x14ac:dyDescent="0.25"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  <c r="BJ843" s="12"/>
      <c r="BK843" s="12"/>
      <c r="BL843" s="12"/>
      <c r="BM843" s="12"/>
      <c r="BN843" s="12"/>
      <c r="BO843" s="12"/>
      <c r="BP843" s="12"/>
      <c r="BQ843" s="12"/>
      <c r="BR843" s="12"/>
      <c r="BS843" s="12"/>
      <c r="BT843" s="12"/>
      <c r="BU843" s="12"/>
      <c r="BV843" s="12"/>
      <c r="BW843" s="12"/>
      <c r="BX843" s="12"/>
      <c r="BY843" s="12"/>
      <c r="BZ843" s="12"/>
      <c r="CA843" s="12"/>
      <c r="CB843" s="12"/>
      <c r="CC843" s="12"/>
      <c r="CD843" s="12"/>
      <c r="CE843" s="12"/>
      <c r="CF843" s="12"/>
      <c r="CG843" s="12"/>
      <c r="CH843" s="12"/>
      <c r="CI843" s="12"/>
      <c r="CJ843" s="12"/>
      <c r="CK843" s="12"/>
      <c r="CL843" s="12"/>
      <c r="CM843" s="12"/>
      <c r="CN843" s="12"/>
      <c r="CO843" s="12"/>
      <c r="CP843" s="12"/>
      <c r="CQ843" s="12"/>
      <c r="CR843" s="12"/>
      <c r="CS843" s="12"/>
      <c r="CT843" s="12"/>
      <c r="CU843" s="12"/>
      <c r="CV843" s="12"/>
    </row>
    <row r="844" spans="11:100" s="13" customFormat="1" x14ac:dyDescent="0.25"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  <c r="BJ844" s="12"/>
      <c r="BK844" s="12"/>
      <c r="BL844" s="12"/>
      <c r="BM844" s="12"/>
      <c r="BN844" s="12"/>
      <c r="BO844" s="12"/>
      <c r="BP844" s="12"/>
      <c r="BQ844" s="12"/>
      <c r="BR844" s="12"/>
      <c r="BS844" s="12"/>
      <c r="BT844" s="12"/>
      <c r="BU844" s="12"/>
      <c r="BV844" s="12"/>
      <c r="BW844" s="12"/>
      <c r="BX844" s="12"/>
      <c r="BY844" s="12"/>
      <c r="BZ844" s="12"/>
      <c r="CA844" s="12"/>
      <c r="CB844" s="12"/>
      <c r="CC844" s="12"/>
      <c r="CD844" s="12"/>
      <c r="CE844" s="12"/>
      <c r="CF844" s="12"/>
      <c r="CG844" s="12"/>
      <c r="CH844" s="12"/>
      <c r="CI844" s="12"/>
      <c r="CJ844" s="12"/>
      <c r="CK844" s="12"/>
      <c r="CL844" s="12"/>
      <c r="CM844" s="12"/>
      <c r="CN844" s="12"/>
      <c r="CO844" s="12"/>
      <c r="CP844" s="12"/>
      <c r="CQ844" s="12"/>
      <c r="CR844" s="12"/>
      <c r="CS844" s="12"/>
      <c r="CT844" s="12"/>
      <c r="CU844" s="12"/>
      <c r="CV844" s="12"/>
    </row>
    <row r="845" spans="11:100" s="13" customFormat="1" x14ac:dyDescent="0.25"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  <c r="BN845" s="12"/>
      <c r="BO845" s="12"/>
      <c r="BP845" s="12"/>
      <c r="BQ845" s="12"/>
      <c r="BR845" s="12"/>
      <c r="BS845" s="12"/>
      <c r="BT845" s="12"/>
      <c r="BU845" s="12"/>
      <c r="BV845" s="12"/>
      <c r="BW845" s="12"/>
      <c r="BX845" s="12"/>
      <c r="BY845" s="12"/>
      <c r="BZ845" s="12"/>
      <c r="CA845" s="12"/>
      <c r="CB845" s="12"/>
      <c r="CC845" s="12"/>
      <c r="CD845" s="12"/>
      <c r="CE845" s="12"/>
      <c r="CF845" s="12"/>
      <c r="CG845" s="12"/>
      <c r="CH845" s="12"/>
      <c r="CI845" s="12"/>
      <c r="CJ845" s="12"/>
      <c r="CK845" s="12"/>
      <c r="CL845" s="12"/>
      <c r="CM845" s="12"/>
      <c r="CN845" s="12"/>
      <c r="CO845" s="12"/>
      <c r="CP845" s="12"/>
      <c r="CQ845" s="12"/>
      <c r="CR845" s="12"/>
      <c r="CS845" s="12"/>
      <c r="CT845" s="12"/>
      <c r="CU845" s="12"/>
      <c r="CV845" s="12"/>
    </row>
    <row r="846" spans="11:100" s="13" customFormat="1" x14ac:dyDescent="0.25"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  <c r="BN846" s="12"/>
      <c r="BO846" s="12"/>
      <c r="BP846" s="12"/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12"/>
      <c r="CB846" s="12"/>
      <c r="CC846" s="12"/>
      <c r="CD846" s="12"/>
      <c r="CE846" s="12"/>
      <c r="CF846" s="12"/>
      <c r="CG846" s="12"/>
      <c r="CH846" s="12"/>
      <c r="CI846" s="12"/>
      <c r="CJ846" s="12"/>
      <c r="CK846" s="12"/>
      <c r="CL846" s="12"/>
      <c r="CM846" s="12"/>
      <c r="CN846" s="12"/>
      <c r="CO846" s="12"/>
      <c r="CP846" s="12"/>
      <c r="CQ846" s="12"/>
      <c r="CR846" s="12"/>
      <c r="CS846" s="12"/>
      <c r="CT846" s="12"/>
      <c r="CU846" s="12"/>
      <c r="CV846" s="12"/>
    </row>
    <row r="847" spans="11:100" s="13" customFormat="1" x14ac:dyDescent="0.25"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  <c r="BN847" s="12"/>
      <c r="BO847" s="12"/>
      <c r="BP847" s="12"/>
      <c r="BQ847" s="12"/>
      <c r="BR847" s="12"/>
      <c r="BS847" s="12"/>
      <c r="BT847" s="12"/>
      <c r="BU847" s="12"/>
      <c r="BV847" s="12"/>
      <c r="BW847" s="12"/>
      <c r="BX847" s="12"/>
      <c r="BY847" s="12"/>
      <c r="BZ847" s="12"/>
      <c r="CA847" s="12"/>
      <c r="CB847" s="12"/>
      <c r="CC847" s="12"/>
      <c r="CD847" s="12"/>
      <c r="CE847" s="12"/>
      <c r="CF847" s="12"/>
      <c r="CG847" s="12"/>
      <c r="CH847" s="12"/>
      <c r="CI847" s="12"/>
      <c r="CJ847" s="12"/>
      <c r="CK847" s="12"/>
      <c r="CL847" s="12"/>
      <c r="CM847" s="12"/>
      <c r="CN847" s="12"/>
      <c r="CO847" s="12"/>
      <c r="CP847" s="12"/>
      <c r="CQ847" s="12"/>
      <c r="CR847" s="12"/>
      <c r="CS847" s="12"/>
      <c r="CT847" s="12"/>
      <c r="CU847" s="12"/>
      <c r="CV847" s="12"/>
    </row>
    <row r="848" spans="11:100" s="13" customFormat="1" x14ac:dyDescent="0.25"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  <c r="BN848" s="12"/>
      <c r="BO848" s="12"/>
      <c r="BP848" s="12"/>
      <c r="BQ848" s="12"/>
      <c r="BR848" s="12"/>
      <c r="BS848" s="12"/>
      <c r="BT848" s="12"/>
      <c r="BU848" s="12"/>
      <c r="BV848" s="12"/>
      <c r="BW848" s="12"/>
      <c r="BX848" s="12"/>
      <c r="BY848" s="12"/>
      <c r="BZ848" s="12"/>
      <c r="CA848" s="12"/>
      <c r="CB848" s="12"/>
      <c r="CC848" s="12"/>
      <c r="CD848" s="12"/>
      <c r="CE848" s="12"/>
      <c r="CF848" s="12"/>
      <c r="CG848" s="12"/>
      <c r="CH848" s="12"/>
      <c r="CI848" s="12"/>
      <c r="CJ848" s="12"/>
      <c r="CK848" s="12"/>
      <c r="CL848" s="12"/>
      <c r="CM848" s="12"/>
      <c r="CN848" s="12"/>
      <c r="CO848" s="12"/>
      <c r="CP848" s="12"/>
      <c r="CQ848" s="12"/>
      <c r="CR848" s="12"/>
      <c r="CS848" s="12"/>
      <c r="CT848" s="12"/>
      <c r="CU848" s="12"/>
      <c r="CV848" s="12"/>
    </row>
    <row r="849" spans="11:100" s="13" customFormat="1" x14ac:dyDescent="0.25"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  <c r="CD849" s="12"/>
      <c r="CE849" s="12"/>
      <c r="CF849" s="12"/>
      <c r="CG849" s="12"/>
      <c r="CH849" s="12"/>
      <c r="CI849" s="12"/>
      <c r="CJ849" s="12"/>
      <c r="CK849" s="12"/>
      <c r="CL849" s="12"/>
      <c r="CM849" s="12"/>
      <c r="CN849" s="12"/>
      <c r="CO849" s="12"/>
      <c r="CP849" s="12"/>
      <c r="CQ849" s="12"/>
      <c r="CR849" s="12"/>
      <c r="CS849" s="12"/>
      <c r="CT849" s="12"/>
      <c r="CU849" s="12"/>
      <c r="CV849" s="12"/>
    </row>
    <row r="850" spans="11:100" s="13" customFormat="1" x14ac:dyDescent="0.25"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12"/>
      <c r="CB850" s="12"/>
      <c r="CC850" s="12"/>
      <c r="CD850" s="12"/>
      <c r="CE850" s="12"/>
      <c r="CF850" s="12"/>
      <c r="CG850" s="12"/>
      <c r="CH850" s="12"/>
      <c r="CI850" s="12"/>
      <c r="CJ850" s="12"/>
      <c r="CK850" s="12"/>
      <c r="CL850" s="12"/>
      <c r="CM850" s="12"/>
      <c r="CN850" s="12"/>
      <c r="CO850" s="12"/>
      <c r="CP850" s="12"/>
      <c r="CQ850" s="12"/>
      <c r="CR850" s="12"/>
      <c r="CS850" s="12"/>
      <c r="CT850" s="12"/>
      <c r="CU850" s="12"/>
      <c r="CV850" s="12"/>
    </row>
    <row r="851" spans="11:100" s="13" customFormat="1" x14ac:dyDescent="0.25"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  <c r="BN851" s="12"/>
      <c r="BO851" s="12"/>
      <c r="BP851" s="12"/>
      <c r="BQ851" s="12"/>
      <c r="BR851" s="12"/>
      <c r="BS851" s="12"/>
      <c r="BT851" s="12"/>
      <c r="BU851" s="12"/>
      <c r="BV851" s="12"/>
      <c r="BW851" s="12"/>
      <c r="BX851" s="12"/>
      <c r="BY851" s="12"/>
      <c r="BZ851" s="12"/>
      <c r="CA851" s="12"/>
      <c r="CB851" s="12"/>
      <c r="CC851" s="12"/>
      <c r="CD851" s="12"/>
      <c r="CE851" s="12"/>
      <c r="CF851" s="12"/>
      <c r="CG851" s="12"/>
      <c r="CH851" s="12"/>
      <c r="CI851" s="12"/>
      <c r="CJ851" s="12"/>
      <c r="CK851" s="12"/>
      <c r="CL851" s="12"/>
      <c r="CM851" s="12"/>
      <c r="CN851" s="12"/>
      <c r="CO851" s="12"/>
      <c r="CP851" s="12"/>
      <c r="CQ851" s="12"/>
      <c r="CR851" s="12"/>
      <c r="CS851" s="12"/>
      <c r="CT851" s="12"/>
      <c r="CU851" s="12"/>
      <c r="CV851" s="12"/>
    </row>
    <row r="852" spans="11:100" s="13" customFormat="1" x14ac:dyDescent="0.25"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  <c r="BN852" s="12"/>
      <c r="BO852" s="12"/>
      <c r="BP852" s="12"/>
      <c r="BQ852" s="12"/>
      <c r="BR852" s="12"/>
      <c r="BS852" s="12"/>
      <c r="BT852" s="12"/>
      <c r="BU852" s="12"/>
      <c r="BV852" s="12"/>
      <c r="BW852" s="12"/>
      <c r="BX852" s="12"/>
      <c r="BY852" s="12"/>
      <c r="BZ852" s="12"/>
      <c r="CA852" s="12"/>
      <c r="CB852" s="12"/>
      <c r="CC852" s="12"/>
      <c r="CD852" s="12"/>
      <c r="CE852" s="12"/>
      <c r="CF852" s="12"/>
      <c r="CG852" s="12"/>
      <c r="CH852" s="12"/>
      <c r="CI852" s="12"/>
      <c r="CJ852" s="12"/>
      <c r="CK852" s="12"/>
      <c r="CL852" s="12"/>
      <c r="CM852" s="12"/>
      <c r="CN852" s="12"/>
      <c r="CO852" s="12"/>
      <c r="CP852" s="12"/>
      <c r="CQ852" s="12"/>
      <c r="CR852" s="12"/>
      <c r="CS852" s="12"/>
      <c r="CT852" s="12"/>
      <c r="CU852" s="12"/>
      <c r="CV852" s="12"/>
    </row>
    <row r="853" spans="11:100" s="13" customFormat="1" x14ac:dyDescent="0.25"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  <c r="BN853" s="12"/>
      <c r="BO853" s="12"/>
      <c r="BP853" s="12"/>
      <c r="BQ853" s="12"/>
      <c r="BR853" s="12"/>
      <c r="BS853" s="12"/>
      <c r="BT853" s="12"/>
      <c r="BU853" s="12"/>
      <c r="BV853" s="12"/>
      <c r="BW853" s="12"/>
      <c r="BX853" s="12"/>
      <c r="BY853" s="12"/>
      <c r="BZ853" s="12"/>
      <c r="CA853" s="12"/>
      <c r="CB853" s="12"/>
      <c r="CC853" s="12"/>
      <c r="CD853" s="12"/>
      <c r="CE853" s="12"/>
      <c r="CF853" s="12"/>
      <c r="CG853" s="12"/>
      <c r="CH853" s="12"/>
      <c r="CI853" s="12"/>
      <c r="CJ853" s="12"/>
      <c r="CK853" s="12"/>
      <c r="CL853" s="12"/>
      <c r="CM853" s="12"/>
      <c r="CN853" s="12"/>
      <c r="CO853" s="12"/>
      <c r="CP853" s="12"/>
      <c r="CQ853" s="12"/>
      <c r="CR853" s="12"/>
      <c r="CS853" s="12"/>
      <c r="CT853" s="12"/>
      <c r="CU853" s="12"/>
      <c r="CV853" s="12"/>
    </row>
    <row r="854" spans="11:100" s="13" customFormat="1" x14ac:dyDescent="0.25"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  <c r="BN854" s="12"/>
      <c r="BO854" s="12"/>
      <c r="BP854" s="12"/>
      <c r="BQ854" s="12"/>
      <c r="BR854" s="12"/>
      <c r="BS854" s="12"/>
      <c r="BT854" s="12"/>
      <c r="BU854" s="12"/>
      <c r="BV854" s="12"/>
      <c r="BW854" s="12"/>
      <c r="BX854" s="12"/>
      <c r="BY854" s="12"/>
      <c r="BZ854" s="12"/>
      <c r="CA854" s="12"/>
      <c r="CB854" s="12"/>
      <c r="CC854" s="12"/>
      <c r="CD854" s="12"/>
      <c r="CE854" s="12"/>
      <c r="CF854" s="12"/>
      <c r="CG854" s="12"/>
      <c r="CH854" s="12"/>
      <c r="CI854" s="12"/>
      <c r="CJ854" s="12"/>
      <c r="CK854" s="12"/>
      <c r="CL854" s="12"/>
      <c r="CM854" s="12"/>
      <c r="CN854" s="12"/>
      <c r="CO854" s="12"/>
      <c r="CP854" s="12"/>
      <c r="CQ854" s="12"/>
      <c r="CR854" s="12"/>
      <c r="CS854" s="12"/>
      <c r="CT854" s="12"/>
      <c r="CU854" s="12"/>
      <c r="CV854" s="12"/>
    </row>
    <row r="855" spans="11:100" s="13" customFormat="1" x14ac:dyDescent="0.25"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12"/>
      <c r="BM855" s="12"/>
      <c r="BN855" s="12"/>
      <c r="BO855" s="12"/>
      <c r="BP855" s="12"/>
      <c r="BQ855" s="12"/>
      <c r="BR855" s="12"/>
      <c r="BS855" s="12"/>
      <c r="BT855" s="12"/>
      <c r="BU855" s="12"/>
      <c r="BV855" s="12"/>
      <c r="BW855" s="12"/>
      <c r="BX855" s="12"/>
      <c r="BY855" s="12"/>
      <c r="BZ855" s="12"/>
      <c r="CA855" s="12"/>
      <c r="CB855" s="12"/>
      <c r="CC855" s="12"/>
      <c r="CD855" s="12"/>
      <c r="CE855" s="12"/>
      <c r="CF855" s="12"/>
      <c r="CG855" s="12"/>
      <c r="CH855" s="12"/>
      <c r="CI855" s="12"/>
      <c r="CJ855" s="12"/>
      <c r="CK855" s="12"/>
      <c r="CL855" s="12"/>
      <c r="CM855" s="12"/>
      <c r="CN855" s="12"/>
      <c r="CO855" s="12"/>
      <c r="CP855" s="12"/>
      <c r="CQ855" s="12"/>
      <c r="CR855" s="12"/>
      <c r="CS855" s="12"/>
      <c r="CT855" s="12"/>
      <c r="CU855" s="12"/>
      <c r="CV855" s="12"/>
    </row>
    <row r="856" spans="11:100" s="13" customFormat="1" x14ac:dyDescent="0.25"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  <c r="BI856" s="12"/>
      <c r="BJ856" s="12"/>
      <c r="BK856" s="12"/>
      <c r="BL856" s="12"/>
      <c r="BM856" s="12"/>
      <c r="BN856" s="12"/>
      <c r="BO856" s="12"/>
      <c r="BP856" s="12"/>
      <c r="BQ856" s="12"/>
      <c r="BR856" s="12"/>
      <c r="BS856" s="12"/>
      <c r="BT856" s="12"/>
      <c r="BU856" s="12"/>
      <c r="BV856" s="12"/>
      <c r="BW856" s="12"/>
      <c r="BX856" s="12"/>
      <c r="BY856" s="12"/>
      <c r="BZ856" s="12"/>
      <c r="CA856" s="12"/>
      <c r="CB856" s="12"/>
      <c r="CC856" s="12"/>
      <c r="CD856" s="12"/>
      <c r="CE856" s="12"/>
      <c r="CF856" s="12"/>
      <c r="CG856" s="12"/>
      <c r="CH856" s="12"/>
      <c r="CI856" s="12"/>
      <c r="CJ856" s="12"/>
      <c r="CK856" s="12"/>
      <c r="CL856" s="12"/>
      <c r="CM856" s="12"/>
      <c r="CN856" s="12"/>
      <c r="CO856" s="12"/>
      <c r="CP856" s="12"/>
      <c r="CQ856" s="12"/>
      <c r="CR856" s="12"/>
      <c r="CS856" s="12"/>
      <c r="CT856" s="12"/>
      <c r="CU856" s="12"/>
      <c r="CV856" s="12"/>
    </row>
    <row r="857" spans="11:100" s="13" customFormat="1" x14ac:dyDescent="0.25"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  <c r="BJ857" s="12"/>
      <c r="BK857" s="12"/>
      <c r="BL857" s="12"/>
      <c r="BM857" s="12"/>
      <c r="BN857" s="12"/>
      <c r="BO857" s="12"/>
      <c r="BP857" s="12"/>
      <c r="BQ857" s="12"/>
      <c r="BR857" s="12"/>
      <c r="BS857" s="12"/>
      <c r="BT857" s="12"/>
      <c r="BU857" s="12"/>
      <c r="BV857" s="12"/>
      <c r="BW857" s="12"/>
      <c r="BX857" s="12"/>
      <c r="BY857" s="12"/>
      <c r="BZ857" s="12"/>
      <c r="CA857" s="12"/>
      <c r="CB857" s="12"/>
      <c r="CC857" s="12"/>
      <c r="CD857" s="12"/>
      <c r="CE857" s="12"/>
      <c r="CF857" s="12"/>
      <c r="CG857" s="12"/>
      <c r="CH857" s="12"/>
      <c r="CI857" s="12"/>
      <c r="CJ857" s="12"/>
      <c r="CK857" s="12"/>
      <c r="CL857" s="12"/>
      <c r="CM857" s="12"/>
      <c r="CN857" s="12"/>
      <c r="CO857" s="12"/>
      <c r="CP857" s="12"/>
      <c r="CQ857" s="12"/>
      <c r="CR857" s="12"/>
      <c r="CS857" s="12"/>
      <c r="CT857" s="12"/>
      <c r="CU857" s="12"/>
      <c r="CV857" s="12"/>
    </row>
    <row r="858" spans="11:100" s="13" customFormat="1" x14ac:dyDescent="0.25"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  <c r="BJ858" s="12"/>
      <c r="BK858" s="12"/>
      <c r="BL858" s="12"/>
      <c r="BM858" s="12"/>
      <c r="BN858" s="12"/>
      <c r="BO858" s="12"/>
      <c r="BP858" s="12"/>
      <c r="BQ858" s="12"/>
      <c r="BR858" s="12"/>
      <c r="BS858" s="12"/>
      <c r="BT858" s="12"/>
      <c r="BU858" s="12"/>
      <c r="BV858" s="12"/>
      <c r="BW858" s="12"/>
      <c r="BX858" s="12"/>
      <c r="BY858" s="12"/>
      <c r="BZ858" s="12"/>
      <c r="CA858" s="12"/>
      <c r="CB858" s="12"/>
      <c r="CC858" s="12"/>
      <c r="CD858" s="12"/>
      <c r="CE858" s="12"/>
      <c r="CF858" s="12"/>
      <c r="CG858" s="12"/>
      <c r="CH858" s="12"/>
      <c r="CI858" s="12"/>
      <c r="CJ858" s="12"/>
      <c r="CK858" s="12"/>
      <c r="CL858" s="12"/>
      <c r="CM858" s="12"/>
      <c r="CN858" s="12"/>
      <c r="CO858" s="12"/>
      <c r="CP858" s="12"/>
      <c r="CQ858" s="12"/>
      <c r="CR858" s="12"/>
      <c r="CS858" s="12"/>
      <c r="CT858" s="12"/>
      <c r="CU858" s="12"/>
      <c r="CV858" s="12"/>
    </row>
    <row r="859" spans="11:100" s="13" customFormat="1" x14ac:dyDescent="0.25"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  <c r="BN859" s="12"/>
      <c r="BO859" s="12"/>
      <c r="BP859" s="12"/>
      <c r="BQ859" s="12"/>
      <c r="BR859" s="12"/>
      <c r="BS859" s="12"/>
      <c r="BT859" s="12"/>
      <c r="BU859" s="12"/>
      <c r="BV859" s="12"/>
      <c r="BW859" s="12"/>
      <c r="BX859" s="12"/>
      <c r="BY859" s="12"/>
      <c r="BZ859" s="12"/>
      <c r="CA859" s="12"/>
      <c r="CB859" s="12"/>
      <c r="CC859" s="12"/>
      <c r="CD859" s="12"/>
      <c r="CE859" s="12"/>
      <c r="CF859" s="12"/>
      <c r="CG859" s="12"/>
      <c r="CH859" s="12"/>
      <c r="CI859" s="12"/>
      <c r="CJ859" s="12"/>
      <c r="CK859" s="12"/>
      <c r="CL859" s="12"/>
      <c r="CM859" s="12"/>
      <c r="CN859" s="12"/>
      <c r="CO859" s="12"/>
      <c r="CP859" s="12"/>
      <c r="CQ859" s="12"/>
      <c r="CR859" s="12"/>
      <c r="CS859" s="12"/>
      <c r="CT859" s="12"/>
      <c r="CU859" s="12"/>
      <c r="CV859" s="12"/>
    </row>
    <row r="860" spans="11:100" s="13" customFormat="1" x14ac:dyDescent="0.25"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  <c r="BJ860" s="12"/>
      <c r="BK860" s="12"/>
      <c r="BL860" s="12"/>
      <c r="BM860" s="12"/>
      <c r="BN860" s="12"/>
      <c r="BO860" s="12"/>
      <c r="BP860" s="12"/>
      <c r="BQ860" s="12"/>
      <c r="BR860" s="12"/>
      <c r="BS860" s="12"/>
      <c r="BT860" s="12"/>
      <c r="BU860" s="12"/>
      <c r="BV860" s="12"/>
      <c r="BW860" s="12"/>
      <c r="BX860" s="12"/>
      <c r="BY860" s="12"/>
      <c r="BZ860" s="12"/>
      <c r="CA860" s="12"/>
      <c r="CB860" s="12"/>
      <c r="CC860" s="12"/>
      <c r="CD860" s="12"/>
      <c r="CE860" s="12"/>
      <c r="CF860" s="12"/>
      <c r="CG860" s="12"/>
      <c r="CH860" s="12"/>
      <c r="CI860" s="12"/>
      <c r="CJ860" s="12"/>
      <c r="CK860" s="12"/>
      <c r="CL860" s="12"/>
      <c r="CM860" s="12"/>
      <c r="CN860" s="12"/>
      <c r="CO860" s="12"/>
      <c r="CP860" s="12"/>
      <c r="CQ860" s="12"/>
      <c r="CR860" s="12"/>
      <c r="CS860" s="12"/>
      <c r="CT860" s="12"/>
      <c r="CU860" s="12"/>
      <c r="CV860" s="12"/>
    </row>
    <row r="861" spans="11:100" s="13" customFormat="1" x14ac:dyDescent="0.25"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2"/>
      <c r="BH861" s="12"/>
      <c r="BI861" s="12"/>
      <c r="BJ861" s="12"/>
      <c r="BK861" s="12"/>
      <c r="BL861" s="12"/>
      <c r="BM861" s="12"/>
      <c r="BN861" s="12"/>
      <c r="BO861" s="12"/>
      <c r="BP861" s="12"/>
      <c r="BQ861" s="12"/>
      <c r="BR861" s="12"/>
      <c r="BS861" s="12"/>
      <c r="BT861" s="12"/>
      <c r="BU861" s="12"/>
      <c r="BV861" s="12"/>
      <c r="BW861" s="12"/>
      <c r="BX861" s="12"/>
      <c r="BY861" s="12"/>
      <c r="BZ861" s="12"/>
      <c r="CA861" s="12"/>
      <c r="CB861" s="12"/>
      <c r="CC861" s="12"/>
      <c r="CD861" s="12"/>
      <c r="CE861" s="12"/>
      <c r="CF861" s="12"/>
      <c r="CG861" s="12"/>
      <c r="CH861" s="12"/>
      <c r="CI861" s="12"/>
      <c r="CJ861" s="12"/>
      <c r="CK861" s="12"/>
      <c r="CL861" s="12"/>
      <c r="CM861" s="12"/>
      <c r="CN861" s="12"/>
      <c r="CO861" s="12"/>
      <c r="CP861" s="12"/>
      <c r="CQ861" s="12"/>
      <c r="CR861" s="12"/>
      <c r="CS861" s="12"/>
      <c r="CT861" s="12"/>
      <c r="CU861" s="12"/>
      <c r="CV861" s="12"/>
    </row>
    <row r="862" spans="11:100" s="13" customFormat="1" x14ac:dyDescent="0.25"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2"/>
      <c r="BH862" s="12"/>
      <c r="BI862" s="12"/>
      <c r="BJ862" s="12"/>
      <c r="BK862" s="12"/>
      <c r="BL862" s="12"/>
      <c r="BM862" s="12"/>
      <c r="BN862" s="12"/>
      <c r="BO862" s="12"/>
      <c r="BP862" s="12"/>
      <c r="BQ862" s="12"/>
      <c r="BR862" s="12"/>
      <c r="BS862" s="12"/>
      <c r="BT862" s="12"/>
      <c r="BU862" s="12"/>
      <c r="BV862" s="12"/>
      <c r="BW862" s="12"/>
      <c r="BX862" s="12"/>
      <c r="BY862" s="12"/>
      <c r="BZ862" s="12"/>
      <c r="CA862" s="12"/>
      <c r="CB862" s="12"/>
      <c r="CC862" s="12"/>
      <c r="CD862" s="12"/>
      <c r="CE862" s="12"/>
      <c r="CF862" s="12"/>
      <c r="CG862" s="12"/>
      <c r="CH862" s="12"/>
      <c r="CI862" s="12"/>
      <c r="CJ862" s="12"/>
      <c r="CK862" s="12"/>
      <c r="CL862" s="12"/>
      <c r="CM862" s="12"/>
      <c r="CN862" s="12"/>
      <c r="CO862" s="12"/>
      <c r="CP862" s="12"/>
      <c r="CQ862" s="12"/>
      <c r="CR862" s="12"/>
      <c r="CS862" s="12"/>
      <c r="CT862" s="12"/>
      <c r="CU862" s="12"/>
      <c r="CV862" s="12"/>
    </row>
    <row r="863" spans="11:100" s="13" customFormat="1" x14ac:dyDescent="0.25"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2"/>
      <c r="BH863" s="12"/>
      <c r="BI863" s="12"/>
      <c r="BJ863" s="12"/>
      <c r="BK863" s="12"/>
      <c r="BL863" s="12"/>
      <c r="BM863" s="12"/>
      <c r="BN863" s="12"/>
      <c r="BO863" s="12"/>
      <c r="BP863" s="12"/>
      <c r="BQ863" s="12"/>
      <c r="BR863" s="12"/>
      <c r="BS863" s="12"/>
      <c r="BT863" s="12"/>
      <c r="BU863" s="12"/>
      <c r="BV863" s="12"/>
      <c r="BW863" s="12"/>
      <c r="BX863" s="12"/>
      <c r="BY863" s="12"/>
      <c r="BZ863" s="12"/>
      <c r="CA863" s="12"/>
      <c r="CB863" s="12"/>
      <c r="CC863" s="12"/>
      <c r="CD863" s="12"/>
      <c r="CE863" s="12"/>
      <c r="CF863" s="12"/>
      <c r="CG863" s="12"/>
      <c r="CH863" s="12"/>
      <c r="CI863" s="12"/>
      <c r="CJ863" s="12"/>
      <c r="CK863" s="12"/>
      <c r="CL863" s="12"/>
      <c r="CM863" s="12"/>
      <c r="CN863" s="12"/>
      <c r="CO863" s="12"/>
      <c r="CP863" s="12"/>
      <c r="CQ863" s="12"/>
      <c r="CR863" s="12"/>
      <c r="CS863" s="12"/>
      <c r="CT863" s="12"/>
      <c r="CU863" s="12"/>
      <c r="CV863" s="12"/>
    </row>
    <row r="864" spans="11:100" s="13" customFormat="1" x14ac:dyDescent="0.25"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2"/>
      <c r="BH864" s="12"/>
      <c r="BI864" s="12"/>
      <c r="BJ864" s="12"/>
      <c r="BK864" s="12"/>
      <c r="BL864" s="12"/>
      <c r="BM864" s="12"/>
      <c r="BN864" s="12"/>
      <c r="BO864" s="12"/>
      <c r="BP864" s="12"/>
      <c r="BQ864" s="12"/>
      <c r="BR864" s="12"/>
      <c r="BS864" s="12"/>
      <c r="BT864" s="12"/>
      <c r="BU864" s="12"/>
      <c r="BV864" s="12"/>
      <c r="BW864" s="12"/>
      <c r="BX864" s="12"/>
      <c r="BY864" s="12"/>
      <c r="BZ864" s="12"/>
      <c r="CA864" s="12"/>
      <c r="CB864" s="12"/>
      <c r="CC864" s="12"/>
      <c r="CD864" s="12"/>
      <c r="CE864" s="12"/>
      <c r="CF864" s="12"/>
      <c r="CG864" s="12"/>
      <c r="CH864" s="12"/>
      <c r="CI864" s="12"/>
      <c r="CJ864" s="12"/>
      <c r="CK864" s="12"/>
      <c r="CL864" s="12"/>
      <c r="CM864" s="12"/>
      <c r="CN864" s="12"/>
      <c r="CO864" s="12"/>
      <c r="CP864" s="12"/>
      <c r="CQ864" s="12"/>
      <c r="CR864" s="12"/>
      <c r="CS864" s="12"/>
      <c r="CT864" s="12"/>
      <c r="CU864" s="12"/>
      <c r="CV864" s="12"/>
    </row>
    <row r="865" spans="11:100" s="13" customFormat="1" x14ac:dyDescent="0.25"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2"/>
      <c r="BH865" s="12"/>
      <c r="BI865" s="12"/>
      <c r="BJ865" s="12"/>
      <c r="BK865" s="12"/>
      <c r="BL865" s="12"/>
      <c r="BM865" s="12"/>
      <c r="BN865" s="12"/>
      <c r="BO865" s="12"/>
      <c r="BP865" s="12"/>
      <c r="BQ865" s="12"/>
      <c r="BR865" s="12"/>
      <c r="BS865" s="12"/>
      <c r="BT865" s="12"/>
      <c r="BU865" s="12"/>
      <c r="BV865" s="12"/>
      <c r="BW865" s="12"/>
      <c r="BX865" s="12"/>
      <c r="BY865" s="12"/>
      <c r="BZ865" s="12"/>
      <c r="CA865" s="12"/>
      <c r="CB865" s="12"/>
      <c r="CC865" s="12"/>
      <c r="CD865" s="12"/>
      <c r="CE865" s="12"/>
      <c r="CF865" s="12"/>
      <c r="CG865" s="12"/>
      <c r="CH865" s="12"/>
      <c r="CI865" s="12"/>
      <c r="CJ865" s="12"/>
      <c r="CK865" s="12"/>
      <c r="CL865" s="12"/>
      <c r="CM865" s="12"/>
      <c r="CN865" s="12"/>
      <c r="CO865" s="12"/>
      <c r="CP865" s="12"/>
      <c r="CQ865" s="12"/>
      <c r="CR865" s="12"/>
      <c r="CS865" s="12"/>
      <c r="CT865" s="12"/>
      <c r="CU865" s="12"/>
      <c r="CV865" s="12"/>
    </row>
    <row r="866" spans="11:100" s="13" customFormat="1" x14ac:dyDescent="0.25"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2"/>
      <c r="BH866" s="12"/>
      <c r="BI866" s="12"/>
      <c r="BJ866" s="12"/>
      <c r="BK866" s="12"/>
      <c r="BL866" s="12"/>
      <c r="BM866" s="12"/>
      <c r="BN866" s="12"/>
      <c r="BO866" s="12"/>
      <c r="BP866" s="12"/>
      <c r="BQ866" s="12"/>
      <c r="BR866" s="12"/>
      <c r="BS866" s="12"/>
      <c r="BT866" s="12"/>
      <c r="BU866" s="12"/>
      <c r="BV866" s="12"/>
      <c r="BW866" s="12"/>
      <c r="BX866" s="12"/>
      <c r="BY866" s="12"/>
      <c r="BZ866" s="12"/>
      <c r="CA866" s="12"/>
      <c r="CB866" s="12"/>
      <c r="CC866" s="12"/>
      <c r="CD866" s="12"/>
      <c r="CE866" s="12"/>
      <c r="CF866" s="12"/>
      <c r="CG866" s="12"/>
      <c r="CH866" s="12"/>
      <c r="CI866" s="12"/>
      <c r="CJ866" s="12"/>
      <c r="CK866" s="12"/>
      <c r="CL866" s="12"/>
      <c r="CM866" s="12"/>
      <c r="CN866" s="12"/>
      <c r="CO866" s="12"/>
      <c r="CP866" s="12"/>
      <c r="CQ866" s="12"/>
      <c r="CR866" s="12"/>
      <c r="CS866" s="12"/>
      <c r="CT866" s="12"/>
      <c r="CU866" s="12"/>
      <c r="CV866" s="12"/>
    </row>
    <row r="867" spans="11:100" s="13" customFormat="1" x14ac:dyDescent="0.25"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2"/>
      <c r="BH867" s="12"/>
      <c r="BI867" s="12"/>
      <c r="BJ867" s="12"/>
      <c r="BK867" s="12"/>
      <c r="BL867" s="12"/>
      <c r="BM867" s="12"/>
      <c r="BN867" s="12"/>
      <c r="BO867" s="12"/>
      <c r="BP867" s="12"/>
      <c r="BQ867" s="12"/>
      <c r="BR867" s="12"/>
      <c r="BS867" s="12"/>
      <c r="BT867" s="12"/>
      <c r="BU867" s="12"/>
      <c r="BV867" s="12"/>
      <c r="BW867" s="12"/>
      <c r="BX867" s="12"/>
      <c r="BY867" s="12"/>
      <c r="BZ867" s="12"/>
      <c r="CA867" s="12"/>
      <c r="CB867" s="12"/>
      <c r="CC867" s="12"/>
      <c r="CD867" s="12"/>
      <c r="CE867" s="12"/>
      <c r="CF867" s="12"/>
      <c r="CG867" s="12"/>
      <c r="CH867" s="12"/>
      <c r="CI867" s="12"/>
      <c r="CJ867" s="12"/>
      <c r="CK867" s="12"/>
      <c r="CL867" s="12"/>
      <c r="CM867" s="12"/>
      <c r="CN867" s="12"/>
      <c r="CO867" s="12"/>
      <c r="CP867" s="12"/>
      <c r="CQ867" s="12"/>
      <c r="CR867" s="12"/>
      <c r="CS867" s="12"/>
      <c r="CT867" s="12"/>
      <c r="CU867" s="12"/>
      <c r="CV867" s="12"/>
    </row>
    <row r="868" spans="11:100" s="13" customFormat="1" x14ac:dyDescent="0.25"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  <c r="BG868" s="12"/>
      <c r="BH868" s="12"/>
      <c r="BI868" s="12"/>
      <c r="BJ868" s="12"/>
      <c r="BK868" s="12"/>
      <c r="BL868" s="12"/>
      <c r="BM868" s="12"/>
      <c r="BN868" s="12"/>
      <c r="BO868" s="12"/>
      <c r="BP868" s="12"/>
      <c r="BQ868" s="12"/>
      <c r="BR868" s="12"/>
      <c r="BS868" s="12"/>
      <c r="BT868" s="12"/>
      <c r="BU868" s="12"/>
      <c r="BV868" s="12"/>
      <c r="BW868" s="12"/>
      <c r="BX868" s="12"/>
      <c r="BY868" s="12"/>
      <c r="BZ868" s="12"/>
      <c r="CA868" s="12"/>
      <c r="CB868" s="12"/>
      <c r="CC868" s="12"/>
      <c r="CD868" s="12"/>
      <c r="CE868" s="12"/>
      <c r="CF868" s="12"/>
      <c r="CG868" s="12"/>
      <c r="CH868" s="12"/>
      <c r="CI868" s="12"/>
      <c r="CJ868" s="12"/>
      <c r="CK868" s="12"/>
      <c r="CL868" s="12"/>
      <c r="CM868" s="12"/>
      <c r="CN868" s="12"/>
      <c r="CO868" s="12"/>
      <c r="CP868" s="12"/>
      <c r="CQ868" s="12"/>
      <c r="CR868" s="12"/>
      <c r="CS868" s="12"/>
      <c r="CT868" s="12"/>
      <c r="CU868" s="12"/>
      <c r="CV868" s="12"/>
    </row>
    <row r="869" spans="11:100" s="13" customFormat="1" x14ac:dyDescent="0.25"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2"/>
      <c r="BH869" s="12"/>
      <c r="BI869" s="12"/>
      <c r="BJ869" s="12"/>
      <c r="BK869" s="12"/>
      <c r="BL869" s="12"/>
      <c r="BM869" s="12"/>
      <c r="BN869" s="12"/>
      <c r="BO869" s="12"/>
      <c r="BP869" s="12"/>
      <c r="BQ869" s="12"/>
      <c r="BR869" s="12"/>
      <c r="BS869" s="12"/>
      <c r="BT869" s="12"/>
      <c r="BU869" s="12"/>
      <c r="BV869" s="12"/>
      <c r="BW869" s="12"/>
      <c r="BX869" s="12"/>
      <c r="BY869" s="12"/>
      <c r="BZ869" s="12"/>
      <c r="CA869" s="12"/>
      <c r="CB869" s="12"/>
      <c r="CC869" s="12"/>
      <c r="CD869" s="12"/>
      <c r="CE869" s="12"/>
      <c r="CF869" s="12"/>
      <c r="CG869" s="12"/>
      <c r="CH869" s="12"/>
      <c r="CI869" s="12"/>
      <c r="CJ869" s="12"/>
      <c r="CK869" s="12"/>
      <c r="CL869" s="12"/>
      <c r="CM869" s="12"/>
      <c r="CN869" s="12"/>
      <c r="CO869" s="12"/>
      <c r="CP869" s="12"/>
      <c r="CQ869" s="12"/>
      <c r="CR869" s="12"/>
      <c r="CS869" s="12"/>
      <c r="CT869" s="12"/>
      <c r="CU869" s="12"/>
      <c r="CV869" s="12"/>
    </row>
    <row r="870" spans="11:100" s="13" customFormat="1" x14ac:dyDescent="0.25"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2"/>
      <c r="BH870" s="12"/>
      <c r="BI870" s="12"/>
      <c r="BJ870" s="12"/>
      <c r="BK870" s="12"/>
      <c r="BL870" s="12"/>
      <c r="BM870" s="12"/>
      <c r="BN870" s="12"/>
      <c r="BO870" s="12"/>
      <c r="BP870" s="12"/>
      <c r="BQ870" s="12"/>
      <c r="BR870" s="12"/>
      <c r="BS870" s="12"/>
      <c r="BT870" s="12"/>
      <c r="BU870" s="12"/>
      <c r="BV870" s="12"/>
      <c r="BW870" s="12"/>
      <c r="BX870" s="12"/>
      <c r="BY870" s="12"/>
      <c r="BZ870" s="12"/>
      <c r="CA870" s="12"/>
      <c r="CB870" s="12"/>
      <c r="CC870" s="12"/>
      <c r="CD870" s="12"/>
      <c r="CE870" s="12"/>
      <c r="CF870" s="12"/>
      <c r="CG870" s="12"/>
      <c r="CH870" s="12"/>
      <c r="CI870" s="12"/>
      <c r="CJ870" s="12"/>
      <c r="CK870" s="12"/>
      <c r="CL870" s="12"/>
      <c r="CM870" s="12"/>
      <c r="CN870" s="12"/>
      <c r="CO870" s="12"/>
      <c r="CP870" s="12"/>
      <c r="CQ870" s="12"/>
      <c r="CR870" s="12"/>
      <c r="CS870" s="12"/>
      <c r="CT870" s="12"/>
      <c r="CU870" s="12"/>
      <c r="CV870" s="12"/>
    </row>
    <row r="871" spans="11:100" s="13" customFormat="1" x14ac:dyDescent="0.25"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2"/>
      <c r="BH871" s="12"/>
      <c r="BI871" s="12"/>
      <c r="BJ871" s="12"/>
      <c r="BK871" s="12"/>
      <c r="BL871" s="12"/>
      <c r="BM871" s="12"/>
      <c r="BN871" s="12"/>
      <c r="BO871" s="12"/>
      <c r="BP871" s="12"/>
      <c r="BQ871" s="12"/>
      <c r="BR871" s="12"/>
      <c r="BS871" s="12"/>
      <c r="BT871" s="12"/>
      <c r="BU871" s="12"/>
      <c r="BV871" s="12"/>
      <c r="BW871" s="12"/>
      <c r="BX871" s="12"/>
      <c r="BY871" s="12"/>
      <c r="BZ871" s="12"/>
      <c r="CA871" s="12"/>
      <c r="CB871" s="12"/>
      <c r="CC871" s="12"/>
      <c r="CD871" s="12"/>
      <c r="CE871" s="12"/>
      <c r="CF871" s="12"/>
      <c r="CG871" s="12"/>
      <c r="CH871" s="12"/>
      <c r="CI871" s="12"/>
      <c r="CJ871" s="12"/>
      <c r="CK871" s="12"/>
      <c r="CL871" s="12"/>
      <c r="CM871" s="12"/>
      <c r="CN871" s="12"/>
      <c r="CO871" s="12"/>
      <c r="CP871" s="12"/>
      <c r="CQ871" s="12"/>
      <c r="CR871" s="12"/>
      <c r="CS871" s="12"/>
      <c r="CT871" s="12"/>
      <c r="CU871" s="12"/>
      <c r="CV871" s="12"/>
    </row>
    <row r="872" spans="11:100" s="13" customFormat="1" x14ac:dyDescent="0.25"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2"/>
      <c r="BH872" s="12"/>
      <c r="BI872" s="12"/>
      <c r="BJ872" s="12"/>
      <c r="BK872" s="12"/>
      <c r="BL872" s="12"/>
      <c r="BM872" s="12"/>
      <c r="BN872" s="12"/>
      <c r="BO872" s="12"/>
      <c r="BP872" s="12"/>
      <c r="BQ872" s="12"/>
      <c r="BR872" s="12"/>
      <c r="BS872" s="12"/>
      <c r="BT872" s="12"/>
      <c r="BU872" s="12"/>
      <c r="BV872" s="12"/>
      <c r="BW872" s="12"/>
      <c r="BX872" s="12"/>
      <c r="BY872" s="12"/>
      <c r="BZ872" s="12"/>
      <c r="CA872" s="12"/>
      <c r="CB872" s="12"/>
      <c r="CC872" s="12"/>
      <c r="CD872" s="12"/>
      <c r="CE872" s="12"/>
      <c r="CF872" s="12"/>
      <c r="CG872" s="12"/>
      <c r="CH872" s="12"/>
      <c r="CI872" s="12"/>
      <c r="CJ872" s="12"/>
      <c r="CK872" s="12"/>
      <c r="CL872" s="12"/>
      <c r="CM872" s="12"/>
      <c r="CN872" s="12"/>
      <c r="CO872" s="12"/>
      <c r="CP872" s="12"/>
      <c r="CQ872" s="12"/>
      <c r="CR872" s="12"/>
      <c r="CS872" s="12"/>
      <c r="CT872" s="12"/>
      <c r="CU872" s="12"/>
      <c r="CV872" s="12"/>
    </row>
    <row r="873" spans="11:100" s="13" customFormat="1" x14ac:dyDescent="0.25"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2"/>
      <c r="BH873" s="12"/>
      <c r="BI873" s="12"/>
      <c r="BJ873" s="12"/>
      <c r="BK873" s="12"/>
      <c r="BL873" s="12"/>
      <c r="BM873" s="12"/>
      <c r="BN873" s="12"/>
      <c r="BO873" s="12"/>
      <c r="BP873" s="12"/>
      <c r="BQ873" s="12"/>
      <c r="BR873" s="12"/>
      <c r="BS873" s="12"/>
      <c r="BT873" s="12"/>
      <c r="BU873" s="12"/>
      <c r="BV873" s="12"/>
      <c r="BW873" s="12"/>
      <c r="BX873" s="12"/>
      <c r="BY873" s="12"/>
      <c r="BZ873" s="12"/>
      <c r="CA873" s="12"/>
      <c r="CB873" s="12"/>
      <c r="CC873" s="12"/>
      <c r="CD873" s="12"/>
      <c r="CE873" s="12"/>
      <c r="CF873" s="12"/>
      <c r="CG873" s="12"/>
      <c r="CH873" s="12"/>
      <c r="CI873" s="12"/>
      <c r="CJ873" s="12"/>
      <c r="CK873" s="12"/>
      <c r="CL873" s="12"/>
      <c r="CM873" s="12"/>
      <c r="CN873" s="12"/>
      <c r="CO873" s="12"/>
      <c r="CP873" s="12"/>
      <c r="CQ873" s="12"/>
      <c r="CR873" s="12"/>
      <c r="CS873" s="12"/>
      <c r="CT873" s="12"/>
      <c r="CU873" s="12"/>
      <c r="CV873" s="12"/>
    </row>
    <row r="874" spans="11:100" s="13" customFormat="1" x14ac:dyDescent="0.25"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2"/>
      <c r="BH874" s="12"/>
      <c r="BI874" s="12"/>
      <c r="BJ874" s="12"/>
      <c r="BK874" s="12"/>
      <c r="BL874" s="12"/>
      <c r="BM874" s="12"/>
      <c r="BN874" s="12"/>
      <c r="BO874" s="12"/>
      <c r="BP874" s="12"/>
      <c r="BQ874" s="12"/>
      <c r="BR874" s="12"/>
      <c r="BS874" s="12"/>
      <c r="BT874" s="12"/>
      <c r="BU874" s="12"/>
      <c r="BV874" s="12"/>
      <c r="BW874" s="12"/>
      <c r="BX874" s="12"/>
      <c r="BY874" s="12"/>
      <c r="BZ874" s="12"/>
      <c r="CA874" s="12"/>
      <c r="CB874" s="12"/>
      <c r="CC874" s="12"/>
      <c r="CD874" s="12"/>
      <c r="CE874" s="12"/>
      <c r="CF874" s="12"/>
      <c r="CG874" s="12"/>
      <c r="CH874" s="12"/>
      <c r="CI874" s="12"/>
      <c r="CJ874" s="12"/>
      <c r="CK874" s="12"/>
      <c r="CL874" s="12"/>
      <c r="CM874" s="12"/>
      <c r="CN874" s="12"/>
      <c r="CO874" s="12"/>
      <c r="CP874" s="12"/>
      <c r="CQ874" s="12"/>
      <c r="CR874" s="12"/>
      <c r="CS874" s="12"/>
      <c r="CT874" s="12"/>
      <c r="CU874" s="12"/>
      <c r="CV874" s="12"/>
    </row>
    <row r="875" spans="11:100" s="13" customFormat="1" x14ac:dyDescent="0.25"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2"/>
      <c r="BH875" s="12"/>
      <c r="BI875" s="12"/>
      <c r="BJ875" s="12"/>
      <c r="BK875" s="12"/>
      <c r="BL875" s="12"/>
      <c r="BM875" s="12"/>
      <c r="BN875" s="12"/>
      <c r="BO875" s="12"/>
      <c r="BP875" s="12"/>
      <c r="BQ875" s="12"/>
      <c r="BR875" s="12"/>
      <c r="BS875" s="12"/>
      <c r="BT875" s="12"/>
      <c r="BU875" s="12"/>
      <c r="BV875" s="12"/>
      <c r="BW875" s="12"/>
      <c r="BX875" s="12"/>
      <c r="BY875" s="12"/>
      <c r="BZ875" s="12"/>
      <c r="CA875" s="12"/>
      <c r="CB875" s="12"/>
      <c r="CC875" s="12"/>
      <c r="CD875" s="12"/>
      <c r="CE875" s="12"/>
      <c r="CF875" s="12"/>
      <c r="CG875" s="12"/>
      <c r="CH875" s="12"/>
      <c r="CI875" s="12"/>
      <c r="CJ875" s="12"/>
      <c r="CK875" s="12"/>
      <c r="CL875" s="12"/>
      <c r="CM875" s="12"/>
      <c r="CN875" s="12"/>
      <c r="CO875" s="12"/>
      <c r="CP875" s="12"/>
      <c r="CQ875" s="12"/>
      <c r="CR875" s="12"/>
      <c r="CS875" s="12"/>
      <c r="CT875" s="12"/>
      <c r="CU875" s="12"/>
      <c r="CV875" s="12"/>
    </row>
    <row r="876" spans="11:100" s="13" customFormat="1" x14ac:dyDescent="0.25"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  <c r="BE876" s="12"/>
      <c r="BF876" s="12"/>
      <c r="BG876" s="12"/>
      <c r="BH876" s="12"/>
      <c r="BI876" s="12"/>
      <c r="BJ876" s="12"/>
      <c r="BK876" s="12"/>
      <c r="BL876" s="12"/>
      <c r="BM876" s="12"/>
      <c r="BN876" s="12"/>
      <c r="BO876" s="12"/>
      <c r="BP876" s="12"/>
      <c r="BQ876" s="12"/>
      <c r="BR876" s="12"/>
      <c r="BS876" s="12"/>
      <c r="BT876" s="12"/>
      <c r="BU876" s="12"/>
      <c r="BV876" s="12"/>
      <c r="BW876" s="12"/>
      <c r="BX876" s="12"/>
      <c r="BY876" s="12"/>
      <c r="BZ876" s="12"/>
      <c r="CA876" s="12"/>
      <c r="CB876" s="12"/>
      <c r="CC876" s="12"/>
      <c r="CD876" s="12"/>
      <c r="CE876" s="12"/>
      <c r="CF876" s="12"/>
      <c r="CG876" s="12"/>
      <c r="CH876" s="12"/>
      <c r="CI876" s="12"/>
      <c r="CJ876" s="12"/>
      <c r="CK876" s="12"/>
      <c r="CL876" s="12"/>
      <c r="CM876" s="12"/>
      <c r="CN876" s="12"/>
      <c r="CO876" s="12"/>
      <c r="CP876" s="12"/>
      <c r="CQ876" s="12"/>
      <c r="CR876" s="12"/>
      <c r="CS876" s="12"/>
      <c r="CT876" s="12"/>
      <c r="CU876" s="12"/>
      <c r="CV876" s="12"/>
    </row>
    <row r="877" spans="11:100" s="13" customFormat="1" x14ac:dyDescent="0.25"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2"/>
      <c r="BH877" s="12"/>
      <c r="BI877" s="12"/>
      <c r="BJ877" s="12"/>
      <c r="BK877" s="12"/>
      <c r="BL877" s="12"/>
      <c r="BM877" s="12"/>
      <c r="BN877" s="12"/>
      <c r="BO877" s="12"/>
      <c r="BP877" s="12"/>
      <c r="BQ877" s="12"/>
      <c r="BR877" s="12"/>
      <c r="BS877" s="12"/>
      <c r="BT877" s="12"/>
      <c r="BU877" s="12"/>
      <c r="BV877" s="12"/>
      <c r="BW877" s="12"/>
      <c r="BX877" s="12"/>
      <c r="BY877" s="12"/>
      <c r="BZ877" s="12"/>
      <c r="CA877" s="12"/>
      <c r="CB877" s="12"/>
      <c r="CC877" s="12"/>
      <c r="CD877" s="12"/>
      <c r="CE877" s="12"/>
      <c r="CF877" s="12"/>
      <c r="CG877" s="12"/>
      <c r="CH877" s="12"/>
      <c r="CI877" s="12"/>
      <c r="CJ877" s="12"/>
      <c r="CK877" s="12"/>
      <c r="CL877" s="12"/>
      <c r="CM877" s="12"/>
      <c r="CN877" s="12"/>
      <c r="CO877" s="12"/>
      <c r="CP877" s="12"/>
      <c r="CQ877" s="12"/>
      <c r="CR877" s="12"/>
      <c r="CS877" s="12"/>
      <c r="CT877" s="12"/>
      <c r="CU877" s="12"/>
      <c r="CV877" s="12"/>
    </row>
    <row r="878" spans="11:100" s="13" customFormat="1" x14ac:dyDescent="0.25"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2"/>
      <c r="BH878" s="12"/>
      <c r="BI878" s="12"/>
      <c r="BJ878" s="12"/>
      <c r="BK878" s="12"/>
      <c r="BL878" s="12"/>
      <c r="BM878" s="12"/>
      <c r="BN878" s="12"/>
      <c r="BO878" s="12"/>
      <c r="BP878" s="12"/>
      <c r="BQ878" s="12"/>
      <c r="BR878" s="12"/>
      <c r="BS878" s="12"/>
      <c r="BT878" s="12"/>
      <c r="BU878" s="12"/>
      <c r="BV878" s="12"/>
      <c r="BW878" s="12"/>
      <c r="BX878" s="12"/>
      <c r="BY878" s="12"/>
      <c r="BZ878" s="12"/>
      <c r="CA878" s="12"/>
      <c r="CB878" s="12"/>
      <c r="CC878" s="12"/>
      <c r="CD878" s="12"/>
      <c r="CE878" s="12"/>
      <c r="CF878" s="12"/>
      <c r="CG878" s="12"/>
      <c r="CH878" s="12"/>
      <c r="CI878" s="12"/>
      <c r="CJ878" s="12"/>
      <c r="CK878" s="12"/>
      <c r="CL878" s="12"/>
      <c r="CM878" s="12"/>
      <c r="CN878" s="12"/>
      <c r="CO878" s="12"/>
      <c r="CP878" s="12"/>
      <c r="CQ878" s="12"/>
      <c r="CR878" s="12"/>
      <c r="CS878" s="12"/>
      <c r="CT878" s="12"/>
      <c r="CU878" s="12"/>
      <c r="CV878" s="12"/>
    </row>
    <row r="879" spans="11:100" s="13" customFormat="1" x14ac:dyDescent="0.25"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  <c r="BG879" s="12"/>
      <c r="BH879" s="12"/>
      <c r="BI879" s="12"/>
      <c r="BJ879" s="12"/>
      <c r="BK879" s="12"/>
      <c r="BL879" s="12"/>
      <c r="BM879" s="12"/>
      <c r="BN879" s="12"/>
      <c r="BO879" s="12"/>
      <c r="BP879" s="12"/>
      <c r="BQ879" s="12"/>
      <c r="BR879" s="12"/>
      <c r="BS879" s="12"/>
      <c r="BT879" s="12"/>
      <c r="BU879" s="12"/>
      <c r="BV879" s="12"/>
      <c r="BW879" s="12"/>
      <c r="BX879" s="12"/>
      <c r="BY879" s="12"/>
      <c r="BZ879" s="12"/>
      <c r="CA879" s="12"/>
      <c r="CB879" s="12"/>
      <c r="CC879" s="12"/>
      <c r="CD879" s="12"/>
      <c r="CE879" s="12"/>
      <c r="CF879" s="12"/>
      <c r="CG879" s="12"/>
      <c r="CH879" s="12"/>
      <c r="CI879" s="12"/>
      <c r="CJ879" s="12"/>
      <c r="CK879" s="12"/>
      <c r="CL879" s="12"/>
      <c r="CM879" s="12"/>
      <c r="CN879" s="12"/>
      <c r="CO879" s="12"/>
      <c r="CP879" s="12"/>
      <c r="CQ879" s="12"/>
      <c r="CR879" s="12"/>
      <c r="CS879" s="12"/>
      <c r="CT879" s="12"/>
      <c r="CU879" s="12"/>
      <c r="CV879" s="12"/>
    </row>
  </sheetData>
  <mergeCells count="25">
    <mergeCell ref="E5:E7"/>
    <mergeCell ref="F60:I64"/>
    <mergeCell ref="C61:D61"/>
    <mergeCell ref="C62:D62"/>
    <mergeCell ref="C63:D63"/>
    <mergeCell ref="C64:D64"/>
    <mergeCell ref="C60:D60"/>
    <mergeCell ref="C41:D41"/>
    <mergeCell ref="B44:G44"/>
    <mergeCell ref="C46:E46"/>
    <mergeCell ref="C47:E47"/>
    <mergeCell ref="C45:E45"/>
    <mergeCell ref="C51:E51"/>
    <mergeCell ref="C52:E52"/>
    <mergeCell ref="C53:E53"/>
    <mergeCell ref="B59:D59"/>
    <mergeCell ref="F59:I59"/>
    <mergeCell ref="B12:G12"/>
    <mergeCell ref="C54:E54"/>
    <mergeCell ref="C55:E55"/>
    <mergeCell ref="B50:G50"/>
    <mergeCell ref="B38:G38"/>
    <mergeCell ref="C39:D39"/>
    <mergeCell ref="C40:D40"/>
    <mergeCell ref="B28:G2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6" ma:contentTypeDescription="Create a new document." ma:contentTypeScope="" ma:versionID="31253649d20268b2612949f4f6a950df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fa4c62fca41edb845976046f3d681bb1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167eb2-d146-48ba-b9f3-7e68dce4d426" xsi:nil="true"/>
    <lcf76f155ced4ddcb4097134ff3c332f xmlns="08cd7ea0-11af-4500-8973-0d9731a6ac20">
      <Terms xmlns="http://schemas.microsoft.com/office/infopath/2007/PartnerControls"/>
    </lcf76f155ced4ddcb4097134ff3c332f>
    <_dlc_DocId xmlns="e5167eb2-d146-48ba-b9f3-7e68dce4d426">TS016D218CE-1466977290-6142</_dlc_DocId>
    <_dlc_DocIdUrl xmlns="e5167eb2-d146-48ba-b9f3-7e68dce4d426">
      <Url>https://prorailbv.sharepoint.com/teams/Outillagestrategie2024/_layouts/15/DocIdRedir.aspx?ID=TS016D218CE-1466977290-6142</Url>
      <Description>TS016D218CE-1466977290-6142</Description>
    </_dlc_DocIdUrl>
  </documentManagement>
</p:properties>
</file>

<file path=customXml/itemProps1.xml><?xml version="1.0" encoding="utf-8"?>
<ds:datastoreItem xmlns:ds="http://schemas.openxmlformats.org/officeDocument/2006/customXml" ds:itemID="{528E21B6-1597-42E3-BF17-D1205C5D0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67eb2-d146-48ba-b9f3-7e68dce4d426"/>
    <ds:schemaRef ds:uri="08cd7ea0-11af-4500-8973-0d9731a6a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F3F972-D118-432C-BAF9-16FA777923E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C73D14D-64B1-4EF5-ADA4-2BC3AE0C436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211038-EE8B-4C1B-82AD-4D74EAC0DE5C}">
  <ds:schemaRefs>
    <ds:schemaRef ds:uri="http://schemas.microsoft.com/office/2006/metadata/properties"/>
    <ds:schemaRef ds:uri="http://schemas.microsoft.com/office/infopath/2007/PartnerControls"/>
    <ds:schemaRef ds:uri="e5167eb2-d146-48ba-b9f3-7e68dce4d426"/>
    <ds:schemaRef ds:uri="08cd7ea0-11af-4500-8973-0d9731a6ac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Aanbiedingsbegroting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Kornet, J.M. (Jorn)</dc:creator>
  <cp:keywords/>
  <dc:description/>
  <cp:lastModifiedBy>Helm, M van der (Margot)</cp:lastModifiedBy>
  <cp:revision/>
  <dcterms:created xsi:type="dcterms:W3CDTF">2015-06-05T18:17:20Z</dcterms:created>
  <dcterms:modified xsi:type="dcterms:W3CDTF">2025-01-30T14:07:45Z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2024-05-28T15:57:14Z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f8a015fe-b4e7-4954-a6e2-11ffd03f6670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0x010100310AA4A10C837C44A2DE89EE293E9E77</vt:lpwstr>
  </property>
  <property fmtid="{D5CDD505-2E9C-101B-9397-08002B2CF9AE}" pid="10" name="_dlc_DocIdItemGuid">
    <vt:lpwstr>b0aaee3f-c107-4676-894b-503695bc00e7</vt:lpwstr>
  </property>
  <property fmtid="{D5CDD505-2E9C-101B-9397-08002B2CF9AE}" pid="11" name="MediaServiceImageTags">
    <vt:lpwstr/>
  </property>
</Properties>
</file>