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keyquality275553.sharepoint.com/sites/Klanten/NL_Actief/Stichting Vonk Onderwijs (O)/Consultancy/Aanbestedingen/EA schoonmaak 2024/Definitief/"/>
    </mc:Choice>
  </mc:AlternateContent>
  <xr:revisionPtr revIDLastSave="427" documentId="8_{58003F2A-18BA-43C2-80FD-10B7C37A3D4D}" xr6:coauthVersionLast="47" xr6:coauthVersionMax="47" xr10:uidLastSave="{AC7CD8C3-4268-4B53-A61C-7D466F9CEDA6}"/>
  <bookViews>
    <workbookView xWindow="-120" yWindow="-120" windowWidth="29040" windowHeight="15720" firstSheet="6" activeTab="7" xr2:uid="{34509C5C-3734-4B45-B9F8-DC00431DD0AC}"/>
  </bookViews>
  <sheets>
    <sheet name="Uitleg" sheetId="1" r:id="rId1"/>
    <sheet name="Totaalblad" sheetId="2" r:id="rId2"/>
    <sheet name="Glasstaat" sheetId="16" r:id="rId3"/>
    <sheet name="Regie" sheetId="17" r:id="rId4"/>
    <sheet name="Alkmaar" sheetId="3" r:id="rId5"/>
    <sheet name="Amsterdam" sheetId="4" r:id="rId6"/>
    <sheet name="Castricum" sheetId="5" r:id="rId7"/>
    <sheet name="Schagen Boomgaard" sheetId="6" r:id="rId8"/>
    <sheet name="Schagen Hofstr" sheetId="7" r:id="rId9"/>
    <sheet name="Heerhugowaard" sheetId="9" r:id="rId10"/>
    <sheet name="Grootebroek" sheetId="10" r:id="rId11"/>
    <sheet name="Hoorn" sheetId="11" r:id="rId12"/>
    <sheet name="Den Helder Kievitstr" sheetId="12" r:id="rId13"/>
    <sheet name="Den Helder Sportlaan" sheetId="13" r:id="rId14"/>
    <sheet name="Den Helder Sperwerstr" sheetId="15" r:id="rId15"/>
    <sheet name="Purmerend" sheetId="14" r:id="rId16"/>
  </sheets>
  <definedNames>
    <definedName name="_xlnm._FilterDatabase" localSheetId="4" hidden="1">Alkmaar!$A$1:$S$315</definedName>
    <definedName name="_xlnm._FilterDatabase" localSheetId="5" hidden="1">Amsterdam!$A$1:$S$101</definedName>
    <definedName name="_xlnm._FilterDatabase" localSheetId="6" hidden="1">Castricum!$A$1:$S$228</definedName>
    <definedName name="_xlnm._FilterDatabase" localSheetId="12" hidden="1">'Den Helder Kievitstr'!$A$1:$S$141</definedName>
    <definedName name="_xlnm._FilterDatabase" localSheetId="14" hidden="1">'Den Helder Sperwerstr'!$A$1:$S$71</definedName>
    <definedName name="_xlnm._FilterDatabase" localSheetId="13" hidden="1">'Den Helder Sportlaan'!$A$1:$S$179</definedName>
    <definedName name="_xlnm._FilterDatabase" localSheetId="10" hidden="1">Grootebroek!$A$1:$S$52</definedName>
    <definedName name="_xlnm._FilterDatabase" localSheetId="9" hidden="1">Heerhugowaard!$A$1:$S$89</definedName>
    <definedName name="_xlnm._FilterDatabase" localSheetId="11" hidden="1">Hoorn!$A$1:$S$251</definedName>
    <definedName name="_xlnm._FilterDatabase" localSheetId="15" hidden="1">Purmerend!$A$1:$S$125</definedName>
    <definedName name="_xlnm._FilterDatabase" localSheetId="7" hidden="1">'Schagen Boomgaard'!$A$1:$S$181</definedName>
    <definedName name="_xlnm._FilterDatabase" localSheetId="8" hidden="1">'Schagen Hofstr'!$A$1:$S$86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1" i="6" l="1"/>
  <c r="P170" i="5" l="1"/>
  <c r="R243" i="3"/>
  <c r="F62" i="16"/>
  <c r="G62" i="16"/>
  <c r="F39" i="16"/>
  <c r="G39" i="16"/>
  <c r="C11" i="16"/>
  <c r="F10" i="16"/>
  <c r="G10" i="16" s="1"/>
  <c r="F9" i="16"/>
  <c r="G9" i="16" s="1"/>
  <c r="F8" i="16"/>
  <c r="G8" i="16" s="1"/>
  <c r="J3" i="2" l="1"/>
  <c r="J37" i="2"/>
  <c r="R229" i="3"/>
  <c r="Q229" i="3"/>
  <c r="P229" i="3"/>
  <c r="I229" i="3"/>
  <c r="H229" i="3"/>
  <c r="R33" i="3"/>
  <c r="I3" i="2" s="1"/>
  <c r="Q33" i="3"/>
  <c r="H3" i="2" s="1"/>
  <c r="P33" i="3"/>
  <c r="H33" i="3"/>
  <c r="G3" i="2" s="1"/>
  <c r="F38" i="16" l="1"/>
  <c r="G38" i="16" s="1"/>
  <c r="F7" i="16"/>
  <c r="G7" i="16" s="1"/>
  <c r="G45" i="16"/>
  <c r="G56" i="16"/>
  <c r="G77" i="17"/>
  <c r="E74" i="17"/>
  <c r="E73" i="17"/>
  <c r="E72" i="17"/>
  <c r="E70" i="17"/>
  <c r="E69" i="17"/>
  <c r="E68" i="17"/>
  <c r="E67" i="17"/>
  <c r="E66" i="17"/>
  <c r="E65" i="17"/>
  <c r="E75" i="17" s="1"/>
  <c r="E62" i="17"/>
  <c r="E61" i="17"/>
  <c r="E60" i="17"/>
  <c r="E59" i="17"/>
  <c r="E58" i="17"/>
  <c r="E57" i="17"/>
  <c r="E54" i="17"/>
  <c r="E53" i="17"/>
  <c r="E52" i="17"/>
  <c r="E51" i="17"/>
  <c r="E50" i="17"/>
  <c r="E47" i="17"/>
  <c r="E46" i="17"/>
  <c r="E45" i="17"/>
  <c r="E41" i="17"/>
  <c r="E39" i="17"/>
  <c r="E38" i="17"/>
  <c r="E37" i="17"/>
  <c r="E36" i="17"/>
  <c r="E35" i="17"/>
  <c r="E42" i="17" s="1"/>
  <c r="E31" i="17"/>
  <c r="E32" i="17" s="1"/>
  <c r="E29" i="17"/>
  <c r="E26" i="17"/>
  <c r="E25" i="17"/>
  <c r="E24" i="17"/>
  <c r="E21" i="17"/>
  <c r="E20" i="17"/>
  <c r="E19" i="17"/>
  <c r="E18" i="17"/>
  <c r="E17" i="17"/>
  <c r="E16" i="17"/>
  <c r="E15" i="17"/>
  <c r="E14" i="17"/>
  <c r="E13" i="17"/>
  <c r="E12" i="17"/>
  <c r="E11" i="17"/>
  <c r="E10" i="17"/>
  <c r="E9" i="17"/>
  <c r="E8" i="17"/>
  <c r="E7" i="17"/>
  <c r="E6" i="17"/>
  <c r="E5" i="17"/>
  <c r="C78" i="16" l="1"/>
  <c r="F77" i="16"/>
  <c r="G77" i="16" s="1"/>
  <c r="F76" i="16"/>
  <c r="G76" i="16" s="1"/>
  <c r="F75" i="16"/>
  <c r="C46" i="16"/>
  <c r="C57" i="16"/>
  <c r="F55" i="16"/>
  <c r="G55" i="16" s="1"/>
  <c r="F22" i="16"/>
  <c r="G22" i="16" s="1"/>
  <c r="F23" i="16"/>
  <c r="G23" i="16" s="1"/>
  <c r="F24" i="16"/>
  <c r="G24" i="16" s="1"/>
  <c r="F25" i="16"/>
  <c r="G25" i="16" s="1"/>
  <c r="F26" i="16"/>
  <c r="G26" i="16" s="1"/>
  <c r="F27" i="16"/>
  <c r="G27" i="16" s="1"/>
  <c r="C73" i="16"/>
  <c r="F72" i="16"/>
  <c r="G72" i="16" s="1"/>
  <c r="F71" i="16"/>
  <c r="G71" i="16" s="1"/>
  <c r="F70" i="16"/>
  <c r="C68" i="16"/>
  <c r="F67" i="16"/>
  <c r="G67" i="16" s="1"/>
  <c r="F66" i="16"/>
  <c r="G66" i="16" s="1"/>
  <c r="F65" i="16"/>
  <c r="C63" i="16"/>
  <c r="F61" i="16"/>
  <c r="G61" i="16" s="1"/>
  <c r="F60" i="16"/>
  <c r="G60" i="16" s="1"/>
  <c r="F59" i="16"/>
  <c r="F56" i="16"/>
  <c r="F54" i="16"/>
  <c r="G54" i="16" s="1"/>
  <c r="F53" i="16"/>
  <c r="C51" i="16"/>
  <c r="F50" i="16"/>
  <c r="G50" i="16" s="1"/>
  <c r="F49" i="16"/>
  <c r="G49" i="16" s="1"/>
  <c r="F48" i="16"/>
  <c r="F45" i="16"/>
  <c r="F44" i="16"/>
  <c r="G44" i="16" s="1"/>
  <c r="F43" i="16"/>
  <c r="G43" i="16" s="1"/>
  <c r="F42" i="16"/>
  <c r="C40" i="16"/>
  <c r="F37" i="16"/>
  <c r="G37" i="16" s="1"/>
  <c r="F36" i="16"/>
  <c r="F40" i="16" s="1"/>
  <c r="C34" i="16"/>
  <c r="F33" i="16"/>
  <c r="G33" i="16" s="1"/>
  <c r="F32" i="16"/>
  <c r="G32" i="16" s="1"/>
  <c r="F31" i="16"/>
  <c r="G31" i="16" s="1"/>
  <c r="F28" i="16"/>
  <c r="G28" i="16" s="1"/>
  <c r="F21" i="16"/>
  <c r="G21" i="16" s="1"/>
  <c r="C29" i="16"/>
  <c r="F20" i="16"/>
  <c r="F19" i="16"/>
  <c r="G19" i="16" s="1"/>
  <c r="C17" i="16"/>
  <c r="F16" i="16"/>
  <c r="G16" i="16" s="1"/>
  <c r="F15" i="16"/>
  <c r="G15" i="16" s="1"/>
  <c r="F14" i="16"/>
  <c r="G14" i="16" s="1"/>
  <c r="F13" i="16"/>
  <c r="F6" i="16"/>
  <c r="G6" i="16" s="1"/>
  <c r="F5" i="16"/>
  <c r="F4" i="16"/>
  <c r="F11" i="16" s="1"/>
  <c r="F46" i="16" l="1"/>
  <c r="G36" i="16"/>
  <c r="G40" i="16" s="1"/>
  <c r="J21" i="2" s="1"/>
  <c r="G53" i="16"/>
  <c r="G57" i="16" s="1"/>
  <c r="J27" i="2" s="1"/>
  <c r="F57" i="16"/>
  <c r="G5" i="16"/>
  <c r="F78" i="16"/>
  <c r="G75" i="16"/>
  <c r="G78" i="16" s="1"/>
  <c r="J39" i="2" s="1"/>
  <c r="F63" i="16"/>
  <c r="G59" i="16"/>
  <c r="G63" i="16" s="1"/>
  <c r="J33" i="2" s="1"/>
  <c r="F73" i="16"/>
  <c r="F68" i="16"/>
  <c r="F51" i="16"/>
  <c r="G48" i="16"/>
  <c r="G51" i="16" s="1"/>
  <c r="J25" i="2" s="1"/>
  <c r="G70" i="16"/>
  <c r="G73" i="16" s="1"/>
  <c r="F17" i="16"/>
  <c r="G20" i="16"/>
  <c r="G29" i="16" s="1"/>
  <c r="J12" i="2" s="1"/>
  <c r="F29" i="16"/>
  <c r="G34" i="16"/>
  <c r="J18" i="2" s="1"/>
  <c r="G13" i="16"/>
  <c r="G17" i="16" s="1"/>
  <c r="J10" i="2" s="1"/>
  <c r="F34" i="16"/>
  <c r="G4" i="16"/>
  <c r="G42" i="16"/>
  <c r="G46" i="16" s="1"/>
  <c r="J23" i="2" s="1"/>
  <c r="G65" i="16"/>
  <c r="G68" i="16" s="1"/>
  <c r="J35" i="2" s="1"/>
  <c r="J4" i="2" l="1"/>
  <c r="J41" i="2" s="1"/>
  <c r="G11" i="16"/>
  <c r="N3" i="15"/>
  <c r="N6" i="15"/>
  <c r="N25" i="4"/>
  <c r="N10" i="4"/>
  <c r="N8" i="4"/>
  <c r="N5" i="4"/>
  <c r="N4" i="4"/>
  <c r="N3" i="4"/>
  <c r="I86" i="7"/>
  <c r="I89" i="9"/>
  <c r="I125" i="14"/>
  <c r="I71" i="15"/>
  <c r="I179" i="13"/>
  <c r="I141" i="12"/>
  <c r="I251" i="11"/>
  <c r="I237" i="11"/>
  <c r="I216" i="11"/>
  <c r="I119" i="11"/>
  <c r="I73" i="11"/>
  <c r="I52" i="10"/>
  <c r="R71" i="15"/>
  <c r="I37" i="2" s="1"/>
  <c r="Q71" i="15"/>
  <c r="H37" i="2" s="1"/>
  <c r="P71" i="15"/>
  <c r="H71" i="15"/>
  <c r="G37" i="2" s="1"/>
  <c r="C37" i="2" s="1"/>
  <c r="H125" i="14"/>
  <c r="G39" i="2" s="1"/>
  <c r="C39" i="2" s="1"/>
  <c r="R125" i="14"/>
  <c r="I39" i="2" s="1"/>
  <c r="E39" i="2" s="1"/>
  <c r="Q125" i="14"/>
  <c r="H39" i="2" s="1"/>
  <c r="D39" i="2" s="1"/>
  <c r="P125" i="14"/>
  <c r="H179" i="13"/>
  <c r="G35" i="2" s="1"/>
  <c r="R138" i="13"/>
  <c r="R179" i="13" s="1"/>
  <c r="I35" i="2" s="1"/>
  <c r="E35" i="2" s="1"/>
  <c r="Q138" i="13"/>
  <c r="Q179" i="13" s="1"/>
  <c r="H35" i="2" s="1"/>
  <c r="D35" i="2" s="1"/>
  <c r="P138" i="13"/>
  <c r="P179" i="13" s="1"/>
  <c r="R141" i="12"/>
  <c r="I33" i="2" s="1"/>
  <c r="E33" i="2" s="1"/>
  <c r="Q141" i="12"/>
  <c r="H33" i="2" s="1"/>
  <c r="D33" i="2" s="1"/>
  <c r="P141" i="12"/>
  <c r="H141" i="12"/>
  <c r="G33" i="2" s="1"/>
  <c r="C33" i="2" s="1"/>
  <c r="R251" i="11"/>
  <c r="I31" i="2" s="1"/>
  <c r="Q251" i="11"/>
  <c r="H31" i="2" s="1"/>
  <c r="P251" i="11"/>
  <c r="H251" i="11"/>
  <c r="G31" i="2" s="1"/>
  <c r="R237" i="11"/>
  <c r="I30" i="2" s="1"/>
  <c r="Q237" i="11"/>
  <c r="H30" i="2" s="1"/>
  <c r="P237" i="11"/>
  <c r="H237" i="11"/>
  <c r="G30" i="2" s="1"/>
  <c r="R216" i="11"/>
  <c r="I29" i="2" s="1"/>
  <c r="Q216" i="11"/>
  <c r="H29" i="2" s="1"/>
  <c r="P216" i="11"/>
  <c r="H216" i="11"/>
  <c r="G29" i="2" s="1"/>
  <c r="R119" i="11"/>
  <c r="I28" i="2" s="1"/>
  <c r="Q119" i="11"/>
  <c r="H28" i="2" s="1"/>
  <c r="P119" i="11"/>
  <c r="H119" i="11"/>
  <c r="G28" i="2" s="1"/>
  <c r="H73" i="11"/>
  <c r="G27" i="2" s="1"/>
  <c r="R73" i="11"/>
  <c r="I27" i="2" s="1"/>
  <c r="Q73" i="11"/>
  <c r="H27" i="2" s="1"/>
  <c r="D27" i="2" s="1"/>
  <c r="P73" i="11"/>
  <c r="R52" i="10"/>
  <c r="I25" i="2" s="1"/>
  <c r="E25" i="2" s="1"/>
  <c r="Q52" i="10"/>
  <c r="H25" i="2" s="1"/>
  <c r="D25" i="2" s="1"/>
  <c r="P52" i="10"/>
  <c r="H52" i="10"/>
  <c r="G25" i="2" s="1"/>
  <c r="C25" i="2" s="1"/>
  <c r="R89" i="9"/>
  <c r="I23" i="2" s="1"/>
  <c r="E23" i="2" s="1"/>
  <c r="Q89" i="9"/>
  <c r="H23" i="2" s="1"/>
  <c r="D23" i="2" s="1"/>
  <c r="P89" i="9"/>
  <c r="H89" i="9"/>
  <c r="G23" i="2" s="1"/>
  <c r="C23" i="2" s="1"/>
  <c r="R86" i="7"/>
  <c r="I21" i="2" s="1"/>
  <c r="E21" i="2" s="1"/>
  <c r="Q86" i="7"/>
  <c r="H21" i="2" s="1"/>
  <c r="D21" i="2" s="1"/>
  <c r="P86" i="7"/>
  <c r="H86" i="7"/>
  <c r="G21" i="2" s="1"/>
  <c r="C21" i="2" s="1"/>
  <c r="R173" i="6"/>
  <c r="Q173" i="6"/>
  <c r="P173" i="6"/>
  <c r="P181" i="6" s="1"/>
  <c r="I173" i="6"/>
  <c r="H173" i="6"/>
  <c r="R228" i="5"/>
  <c r="I16" i="2" s="1"/>
  <c r="Q228" i="5"/>
  <c r="H16" i="2" s="1"/>
  <c r="P228" i="5"/>
  <c r="I228" i="5"/>
  <c r="H228" i="5"/>
  <c r="G16" i="2" s="1"/>
  <c r="I222" i="5"/>
  <c r="H222" i="5"/>
  <c r="G15" i="2" s="1"/>
  <c r="I195" i="5"/>
  <c r="H195" i="5"/>
  <c r="G14" i="2" s="1"/>
  <c r="R222" i="5"/>
  <c r="I15" i="2" s="1"/>
  <c r="Q222" i="5"/>
  <c r="H15" i="2" s="1"/>
  <c r="P222" i="5"/>
  <c r="R195" i="5"/>
  <c r="I14" i="2" s="1"/>
  <c r="Q195" i="5"/>
  <c r="H14" i="2" s="1"/>
  <c r="P195" i="5"/>
  <c r="P178" i="5"/>
  <c r="R178" i="5"/>
  <c r="I13" i="2" s="1"/>
  <c r="Q178" i="5"/>
  <c r="H13" i="2" s="1"/>
  <c r="I178" i="5"/>
  <c r="H178" i="5"/>
  <c r="G13" i="2" s="1"/>
  <c r="Q170" i="5"/>
  <c r="H12" i="2" s="1"/>
  <c r="R170" i="5"/>
  <c r="I12" i="2" s="1"/>
  <c r="I170" i="5"/>
  <c r="H170" i="5"/>
  <c r="G12" i="2" s="1"/>
  <c r="P101" i="4"/>
  <c r="Q101" i="4"/>
  <c r="H10" i="2" s="1"/>
  <c r="D10" i="2" s="1"/>
  <c r="R101" i="4"/>
  <c r="I10" i="2" s="1"/>
  <c r="E10" i="2" s="1"/>
  <c r="I101" i="4"/>
  <c r="H101" i="4"/>
  <c r="G10" i="2" s="1"/>
  <c r="C10" i="2" s="1"/>
  <c r="P315" i="3"/>
  <c r="Q315" i="3"/>
  <c r="H8" i="2" s="1"/>
  <c r="R315" i="3"/>
  <c r="I8" i="2" s="1"/>
  <c r="P285" i="3"/>
  <c r="Q285" i="3"/>
  <c r="H7" i="2" s="1"/>
  <c r="R285" i="3"/>
  <c r="I7" i="2" s="1"/>
  <c r="P255" i="3"/>
  <c r="Q255" i="3"/>
  <c r="H6" i="2" s="1"/>
  <c r="R255" i="3"/>
  <c r="I6" i="2" s="1"/>
  <c r="P243" i="3"/>
  <c r="Q243" i="3"/>
  <c r="H5" i="2" s="1"/>
  <c r="I5" i="2"/>
  <c r="H4" i="2"/>
  <c r="I4" i="2"/>
  <c r="I315" i="3"/>
  <c r="H315" i="3"/>
  <c r="G8" i="2" s="1"/>
  <c r="I285" i="3"/>
  <c r="H285" i="3"/>
  <c r="G7" i="2" s="1"/>
  <c r="I255" i="3"/>
  <c r="H255" i="3"/>
  <c r="G6" i="2" s="1"/>
  <c r="I243" i="3"/>
  <c r="H243" i="3"/>
  <c r="G5" i="2" s="1"/>
  <c r="G4" i="2"/>
  <c r="H181" i="6" l="1"/>
  <c r="G19" i="2" s="1"/>
  <c r="Q181" i="6"/>
  <c r="H19" i="2" s="1"/>
  <c r="R181" i="6"/>
  <c r="I19" i="2" s="1"/>
  <c r="E37" i="2"/>
  <c r="D37" i="2"/>
  <c r="C35" i="2"/>
  <c r="E27" i="2"/>
  <c r="D12" i="2"/>
  <c r="E12" i="2"/>
  <c r="E3" i="2"/>
  <c r="D3" i="2"/>
  <c r="C3" i="2"/>
  <c r="C27" i="2"/>
  <c r="H18" i="2"/>
  <c r="I18" i="2"/>
  <c r="G18" i="2"/>
  <c r="C12" i="2"/>
  <c r="E18" i="2" l="1"/>
  <c r="D18" i="2"/>
  <c r="C18" i="2"/>
  <c r="G41" i="2"/>
  <c r="H41" i="2"/>
  <c r="I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B5" authorId="0" shapeId="0" xr:uid="{A8ADF13A-0646-4D4E-BC4E-7D93A7946586}">
      <text>
        <r>
          <rPr>
            <b/>
            <sz val="9"/>
            <color indexed="81"/>
            <rFont val="Tahoma"/>
            <family val="2"/>
          </rPr>
          <t>Dit betreft enkel de binnenzijde van het gevelglas van de oostgevel.</t>
        </r>
        <r>
          <rPr>
            <sz val="9"/>
            <color indexed="81"/>
            <rFont val="Tahoma"/>
            <family val="2"/>
          </rPr>
          <t xml:space="preserve">
</t>
        </r>
      </text>
    </comment>
    <comment ref="B56" authorId="0" shapeId="0" xr:uid="{A1080B96-AD78-4DBB-A858-2DF1FF913C2D}">
      <text>
        <r>
          <rPr>
            <sz val="9"/>
            <color indexed="81"/>
            <rFont val="Tahoma"/>
            <family val="2"/>
          </rPr>
          <t>Toegang door middel van deur op het dak.</t>
        </r>
        <r>
          <rPr>
            <sz val="9"/>
            <color indexed="81"/>
            <rFont val="Tahoma"/>
            <family val="2"/>
          </rPr>
          <t xml:space="preserve">
</t>
        </r>
      </text>
    </comment>
    <comment ref="B62" authorId="0" shapeId="0" xr:uid="{DD8AB202-E2E8-41F8-8F20-45E954C9C46C}">
      <text>
        <r>
          <rPr>
            <sz val="9"/>
            <color indexed="81"/>
            <rFont val="Tahoma"/>
            <family val="2"/>
          </rPr>
          <t>Toegang door middel van deur op het dak.</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F18" authorId="0" shapeId="0" xr:uid="{45E1BE6E-B905-4B07-98C5-7DC9D57FB246}">
      <text>
        <r>
          <rPr>
            <sz val="9"/>
            <color indexed="81"/>
            <rFont val="Tahoma"/>
            <family val="2"/>
          </rPr>
          <t xml:space="preserve">Lokaal 4 wordt elke dag volledig gereinigd i.v.m. gebruik als familieschool met tapijten, bankstel, e.d.. Zie gebouweninformatie.
</t>
        </r>
      </text>
    </comment>
    <comment ref="F44" authorId="0" shapeId="0" xr:uid="{C3B36E86-2C94-442C-8FF4-07169D948CD4}">
      <text>
        <r>
          <rPr>
            <sz val="9"/>
            <color indexed="81"/>
            <rFont val="Tahoma"/>
            <family val="2"/>
          </rPr>
          <t xml:space="preserve">De vloeren van dit lokaal dienen elke vrijdag machinaal gereinigd te worden.
Zie gebouweninformatie.
</t>
        </r>
      </text>
    </comment>
    <comment ref="F68" authorId="0" shapeId="0" xr:uid="{DBEAD216-2A9B-4060-829A-D5270D2A4B8F}">
      <text>
        <r>
          <rPr>
            <sz val="9"/>
            <color indexed="81"/>
            <rFont val="Tahoma"/>
            <family val="2"/>
          </rPr>
          <t xml:space="preserve">De vloeren van deze ruimte dienen elke vrijdag machinaal gereinigd te worden.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Robin van Elstlande</author>
  </authors>
  <commentList>
    <comment ref="G15" authorId="0" shapeId="0" xr:uid="{E755909E-FDA3-495F-9AC7-B7384E620ACB}">
      <text>
        <r>
          <rPr>
            <sz val="9"/>
            <color indexed="81"/>
            <rFont val="Tahoma"/>
            <family val="2"/>
          </rPr>
          <t>Iedere 4 weken dienen deze vloeren met de HAKO schrobmachine gereinigd te worden.</t>
        </r>
      </text>
    </comment>
    <comment ref="G29" authorId="0" shapeId="0" xr:uid="{DDD96B38-4D49-4346-A0AC-1B53CF886FA1}">
      <text>
        <r>
          <rPr>
            <sz val="9"/>
            <color indexed="81"/>
            <rFont val="Tahoma"/>
            <family val="2"/>
          </rPr>
          <t xml:space="preserve">Dierenverblijven
</t>
        </r>
      </text>
    </comment>
    <comment ref="G30" authorId="0" shapeId="0" xr:uid="{109B0684-7DCC-4EEE-B7B3-09AF93CF4ED1}">
      <text>
        <r>
          <rPr>
            <sz val="9"/>
            <color indexed="81"/>
            <rFont val="Tahoma"/>
            <family val="2"/>
          </rPr>
          <t xml:space="preserve">Dierenverblijven
</t>
        </r>
      </text>
    </comment>
    <comment ref="G40" authorId="0" shapeId="0" xr:uid="{92BA98D2-BF98-4799-84B9-F3566E3EC5E5}">
      <text>
        <r>
          <rPr>
            <sz val="9"/>
            <color indexed="81"/>
            <rFont val="Tahoma"/>
            <family val="2"/>
          </rPr>
          <t>Dierenverblijven
Iedere 4 weken dienen deze vloeren met de HAKO schrobmachine gereinigd te worden.</t>
        </r>
      </text>
    </comment>
    <comment ref="G126" authorId="0" shapeId="0" xr:uid="{808AC417-F397-4856-9100-DB385E6EB60C}">
      <text>
        <r>
          <rPr>
            <b/>
            <sz val="9"/>
            <color indexed="81"/>
            <rFont val="Tahoma"/>
            <family val="2"/>
          </rPr>
          <t>Iedere 4 weken dienen deze vloeren met de HAKO schrobmachine gereinigd te worden.</t>
        </r>
        <r>
          <rPr>
            <sz val="9"/>
            <color indexed="81"/>
            <rFont val="Tahoma"/>
            <family val="2"/>
          </rPr>
          <t xml:space="preserve">
</t>
        </r>
      </text>
    </comment>
    <comment ref="G129" authorId="0" shapeId="0" xr:uid="{C2FCFD06-A39B-4599-8047-2207E9072FAB}">
      <text>
        <r>
          <rPr>
            <b/>
            <sz val="9"/>
            <color indexed="81"/>
            <rFont val="Tahoma"/>
            <family val="2"/>
          </rPr>
          <t>Iedere 4 weken dienen deze vloeren met de HAKO schrobmachine gereinigd te worden.</t>
        </r>
        <r>
          <rPr>
            <sz val="9"/>
            <color indexed="81"/>
            <rFont val="Tahoma"/>
            <family val="2"/>
          </rPr>
          <t xml:space="preserve">
</t>
        </r>
      </text>
    </comment>
    <comment ref="G136" authorId="0" shapeId="0" xr:uid="{6037F831-6346-409D-AAD4-811493C3B8B0}">
      <text>
        <r>
          <rPr>
            <b/>
            <sz val="9"/>
            <color indexed="81"/>
            <rFont val="Tahoma"/>
            <family val="2"/>
          </rPr>
          <t>Herculan gymzaalvloer periodiek (een keer per twee weken) schrobben met Cleaner en twee keer per jaar met Stripper.</t>
        </r>
        <r>
          <rPr>
            <sz val="9"/>
            <color indexed="81"/>
            <rFont val="Tahoma"/>
            <family val="2"/>
          </rPr>
          <t xml:space="preserve">
</t>
        </r>
      </text>
    </comment>
    <comment ref="F145" authorId="0" shapeId="0" xr:uid="{4860607D-802D-4E1C-AA54-F3398D71716A}">
      <text>
        <r>
          <rPr>
            <sz val="9"/>
            <color indexed="81"/>
            <rFont val="Tahoma"/>
            <family val="2"/>
          </rPr>
          <t xml:space="preserve">In de huidige situatrie wordt deze trap schoongemaakt met een rugstofzuiger. Dit wordt als zeer efficiënt ervaren door de Opdrachtgever.
</t>
        </r>
      </text>
    </comment>
    <comment ref="G156" authorId="0" shapeId="0" xr:uid="{7496A6B7-EDBE-4963-AFDC-3AD71A6A41A7}">
      <text>
        <r>
          <rPr>
            <sz val="9"/>
            <color indexed="81"/>
            <rFont val="Tahoma"/>
            <family val="2"/>
          </rPr>
          <t xml:space="preserve">Iedere 4 weken dienen deze vloeren met de HAKO schrobmachine gereinigd te worden
</t>
        </r>
      </text>
    </comment>
    <comment ref="G158" authorId="0" shapeId="0" xr:uid="{AEC68012-131E-4A30-A986-2488ADF5A461}">
      <text>
        <r>
          <rPr>
            <b/>
            <sz val="9"/>
            <color indexed="81"/>
            <rFont val="Tahoma"/>
            <family val="2"/>
          </rPr>
          <t>Iedere 4 weken dienen deze vloeren met de HAKO schrobmachine gereinigd te worden</t>
        </r>
        <r>
          <rPr>
            <sz val="9"/>
            <color indexed="81"/>
            <rFont val="Tahoma"/>
            <family val="2"/>
          </rPr>
          <t xml:space="preserve">
</t>
        </r>
      </text>
    </comment>
    <comment ref="G214" authorId="0" shapeId="0" xr:uid="{483A87D3-E863-4A33-88A1-01CED81B68C2}">
      <text>
        <r>
          <rPr>
            <b/>
            <sz val="9"/>
            <color indexed="81"/>
            <rFont val="Tahoma"/>
            <family val="2"/>
          </rPr>
          <t>Iedere 4 weken dienen deze vloeren met de HAKO schrobmachine gereinigd te worden</t>
        </r>
        <r>
          <rPr>
            <sz val="9"/>
            <color indexed="81"/>
            <rFont val="Tahoma"/>
            <family val="2"/>
          </rPr>
          <t xml:space="preserve">
</t>
        </r>
      </text>
    </comment>
    <comment ref="G215" authorId="0" shapeId="0" xr:uid="{F3D1B2D8-F8AA-4AC3-9AEE-542A7449C10E}">
      <text>
        <r>
          <rPr>
            <b/>
            <sz val="9"/>
            <color indexed="81"/>
            <rFont val="Tahoma"/>
            <family val="2"/>
          </rPr>
          <t>Iedere 4 weken dienen deze vloeren met de HAKO schrobmachine gereinigd te worden</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<sst xmlns="http://schemas.openxmlformats.org/spreadsheetml/2006/main" count="12535" uniqueCount="1680">
  <si>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</si>
  <si>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</si>
  <si>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</si>
  <si>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</si>
  <si>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</si>
  <si>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</si>
  <si>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De kosten voor het schoonmaakonderhoud en glasbewassing worden in dit tabblad gesplitst per locatie. Deze kosten vormen samen de totale jaarprijs schoonmaak en glasbewassing exclusief BTW. Op dit tabblad hoeft de inschrijver niks in te vullen, de totalen worden automatisch berekend.</t>
  </si>
  <si>
    <t>Glasstaat</t>
  </si>
  <si>
    <t>In de glasstaat in tabblad "glasstaat" zijn de m2 glas per locatie beschreven. In kom E dient de inschrijver de prijs per m2 in te vullen. Inschrijver dient uit te gaan van een integraal calculatie-tarief waarin alle kosten, waaronder de kosten voor direct toezicht, administratieve werkzaamheden, suppletiekosten, investeringskosten, vervoerskosten, hulpmiddelen zoals hoogwerkers en steigers (indien noodzakelijk), duurzame machines en overige additionele kosten zijn inbegrepen en waar rekening gehouden wordt met alle eisen uit het programma van eisen.</t>
  </si>
  <si>
    <t>Regie</t>
  </si>
  <si>
    <t xml:space="preserve">In tabblad "Regie"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</si>
  <si>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Tabbladen Alkmaar t/m Purmerend</t>
  </si>
  <si>
    <t>TOTAAL</t>
  </si>
  <si>
    <t>PER GEBOUW</t>
  </si>
  <si>
    <t>Schoonmaak</t>
  </si>
  <si>
    <t>Glasbewassing</t>
  </si>
  <si>
    <t>Locatie:</t>
  </si>
  <si>
    <t>Adres:</t>
  </si>
  <si>
    <t>m2</t>
  </si>
  <si>
    <t>€ per maand</t>
  </si>
  <si>
    <t>€ per jaar</t>
  </si>
  <si>
    <t>per jaar</t>
  </si>
  <si>
    <t>Alkmaar</t>
  </si>
  <si>
    <t>Drechterwaard 10, 1824 EX Alkmaar</t>
  </si>
  <si>
    <t>Bestuur en ondersteuning</t>
  </si>
  <si>
    <t>Hoofdgebouw</t>
  </si>
  <si>
    <t>Portacabin</t>
  </si>
  <si>
    <t>Kas</t>
  </si>
  <si>
    <t>Paardenverblijf</t>
  </si>
  <si>
    <t>Dierenverblijf</t>
  </si>
  <si>
    <t xml:space="preserve">Amsterdam </t>
  </si>
  <si>
    <t>Rode Kruisstraat 40, 1025 KN Amsterdam</t>
  </si>
  <si>
    <t>Castricum</t>
  </si>
  <si>
    <t>Oranjelaan 2a, 1901 TX Castricum</t>
  </si>
  <si>
    <t>Portacabin huur</t>
  </si>
  <si>
    <t>Portacabin koop</t>
  </si>
  <si>
    <t>Gerbrandsven</t>
  </si>
  <si>
    <t>Schagen</t>
  </si>
  <si>
    <t>De Boomgaard 9, 1741 MD Schagen</t>
  </si>
  <si>
    <t>Hofstraat 14, 1741 CD Schagen</t>
  </si>
  <si>
    <t>Heerhugowaard</t>
  </si>
  <si>
    <t>Deimoslaan 11, 1702 CK Heerhugowaard</t>
  </si>
  <si>
    <t>Grootebroek</t>
  </si>
  <si>
    <t>Elzenlaan 2, 1613 VP Grooteboek</t>
  </si>
  <si>
    <t>Hoorn</t>
  </si>
  <si>
    <t>Blauwe Berg 1a, 1625 NT Hoorn</t>
  </si>
  <si>
    <t>Blauwe Berg 1a</t>
  </si>
  <si>
    <t>Blauwe Berg 3a</t>
  </si>
  <si>
    <t>Blauwe Berg 3</t>
  </si>
  <si>
    <t>Schuur</t>
  </si>
  <si>
    <t>Den Helder</t>
  </si>
  <si>
    <t>Kievitstraat 31, 1781 ZA Den Helder</t>
  </si>
  <si>
    <t>Sportlaan 54, 1782 ND Den Helder</t>
  </si>
  <si>
    <t xml:space="preserve">Den Helder </t>
  </si>
  <si>
    <t>Sperwerstraat 4, 1781 CX Den Helder</t>
  </si>
  <si>
    <t>Purmerend</t>
  </si>
  <si>
    <t>Aletta Jacobslaan 1, 1442 AG Purmerend</t>
  </si>
  <si>
    <t>Totalen:</t>
  </si>
  <si>
    <t>Glasstaat gevelglas en separatieglas</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</si>
  <si>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</si>
  <si>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</si>
  <si>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</si>
  <si>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</si>
  <si>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</si>
  <si>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Gevelglas Buitenzijde</t>
  </si>
  <si>
    <t>Gevelglas Binnenzijde</t>
  </si>
  <si>
    <t>Separatieglas Dubbelzijdig</t>
  </si>
  <si>
    <t>Plantenluifels (zie foto in kolom H)</t>
  </si>
  <si>
    <t>Gevelglas B&amp;O Buitenzijde</t>
  </si>
  <si>
    <t>Gevelglas B&amp;O Binnenzijde</t>
  </si>
  <si>
    <t>Separatieglas B&amp;O Dubbelzijdig</t>
  </si>
  <si>
    <t>Subtotaal</t>
  </si>
  <si>
    <t>Amsterdam</t>
  </si>
  <si>
    <t>Gevelbeplating (trespa)</t>
  </si>
  <si>
    <t>Schoolgebouw gevelglas buitenzijde</t>
  </si>
  <si>
    <t>Schoolgebouw gevelglas binnenzijde</t>
  </si>
  <si>
    <t>Schoolgebouw separatieglas dubbelzijdig</t>
  </si>
  <si>
    <t>Kas gevelglas buitenzijde</t>
  </si>
  <si>
    <t>Kas gevelglas binnenzijde</t>
  </si>
  <si>
    <t>Kas separatieglas dubbelzijdig</t>
  </si>
  <si>
    <t>Gebrandsven gevelglas buitenzijde</t>
  </si>
  <si>
    <t>Gebrandsven gevelglas binnenzijde</t>
  </si>
  <si>
    <t>Gebrandsven separatieglas dubbelzijdig</t>
  </si>
  <si>
    <t>Noodgebouwen</t>
  </si>
  <si>
    <t>Schagen Boomgaard</t>
  </si>
  <si>
    <t>Gevelglas Buitenzijde (indicatie)</t>
  </si>
  <si>
    <t>Gevelglas Binnenzijde (indicatie)</t>
  </si>
  <si>
    <t>Separatieglas Dubbelzijdig (indicatie)</t>
  </si>
  <si>
    <t>Schagen Hofstraat</t>
  </si>
  <si>
    <r>
      <t xml:space="preserve">Zonnepanelen (1482 mm x 922 mm) </t>
    </r>
    <r>
      <rPr>
        <b/>
        <sz val="10"/>
        <rFont val="Verdana"/>
        <family val="2"/>
      </rPr>
      <t>Prijs per paneel</t>
    </r>
  </si>
  <si>
    <t>Op afroep</t>
  </si>
  <si>
    <t>Totaal excl panelen</t>
  </si>
  <si>
    <r>
      <t xml:space="preserve">Zonnepanelen (1722 mm x 1134 mm) </t>
    </r>
    <r>
      <rPr>
        <b/>
        <sz val="10"/>
        <rFont val="Verdana"/>
        <family val="2"/>
      </rPr>
      <t>Prijs per paneel</t>
    </r>
  </si>
  <si>
    <t>Den Helder Kievitstraat</t>
  </si>
  <si>
    <t>Den Helder Sportlaan</t>
  </si>
  <si>
    <t>Den Helder Sperwerstraat</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</si>
  <si>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</si>
  <si>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</si>
  <si>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</si>
  <si>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</si>
  <si>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</si>
  <si>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</si>
  <si>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</si>
  <si>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</si>
  <si>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</si>
  <si>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</si>
  <si>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</si>
  <si>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</si>
  <si>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</si>
  <si>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</si>
  <si>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</si>
  <si>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</si>
  <si>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</si>
  <si>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</si>
  <si>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</si>
  <si>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</si>
  <si>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</si>
  <si>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</si>
  <si>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</si>
  <si>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</si>
  <si>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</si>
  <si>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</si>
  <si>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</si>
  <si>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</si>
  <si>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</si>
  <si>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</si>
  <si>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</si>
  <si>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</si>
  <si>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</si>
  <si>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</si>
  <si>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</si>
  <si>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</si>
  <si>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</si>
  <si>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</si>
  <si>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</si>
  <si>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</si>
  <si>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</si>
  <si>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</si>
  <si>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</si>
  <si>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</si>
  <si>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</si>
  <si>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</si>
  <si>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</si>
  <si>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</si>
  <si>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</si>
  <si>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</si>
  <si>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</si>
  <si>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</si>
  <si>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</si>
  <si>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</si>
  <si>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</si>
  <si>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</si>
  <si>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</si>
  <si>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</si>
  <si>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</si>
  <si>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</si>
  <si>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</si>
  <si>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</si>
  <si>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</si>
  <si>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</si>
  <si>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</si>
  <si>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</si>
  <si>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</si>
  <si>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</si>
  <si>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</si>
  <si>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</si>
  <si>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</si>
  <si>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</si>
  <si>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</si>
  <si>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</si>
  <si>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</si>
  <si>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</si>
  <si>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</si>
  <si>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</si>
  <si>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</si>
  <si>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</si>
  <si>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</si>
  <si>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</si>
  <si>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</si>
  <si>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</si>
  <si>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</si>
  <si>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</si>
  <si>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</si>
  <si>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</si>
  <si>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</si>
  <si>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</si>
  <si>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</si>
  <si>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</si>
  <si>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</si>
  <si>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</si>
  <si>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Locatie</t>
  </si>
  <si>
    <t>Gebouw</t>
  </si>
  <si>
    <t>Verdieping</t>
  </si>
  <si>
    <t>Ruimtenummer</t>
  </si>
  <si>
    <t>Nr. tekening</t>
  </si>
  <si>
    <t>Ruimte-omschrijving</t>
  </si>
  <si>
    <t>Ruimtesoort</t>
  </si>
  <si>
    <t>m2 NIO</t>
  </si>
  <si>
    <t>Vloerafwerking</t>
  </si>
  <si>
    <t>Wandafwerking</t>
  </si>
  <si>
    <t>Maximale gebruikers</t>
  </si>
  <si>
    <t xml:space="preserve">Uurtarief </t>
  </si>
  <si>
    <t>Frequentie</t>
  </si>
  <si>
    <t>Prestatienorm</t>
  </si>
  <si>
    <t>Uren per jaar</t>
  </si>
  <si>
    <t>Kosten per maand</t>
  </si>
  <si>
    <t>Kosten per jaar</t>
  </si>
  <si>
    <t>Opmerkingen</t>
  </si>
  <si>
    <t>Bestuur &amp; Ondersteuning</t>
  </si>
  <si>
    <t>CB 0.05</t>
  </si>
  <si>
    <t>CB</t>
  </si>
  <si>
    <t>Werkplek</t>
  </si>
  <si>
    <t>Tapijt</t>
  </si>
  <si>
    <t>Glasvezelbehang</t>
  </si>
  <si>
    <t>CB 0.04</t>
  </si>
  <si>
    <t>CB 0.03</t>
  </si>
  <si>
    <t>Manager Finance &amp; Control</t>
  </si>
  <si>
    <t>CB 0.02 en CB0.15</t>
  </si>
  <si>
    <t>Receptie &amp; verkeersruimte</t>
  </si>
  <si>
    <t>Verkeersruimte</t>
  </si>
  <si>
    <t>CB 0.01</t>
  </si>
  <si>
    <t>Entree</t>
  </si>
  <si>
    <t>Loopmat</t>
  </si>
  <si>
    <t>CB 0.13</t>
  </si>
  <si>
    <t>Linoleum</t>
  </si>
  <si>
    <t>Anders</t>
  </si>
  <si>
    <t>CB 0.12</t>
  </si>
  <si>
    <t>Pantry</t>
  </si>
  <si>
    <t>Print/Copy</t>
  </si>
  <si>
    <t>hoort bij CB0.15</t>
  </si>
  <si>
    <t>CB 0.17</t>
  </si>
  <si>
    <t>Trappenhuis</t>
  </si>
  <si>
    <t>Spackwerk</t>
  </si>
  <si>
    <t>CB 0.11</t>
  </si>
  <si>
    <t>Manager HR</t>
  </si>
  <si>
    <t>CB 0.10</t>
  </si>
  <si>
    <t>Afdeling HR</t>
  </si>
  <si>
    <t>CB.009</t>
  </si>
  <si>
    <t>CB.008</t>
  </si>
  <si>
    <t>Afdeling Communicatie</t>
  </si>
  <si>
    <t>CB. 007</t>
  </si>
  <si>
    <t>Bestuurskamer</t>
  </si>
  <si>
    <t>Vergader</t>
  </si>
  <si>
    <t>CB.006</t>
  </si>
  <si>
    <t>Pauw</t>
  </si>
  <si>
    <t>CB.017</t>
  </si>
  <si>
    <t>CB. 1.07</t>
  </si>
  <si>
    <t>IJsvogel</t>
  </si>
  <si>
    <t>CB. 1.08</t>
  </si>
  <si>
    <t>Grutto</t>
  </si>
  <si>
    <t>CB1.06</t>
  </si>
  <si>
    <t>Grote stern</t>
  </si>
  <si>
    <t>CB. 1.21</t>
  </si>
  <si>
    <t>Zilvermeeuw</t>
  </si>
  <si>
    <t>CB. 1.14</t>
  </si>
  <si>
    <t>Helpdesk</t>
  </si>
  <si>
    <t>37+41</t>
  </si>
  <si>
    <t>CB. 1.15</t>
  </si>
  <si>
    <t>Huismus</t>
  </si>
  <si>
    <t>CB. 1.16</t>
  </si>
  <si>
    <t>Kopieerapparaat</t>
  </si>
  <si>
    <t>CB. 1.17</t>
  </si>
  <si>
    <t>zie 37</t>
  </si>
  <si>
    <t>CB. 1.10</t>
  </si>
  <si>
    <t>Manager O2 en I&amp;A</t>
  </si>
  <si>
    <t>CB. 1.02</t>
  </si>
  <si>
    <t>O2 en SUSP</t>
  </si>
  <si>
    <t>CB. 1.06</t>
  </si>
  <si>
    <t>De Merel</t>
  </si>
  <si>
    <t>CB. 1.80</t>
  </si>
  <si>
    <t>0.50</t>
  </si>
  <si>
    <t>Teamleiders VMBO</t>
  </si>
  <si>
    <t>x</t>
  </si>
  <si>
    <t>NIO</t>
  </si>
  <si>
    <t>0.51</t>
  </si>
  <si>
    <t>Secretariaat</t>
  </si>
  <si>
    <t>0.52</t>
  </si>
  <si>
    <t>Directie</t>
  </si>
  <si>
    <t>0.53</t>
  </si>
  <si>
    <t>Teamleiders MBO</t>
  </si>
  <si>
    <t>0.54</t>
  </si>
  <si>
    <t>Deelnemeradministratie</t>
  </si>
  <si>
    <t>0.55</t>
  </si>
  <si>
    <t>Kook lokaal</t>
  </si>
  <si>
    <t>Praktijklokaal</t>
  </si>
  <si>
    <t>Gietvloer</t>
  </si>
  <si>
    <t>Keukens aanwezig</t>
  </si>
  <si>
    <t>0.56</t>
  </si>
  <si>
    <t>Cabinet</t>
  </si>
  <si>
    <t>Berging</t>
  </si>
  <si>
    <t>Wasbak aanwezig</t>
  </si>
  <si>
    <t>0.57</t>
  </si>
  <si>
    <t>0.58</t>
  </si>
  <si>
    <t>Examenadministratie</t>
  </si>
  <si>
    <t>0.90</t>
  </si>
  <si>
    <t>Inloopmat</t>
  </si>
  <si>
    <t>0.74</t>
  </si>
  <si>
    <t>Vergaderruimte</t>
  </si>
  <si>
    <t>0.88</t>
  </si>
  <si>
    <t>Gymzaal</t>
  </si>
  <si>
    <t>Sportzaal</t>
  </si>
  <si>
    <t>Pulastic Sportvloer</t>
  </si>
  <si>
    <t>0.89</t>
  </si>
  <si>
    <t>Gang</t>
  </si>
  <si>
    <t>0.93</t>
  </si>
  <si>
    <t>Doucheruimte</t>
  </si>
  <si>
    <t>Sanitair</t>
  </si>
  <si>
    <t>0.95</t>
  </si>
  <si>
    <t>0.87</t>
  </si>
  <si>
    <t>Toestellen berging</t>
  </si>
  <si>
    <t>0.86</t>
  </si>
  <si>
    <t>MIVA toilet</t>
  </si>
  <si>
    <t>Tegels</t>
  </si>
  <si>
    <t>0.85</t>
  </si>
  <si>
    <t>Glad stucwerk</t>
  </si>
  <si>
    <t>0.84</t>
  </si>
  <si>
    <t>Ruimte gymdocent</t>
  </si>
  <si>
    <t>0.82</t>
  </si>
  <si>
    <t>Toilet</t>
  </si>
  <si>
    <t>0.79</t>
  </si>
  <si>
    <t>Kleedkamer / doucheruimte</t>
  </si>
  <si>
    <t>0.76</t>
  </si>
  <si>
    <t>0.80</t>
  </si>
  <si>
    <t>0.73</t>
  </si>
  <si>
    <t>0.59</t>
  </si>
  <si>
    <t>Theorielokaal</t>
  </si>
  <si>
    <t>0.60</t>
  </si>
  <si>
    <t>Reproruimte</t>
  </si>
  <si>
    <t>0.63</t>
  </si>
  <si>
    <t>Techniek</t>
  </si>
  <si>
    <t>0.62</t>
  </si>
  <si>
    <t>0.61</t>
  </si>
  <si>
    <t>0.65</t>
  </si>
  <si>
    <t>Spreekruimte</t>
  </si>
  <si>
    <t>0.64</t>
  </si>
  <si>
    <t>0.66</t>
  </si>
  <si>
    <t>EHBO arts / kolfruimte</t>
  </si>
  <si>
    <t>keukenblok aanwezig</t>
  </si>
  <si>
    <t>0.67</t>
  </si>
  <si>
    <t>0.72 / 0.71</t>
  </si>
  <si>
    <t>Toilet + voorruimte</t>
  </si>
  <si>
    <t>0.68</t>
  </si>
  <si>
    <t>0.70 / 0.69</t>
  </si>
  <si>
    <t>0.16</t>
  </si>
  <si>
    <t>Berging B&amp;O</t>
  </si>
  <si>
    <t>0.97</t>
  </si>
  <si>
    <t xml:space="preserve">Berging </t>
  </si>
  <si>
    <t>nvt</t>
  </si>
  <si>
    <t>Gasmeter</t>
  </si>
  <si>
    <t>0.27</t>
  </si>
  <si>
    <t>0.28</t>
  </si>
  <si>
    <t>BPV kantoor</t>
  </si>
  <si>
    <t>0.31 / 0.32</t>
  </si>
  <si>
    <t>0.33 / 0.34</t>
  </si>
  <si>
    <t>0.30</t>
  </si>
  <si>
    <t>0.35</t>
  </si>
  <si>
    <t>0.29</t>
  </si>
  <si>
    <t>Garderode</t>
  </si>
  <si>
    <t>0.10</t>
  </si>
  <si>
    <t>Atrium / pauze ruimte / verkeersruimte</t>
  </si>
  <si>
    <t>Kantine</t>
  </si>
  <si>
    <t>Inloopma aanwezig</t>
  </si>
  <si>
    <t>0.25/0.26</t>
  </si>
  <si>
    <t>0.24</t>
  </si>
  <si>
    <t>Teamkamer</t>
  </si>
  <si>
    <t>0.23</t>
  </si>
  <si>
    <t>0.22</t>
  </si>
  <si>
    <t>0.21</t>
  </si>
  <si>
    <t>0.20</t>
  </si>
  <si>
    <t>0.18 / 0.19</t>
  </si>
  <si>
    <t>wasbakken aanwezig</t>
  </si>
  <si>
    <t>0.15</t>
  </si>
  <si>
    <t>0.14</t>
  </si>
  <si>
    <t>0.13</t>
  </si>
  <si>
    <t>0.11</t>
  </si>
  <si>
    <t>aanrecht / wasbak aanwezig</t>
  </si>
  <si>
    <t>0.12</t>
  </si>
  <si>
    <t>0.08</t>
  </si>
  <si>
    <t>Frontoffice</t>
  </si>
  <si>
    <t>0.06</t>
  </si>
  <si>
    <t>Ingang</t>
  </si>
  <si>
    <t>0.04</t>
  </si>
  <si>
    <t>wasbak aanwezig</t>
  </si>
  <si>
    <t>0.05</t>
  </si>
  <si>
    <t>0.03</t>
  </si>
  <si>
    <t>0.01</t>
  </si>
  <si>
    <t>0.02</t>
  </si>
  <si>
    <t>0.07</t>
  </si>
  <si>
    <t>0.107</t>
  </si>
  <si>
    <t>Keuken</t>
  </si>
  <si>
    <t>Catering</t>
  </si>
  <si>
    <t>aanrecht/wasbak aanwezig</t>
  </si>
  <si>
    <t>0.108</t>
  </si>
  <si>
    <t>Schoon Metselwerk</t>
  </si>
  <si>
    <t>0.109</t>
  </si>
  <si>
    <t>0.110</t>
  </si>
  <si>
    <t>0.111</t>
  </si>
  <si>
    <t>0.112</t>
  </si>
  <si>
    <t>Instructie ruimte</t>
  </si>
  <si>
    <t>0.106</t>
  </si>
  <si>
    <t>Elektra kast</t>
  </si>
  <si>
    <t>0.121</t>
  </si>
  <si>
    <t>wasbak aanwezig + gietvloer</t>
  </si>
  <si>
    <t>0.113</t>
  </si>
  <si>
    <t>0.114</t>
  </si>
  <si>
    <t>Magazijn</t>
  </si>
  <si>
    <t>0.115</t>
  </si>
  <si>
    <t>Droogkkamer</t>
  </si>
  <si>
    <t>0.128</t>
  </si>
  <si>
    <t>0.127</t>
  </si>
  <si>
    <t>Voedingshal</t>
  </si>
  <si>
    <t>aanrechtblokken aanwezig</t>
  </si>
  <si>
    <t>0.118</t>
  </si>
  <si>
    <t>0.117</t>
  </si>
  <si>
    <t>Vleesruimte</t>
  </si>
  <si>
    <t>Wandpanelen</t>
  </si>
  <si>
    <t>0.116</t>
  </si>
  <si>
    <t>Koeling</t>
  </si>
  <si>
    <t>0.124 / 0.125</t>
  </si>
  <si>
    <t>0.123</t>
  </si>
  <si>
    <t>Voorruimte</t>
  </si>
  <si>
    <t>0.104</t>
  </si>
  <si>
    <t>0.103</t>
  </si>
  <si>
    <t>0.105</t>
  </si>
  <si>
    <t>praktijk eilanden aanwezig</t>
  </si>
  <si>
    <t>0.101</t>
  </si>
  <si>
    <t>0.102</t>
  </si>
  <si>
    <t>0.100</t>
  </si>
  <si>
    <t>0.120</t>
  </si>
  <si>
    <t>0.129</t>
  </si>
  <si>
    <t>Lifestyle advies ruimte</t>
  </si>
  <si>
    <t>0.92</t>
  </si>
  <si>
    <t>inloopmat aanwezig</t>
  </si>
  <si>
    <t>1.16</t>
  </si>
  <si>
    <t>Personeelskamer</t>
  </si>
  <si>
    <t>Keukenblok aanwezig</t>
  </si>
  <si>
    <t>1.15</t>
  </si>
  <si>
    <t>Open Leer Centrum</t>
  </si>
  <si>
    <t>Computerruimte (ongeveer 80 computers)</t>
  </si>
  <si>
    <t>1.02</t>
  </si>
  <si>
    <t>1.06</t>
  </si>
  <si>
    <t>1.08</t>
  </si>
  <si>
    <t>Trappenhuis, beton trap treden</t>
  </si>
  <si>
    <t>1.11</t>
  </si>
  <si>
    <t>Berging schoonmaak</t>
  </si>
  <si>
    <t>1.10</t>
  </si>
  <si>
    <t>Wandtegels</t>
  </si>
  <si>
    <t>1.01</t>
  </si>
  <si>
    <t>1.07</t>
  </si>
  <si>
    <t>1.12</t>
  </si>
  <si>
    <t>Werkbox</t>
  </si>
  <si>
    <t>1.14</t>
  </si>
  <si>
    <t>1.13</t>
  </si>
  <si>
    <t>1.30</t>
  </si>
  <si>
    <t>1.31</t>
  </si>
  <si>
    <t>1.17</t>
  </si>
  <si>
    <t>1.18</t>
  </si>
  <si>
    <t>1.19</t>
  </si>
  <si>
    <t>1.20</t>
  </si>
  <si>
    <t>1.21</t>
  </si>
  <si>
    <t>1.26</t>
  </si>
  <si>
    <t>1.25</t>
  </si>
  <si>
    <t>1.24</t>
  </si>
  <si>
    <t>1.22</t>
  </si>
  <si>
    <t>Computerlokaal</t>
  </si>
  <si>
    <t>Computerruimte</t>
  </si>
  <si>
    <t>1.23</t>
  </si>
  <si>
    <t>Leerlingbegeleiders VMBO</t>
  </si>
  <si>
    <t>1.33</t>
  </si>
  <si>
    <t>1.63/1.64</t>
  </si>
  <si>
    <t>1.61/1.62</t>
  </si>
  <si>
    <t>1.87/1.79</t>
  </si>
  <si>
    <t>Toilet personeel</t>
  </si>
  <si>
    <t xml:space="preserve">Wandtegels </t>
  </si>
  <si>
    <t>1.76/1.77</t>
  </si>
  <si>
    <t>1.50</t>
  </si>
  <si>
    <t>1.51</t>
  </si>
  <si>
    <t>1.52</t>
  </si>
  <si>
    <t>1.53</t>
  </si>
  <si>
    <t xml:space="preserve">Theorielokaal </t>
  </si>
  <si>
    <t>1.54</t>
  </si>
  <si>
    <t>Werkruimte docenten VMBO</t>
  </si>
  <si>
    <t>1.55</t>
  </si>
  <si>
    <t>1.74</t>
  </si>
  <si>
    <t>1.56</t>
  </si>
  <si>
    <t>Roosterbureau &amp; verzuim</t>
  </si>
  <si>
    <t>1.72</t>
  </si>
  <si>
    <t>1.65</t>
  </si>
  <si>
    <t>Onderwijs op maat</t>
  </si>
  <si>
    <t>1.66</t>
  </si>
  <si>
    <t>1.67</t>
  </si>
  <si>
    <t>1.73</t>
  </si>
  <si>
    <t>1.58</t>
  </si>
  <si>
    <t>1.59</t>
  </si>
  <si>
    <t>1.60 A</t>
  </si>
  <si>
    <t>1.60 B</t>
  </si>
  <si>
    <t>1.82</t>
  </si>
  <si>
    <t>Werplek</t>
  </si>
  <si>
    <t>1.81</t>
  </si>
  <si>
    <t>Facalitair coordinator</t>
  </si>
  <si>
    <t>1.83</t>
  </si>
  <si>
    <t>Podium</t>
  </si>
  <si>
    <t>Hout</t>
  </si>
  <si>
    <t>Ruimte niet op tekenining aangeven</t>
  </si>
  <si>
    <t>1.84</t>
  </si>
  <si>
    <t>Podium trap</t>
  </si>
  <si>
    <t>1.75</t>
  </si>
  <si>
    <t>1.68</t>
  </si>
  <si>
    <t>Zorg coördinatie / decaan</t>
  </si>
  <si>
    <t>1.69</t>
  </si>
  <si>
    <t>1.70</t>
  </si>
  <si>
    <t>Fitness</t>
  </si>
  <si>
    <t>1.71</t>
  </si>
  <si>
    <t>Technische ruimte</t>
  </si>
  <si>
    <t>1.29</t>
  </si>
  <si>
    <t>1.28</t>
  </si>
  <si>
    <t>1.27</t>
  </si>
  <si>
    <t>2.16</t>
  </si>
  <si>
    <t>Theorielokaal / winkelruimte</t>
  </si>
  <si>
    <t>2.15</t>
  </si>
  <si>
    <t>2.14</t>
  </si>
  <si>
    <t>AVO plein</t>
  </si>
  <si>
    <t>2.03</t>
  </si>
  <si>
    <t>Theorie lokaal</t>
  </si>
  <si>
    <t>2.04</t>
  </si>
  <si>
    <t>2.07</t>
  </si>
  <si>
    <t>2.08 / 2.09</t>
  </si>
  <si>
    <t>Toilet met voorruimte</t>
  </si>
  <si>
    <t>2.10</t>
  </si>
  <si>
    <t>2.01</t>
  </si>
  <si>
    <t>2.06</t>
  </si>
  <si>
    <t>2.11</t>
  </si>
  <si>
    <t>2.13</t>
  </si>
  <si>
    <t>2.12</t>
  </si>
  <si>
    <t>2.32</t>
  </si>
  <si>
    <t>2.33</t>
  </si>
  <si>
    <t>2.17</t>
  </si>
  <si>
    <t>2.18</t>
  </si>
  <si>
    <t>2.19</t>
  </si>
  <si>
    <t>2.20</t>
  </si>
  <si>
    <t>2.21</t>
  </si>
  <si>
    <t>2.22</t>
  </si>
  <si>
    <t>2.28</t>
  </si>
  <si>
    <t>2.27</t>
  </si>
  <si>
    <t>2.26</t>
  </si>
  <si>
    <t>2.29</t>
  </si>
  <si>
    <t>Sky box</t>
  </si>
  <si>
    <t>2.30</t>
  </si>
  <si>
    <t>2.31</t>
  </si>
  <si>
    <t>2.25</t>
  </si>
  <si>
    <t>2.24</t>
  </si>
  <si>
    <t>2.23</t>
  </si>
  <si>
    <t>Alkmaar Hoofdgebouw</t>
  </si>
  <si>
    <t>Totaal:</t>
  </si>
  <si>
    <t>PC 0.03</t>
  </si>
  <si>
    <t>PC 0.02</t>
  </si>
  <si>
    <t>50.7</t>
  </si>
  <si>
    <t xml:space="preserve">Entree + gang </t>
  </si>
  <si>
    <t>PC 0.01</t>
  </si>
  <si>
    <t>Toiletten</t>
  </si>
  <si>
    <t>PC 1.03</t>
  </si>
  <si>
    <t>PC 1.01</t>
  </si>
  <si>
    <t>PC 1.04</t>
  </si>
  <si>
    <t>PC 1.02</t>
  </si>
  <si>
    <t>Alkmaar Portocabin</t>
  </si>
  <si>
    <t>Entree en looppad</t>
  </si>
  <si>
    <t>Beton</t>
  </si>
  <si>
    <t>Wasbak/spiegel en handendrogers dagelijks. Verder niets.</t>
  </si>
  <si>
    <t>Toilet heren</t>
  </si>
  <si>
    <t>Tegelwerk aan de wanden</t>
  </si>
  <si>
    <t>Toilet dames</t>
  </si>
  <si>
    <t>Instructie 1</t>
  </si>
  <si>
    <t>Wasbak aanwezig. Vaste comodekaste aanwezig</t>
  </si>
  <si>
    <t>Instructie 2</t>
  </si>
  <si>
    <t>Plantenkas 1</t>
  </si>
  <si>
    <t>Plantenkas 2</t>
  </si>
  <si>
    <t>Alkmaar Kas</t>
  </si>
  <si>
    <t>0.70</t>
  </si>
  <si>
    <t>Instructie paard</t>
  </si>
  <si>
    <t>Er is een keuken met keukenblok aanwezig</t>
  </si>
  <si>
    <t>Wanden zijn betegeld</t>
  </si>
  <si>
    <t>overloop</t>
  </si>
  <si>
    <t>Wanden geschilderd plaatwerk</t>
  </si>
  <si>
    <t>Instructielokaal</t>
  </si>
  <si>
    <t>Teamkamer paardenhouderij</t>
  </si>
  <si>
    <t>Alkmaar Paardenverblijf</t>
  </si>
  <si>
    <t>D0.21</t>
  </si>
  <si>
    <t>Instructieruimte aquarium</t>
  </si>
  <si>
    <t>Aanrecht aanwezig</t>
  </si>
  <si>
    <t>D0.28</t>
  </si>
  <si>
    <t>D0.20</t>
  </si>
  <si>
    <t>Entree noord</t>
  </si>
  <si>
    <t>D0.18</t>
  </si>
  <si>
    <t>Quarantaineruimte 2</t>
  </si>
  <si>
    <t>D0.17</t>
  </si>
  <si>
    <t>Instructieruimte amfibie</t>
  </si>
  <si>
    <t>D0.16</t>
  </si>
  <si>
    <t>Instructieruimte knaagdieren</t>
  </si>
  <si>
    <t>D0.19</t>
  </si>
  <si>
    <t>D0.22</t>
  </si>
  <si>
    <t>Instructie hond</t>
  </si>
  <si>
    <t>D0.30</t>
  </si>
  <si>
    <t>Natte ruimte hond</t>
  </si>
  <si>
    <t>D0.31</t>
  </si>
  <si>
    <t>Hondenkennels</t>
  </si>
  <si>
    <t>D0.23B</t>
  </si>
  <si>
    <t>n.v.t.</t>
  </si>
  <si>
    <t>Werkplek Instructeurs</t>
  </si>
  <si>
    <t>D0.23A</t>
  </si>
  <si>
    <t>D0.25</t>
  </si>
  <si>
    <t>Toiletruimte + voorruimte</t>
  </si>
  <si>
    <t>Tegelwerk</t>
  </si>
  <si>
    <t>D0.27</t>
  </si>
  <si>
    <t>D0.29</t>
  </si>
  <si>
    <t>Instructieruimte vogels</t>
  </si>
  <si>
    <t>D0.15</t>
  </si>
  <si>
    <t>Volierevogels</t>
  </si>
  <si>
    <t>D0.14</t>
  </si>
  <si>
    <t>Instructieruimte konijnen</t>
  </si>
  <si>
    <t>D0.03</t>
  </si>
  <si>
    <t>Open plein</t>
  </si>
  <si>
    <t>D0.04</t>
  </si>
  <si>
    <t>Quarantaineruimte</t>
  </si>
  <si>
    <t>D0.05</t>
  </si>
  <si>
    <t>Variabelle stal</t>
  </si>
  <si>
    <t>D0.02</t>
  </si>
  <si>
    <t>D0.01</t>
  </si>
  <si>
    <t>Entree zuid</t>
  </si>
  <si>
    <t>D0.08</t>
  </si>
  <si>
    <t>D0.10</t>
  </si>
  <si>
    <t xml:space="preserve">Toiletruimte </t>
  </si>
  <si>
    <t>D0.11</t>
  </si>
  <si>
    <t>Toiletruimte</t>
  </si>
  <si>
    <t>D0.12</t>
  </si>
  <si>
    <t>Pluimvee instructie</t>
  </si>
  <si>
    <t>D1.01</t>
  </si>
  <si>
    <t>D1.02</t>
  </si>
  <si>
    <t>Hooizolder</t>
  </si>
  <si>
    <t>Alkmaar Dierenverblijf</t>
  </si>
  <si>
    <t>Noodtrappenhuis</t>
  </si>
  <si>
    <t>Steen</t>
  </si>
  <si>
    <t>Lokaal 1</t>
  </si>
  <si>
    <t>Lerarentoilet</t>
  </si>
  <si>
    <t>Kabinet lokaal 1</t>
  </si>
  <si>
    <t>Wordt niet gereinigd</t>
  </si>
  <si>
    <t>Lokaal 2</t>
  </si>
  <si>
    <t>Leerlingen toilet meisjes</t>
  </si>
  <si>
    <t>Kabinet lokaal 2</t>
  </si>
  <si>
    <t>Leerlingen toilet jongens</t>
  </si>
  <si>
    <t>Kantoor Schoolarts</t>
  </si>
  <si>
    <t>Kantoor GGD</t>
  </si>
  <si>
    <t>Lokaal 3</t>
  </si>
  <si>
    <t>Voederhok</t>
  </si>
  <si>
    <t>Opslag</t>
  </si>
  <si>
    <t>Hal</t>
  </si>
  <si>
    <t>Lokaal 4</t>
  </si>
  <si>
    <t>Lokaal 4A</t>
  </si>
  <si>
    <t>Wasruimte dier</t>
  </si>
  <si>
    <t>Techn. Ruimte</t>
  </si>
  <si>
    <t>Quarantaine ruimte dier</t>
  </si>
  <si>
    <t>Lerarenwerkruimte</t>
  </si>
  <si>
    <t>Stookhok laagbouw</t>
  </si>
  <si>
    <t>Opslag dier</t>
  </si>
  <si>
    <t>Kabinet lokaal 5</t>
  </si>
  <si>
    <t>Gashok</t>
  </si>
  <si>
    <t>Lokaal 5</t>
  </si>
  <si>
    <t>Dierlokaal</t>
  </si>
  <si>
    <t>Lokaal 6</t>
  </si>
  <si>
    <t>Doorloop</t>
  </si>
  <si>
    <t>Greenpoint</t>
  </si>
  <si>
    <t>Directiekantoor</t>
  </si>
  <si>
    <t>Zorgcoordinator</t>
  </si>
  <si>
    <t>Hal zorg</t>
  </si>
  <si>
    <t>Leerlingbegeleider</t>
  </si>
  <si>
    <t>Zorg spreekruimte</t>
  </si>
  <si>
    <t>Trajectklas</t>
  </si>
  <si>
    <t>Laarsenhok</t>
  </si>
  <si>
    <t>Lokaal 8</t>
  </si>
  <si>
    <t>Lokaal 9</t>
  </si>
  <si>
    <t>Lokaal 10</t>
  </si>
  <si>
    <t>Lokaal 11</t>
  </si>
  <si>
    <t>Lokaal 12</t>
  </si>
  <si>
    <t>Lokaal 13</t>
  </si>
  <si>
    <t>Lokaal 14</t>
  </si>
  <si>
    <t>Lokaal 15</t>
  </si>
  <si>
    <t>Kluisruimte</t>
  </si>
  <si>
    <t>Invalidentoilet</t>
  </si>
  <si>
    <t>Schoonmaakhok</t>
  </si>
  <si>
    <t xml:space="preserve">Opslag </t>
  </si>
  <si>
    <t>Heren toilet/douche ruimte</t>
  </si>
  <si>
    <t>Kantoor Leerjaar coordinatoren</t>
  </si>
  <si>
    <t>Kantoor administratie</t>
  </si>
  <si>
    <t>Kantoor Teamleider onderbouw</t>
  </si>
  <si>
    <t>Kantoor Teamleider bovenbouw</t>
  </si>
  <si>
    <t>Lerarenplein</t>
  </si>
  <si>
    <t>Personeelsruimte</t>
  </si>
  <si>
    <t>Aula</t>
  </si>
  <si>
    <t>Kantinewinkel</t>
  </si>
  <si>
    <t>Kantinekeuken</t>
  </si>
  <si>
    <t>Receptie</t>
  </si>
  <si>
    <t>Voorhal</t>
  </si>
  <si>
    <t>Centrale hal</t>
  </si>
  <si>
    <t>Lokaal 21</t>
  </si>
  <si>
    <t>Kabinet lokaal 21</t>
  </si>
  <si>
    <t>Leerlingtoilet</t>
  </si>
  <si>
    <t>Lokaal 22 (Computerlokaal)</t>
  </si>
  <si>
    <t>Kabinet lokaal 22</t>
  </si>
  <si>
    <t>Lokaal 23</t>
  </si>
  <si>
    <t>Lokaal 33</t>
  </si>
  <si>
    <t>Examenkantoor</t>
  </si>
  <si>
    <t>Kabel/Ventilatie schacht</t>
  </si>
  <si>
    <t>Lokaal 32</t>
  </si>
  <si>
    <t>Lokaal 31</t>
  </si>
  <si>
    <t>Nr. tek 9 + 14 zijn samen lokaal 31</t>
  </si>
  <si>
    <t>Stookhok hoogbouw</t>
  </si>
  <si>
    <t>Lucht circulatie apparatuur</t>
  </si>
  <si>
    <t>Amsterdam Hoofdgebouw</t>
  </si>
  <si>
    <t>LO1</t>
  </si>
  <si>
    <t>Kleedkamer</t>
  </si>
  <si>
    <t>Werkplek/opslag</t>
  </si>
  <si>
    <t>Kantoor/Kleedkamer ruimte</t>
  </si>
  <si>
    <t>Toilet/Douche personeel</t>
  </si>
  <si>
    <t>Berghok</t>
  </si>
  <si>
    <t>LO2</t>
  </si>
  <si>
    <t>Ketelhok</t>
  </si>
  <si>
    <t>Buitenketel</t>
  </si>
  <si>
    <t>Douches</t>
  </si>
  <si>
    <t>Kantoor</t>
  </si>
  <si>
    <t>Kast</t>
  </si>
  <si>
    <t>01</t>
  </si>
  <si>
    <t>Techniek lokaal</t>
  </si>
  <si>
    <t>18</t>
  </si>
  <si>
    <t>Lokaal / Kas</t>
  </si>
  <si>
    <t>17</t>
  </si>
  <si>
    <t>16</t>
  </si>
  <si>
    <t>15</t>
  </si>
  <si>
    <t>13</t>
  </si>
  <si>
    <t>12</t>
  </si>
  <si>
    <t>Bloem lokaal</t>
  </si>
  <si>
    <t>11</t>
  </si>
  <si>
    <t>1</t>
  </si>
  <si>
    <t>1A</t>
  </si>
  <si>
    <t>Ingang / Entree</t>
  </si>
  <si>
    <t>Behang/visual</t>
  </si>
  <si>
    <t>Balie</t>
  </si>
  <si>
    <t>Balie / EHBO ruimte</t>
  </si>
  <si>
    <t>Nr. Tek. 47 en 48 is 1 ruimte</t>
  </si>
  <si>
    <t>Hal / Trap</t>
  </si>
  <si>
    <t>Berging kas</t>
  </si>
  <si>
    <t>2A</t>
  </si>
  <si>
    <t>36</t>
  </si>
  <si>
    <t>35</t>
  </si>
  <si>
    <t>34</t>
  </si>
  <si>
    <t>Kantoor Kopieermachine</t>
  </si>
  <si>
    <t>33</t>
  </si>
  <si>
    <t>32</t>
  </si>
  <si>
    <t>2</t>
  </si>
  <si>
    <t>31</t>
  </si>
  <si>
    <t>Kluis</t>
  </si>
  <si>
    <t>Kapstok</t>
  </si>
  <si>
    <t>-</t>
  </si>
  <si>
    <t xml:space="preserve">Gang / Hal </t>
  </si>
  <si>
    <t>41</t>
  </si>
  <si>
    <t>bezemkast</t>
  </si>
  <si>
    <t>Natuursteen</t>
  </si>
  <si>
    <t>41A</t>
  </si>
  <si>
    <t>41B</t>
  </si>
  <si>
    <t>42</t>
  </si>
  <si>
    <t>Lokaal</t>
  </si>
  <si>
    <t>43</t>
  </si>
  <si>
    <t>44</t>
  </si>
  <si>
    <t>45</t>
  </si>
  <si>
    <t>Toilet iv</t>
  </si>
  <si>
    <t>hal stookhok</t>
  </si>
  <si>
    <t>stoppenkast</t>
  </si>
  <si>
    <t>stookruimte</t>
  </si>
  <si>
    <t>46</t>
  </si>
  <si>
    <t>47</t>
  </si>
  <si>
    <t>Overig</t>
  </si>
  <si>
    <t>48</t>
  </si>
  <si>
    <t>49</t>
  </si>
  <si>
    <t>51</t>
  </si>
  <si>
    <t>Lokaal Voeding</t>
  </si>
  <si>
    <t>52</t>
  </si>
  <si>
    <t>53</t>
  </si>
  <si>
    <t>57</t>
  </si>
  <si>
    <t>schoonmaak hok</t>
  </si>
  <si>
    <t>56</t>
  </si>
  <si>
    <t>magazijn koken</t>
  </si>
  <si>
    <t>55</t>
  </si>
  <si>
    <t>ict  ruimte</t>
  </si>
  <si>
    <t>54</t>
  </si>
  <si>
    <t>Congierge / werk ruimte</t>
  </si>
  <si>
    <t>opslag hok concierge</t>
  </si>
  <si>
    <t>opslag hok</t>
  </si>
  <si>
    <t>gas afsluiter</t>
  </si>
  <si>
    <t>58</t>
  </si>
  <si>
    <t>Opslag lokaal</t>
  </si>
  <si>
    <t>59</t>
  </si>
  <si>
    <t>61</t>
  </si>
  <si>
    <t>62</t>
  </si>
  <si>
    <t>63</t>
  </si>
  <si>
    <t>Trap</t>
  </si>
  <si>
    <t>Trap/Hal</t>
  </si>
  <si>
    <t>64</t>
  </si>
  <si>
    <t>Buiten, hekwerk</t>
  </si>
  <si>
    <t>181</t>
  </si>
  <si>
    <t>kolf ruimte</t>
  </si>
  <si>
    <t>182</t>
  </si>
  <si>
    <t>183</t>
  </si>
  <si>
    <t>184</t>
  </si>
  <si>
    <t>191</t>
  </si>
  <si>
    <t>192</t>
  </si>
  <si>
    <t>Lokaal / ITV</t>
  </si>
  <si>
    <t>193</t>
  </si>
  <si>
    <t>194</t>
  </si>
  <si>
    <t>195</t>
  </si>
  <si>
    <t>196</t>
  </si>
  <si>
    <t>197</t>
  </si>
  <si>
    <t>198</t>
  </si>
  <si>
    <t>199</t>
  </si>
  <si>
    <t>Opslag / Toegang dak</t>
  </si>
  <si>
    <t>186</t>
  </si>
  <si>
    <t>185</t>
  </si>
  <si>
    <t>174</t>
  </si>
  <si>
    <t>173</t>
  </si>
  <si>
    <t>172</t>
  </si>
  <si>
    <t>171</t>
  </si>
  <si>
    <t>170</t>
  </si>
  <si>
    <t>179</t>
  </si>
  <si>
    <t>178</t>
  </si>
  <si>
    <t>177</t>
  </si>
  <si>
    <t>176</t>
  </si>
  <si>
    <t>175</t>
  </si>
  <si>
    <t>Zelfde als Nr. Tek. 40. Is 1 lokaal</t>
  </si>
  <si>
    <t>Zelfde als Nr. Tek. 39. Is 1 lokaal</t>
  </si>
  <si>
    <t>Castricum Hoofdgebouw</t>
  </si>
  <si>
    <t xml:space="preserve">Castricum </t>
  </si>
  <si>
    <t>P9</t>
  </si>
  <si>
    <t>Werkplek, vergaderruimte</t>
  </si>
  <si>
    <t>P10</t>
  </si>
  <si>
    <t>P11</t>
  </si>
  <si>
    <t>P12</t>
  </si>
  <si>
    <t>P13</t>
  </si>
  <si>
    <t>Castricum Portacabin huur</t>
  </si>
  <si>
    <t>m2 aangepast i.v.m. aankomende verbouwing</t>
  </si>
  <si>
    <t>Technische ruimte, electra</t>
  </si>
  <si>
    <t>Hal/ trapnehuis</t>
  </si>
  <si>
    <t xml:space="preserve">Trappenhuis </t>
  </si>
  <si>
    <t>Castricum Portacabin koop</t>
  </si>
  <si>
    <t>Voliere binnen</t>
  </si>
  <si>
    <t>Konijnenhok binnen</t>
  </si>
  <si>
    <t xml:space="preserve">Geitenhok </t>
  </si>
  <si>
    <t>Dier 1</t>
  </si>
  <si>
    <t>Dier 2</t>
  </si>
  <si>
    <t>Caviahok binnen</t>
  </si>
  <si>
    <t>Kippenhok binnen</t>
  </si>
  <si>
    <t>toilet</t>
  </si>
  <si>
    <t>Vloerverdelen/ regelkast LBK/ E-installatie</t>
  </si>
  <si>
    <t>Wasruimte</t>
  </si>
  <si>
    <t>Kantoor / kantine</t>
  </si>
  <si>
    <t>Kippenhok buiten</t>
  </si>
  <si>
    <t>Caviahok buiten</t>
  </si>
  <si>
    <t>Dierverblijf buiten</t>
  </si>
  <si>
    <t>Voliere buiten</t>
  </si>
  <si>
    <t>Konijnenhok buiten</t>
  </si>
  <si>
    <t>Castricum Dierenverblijf</t>
  </si>
  <si>
    <t>Verblijfsruimte</t>
  </si>
  <si>
    <t>Castricum Gerbrandsven</t>
  </si>
  <si>
    <t>Schagen De Boomgaard</t>
  </si>
  <si>
    <t>wc meisjes en jongens</t>
  </si>
  <si>
    <t>Rubber</t>
  </si>
  <si>
    <t>tegels</t>
  </si>
  <si>
    <t>invaliden wc</t>
  </si>
  <si>
    <t>adminstratie ruimte</t>
  </si>
  <si>
    <t>0.41</t>
  </si>
  <si>
    <t>lokaal</t>
  </si>
  <si>
    <t>0.42</t>
  </si>
  <si>
    <t>0.43</t>
  </si>
  <si>
    <t>opslag MBO</t>
  </si>
  <si>
    <t>nood uitgang</t>
  </si>
  <si>
    <t>0.44</t>
  </si>
  <si>
    <t>D.0.40</t>
  </si>
  <si>
    <t>docenten ruimte</t>
  </si>
  <si>
    <t>S.0.40</t>
  </si>
  <si>
    <t>studie ruimte</t>
  </si>
  <si>
    <t>K.0.41</t>
  </si>
  <si>
    <t>kantoor teamleider</t>
  </si>
  <si>
    <t>K.0.40</t>
  </si>
  <si>
    <t>0.40</t>
  </si>
  <si>
    <t xml:space="preserve">pantry en gangpad </t>
  </si>
  <si>
    <t>gangpad tapijt</t>
  </si>
  <si>
    <t>K.0.50</t>
  </si>
  <si>
    <t>kantoor</t>
  </si>
  <si>
    <t>K.0.52</t>
  </si>
  <si>
    <t xml:space="preserve">kantoor rooster bureau </t>
  </si>
  <si>
    <t>K.0.53</t>
  </si>
  <si>
    <t>kantoor examen commissie</t>
  </si>
  <si>
    <t>K.0.55</t>
  </si>
  <si>
    <t>back office</t>
  </si>
  <si>
    <t>K.0.56</t>
  </si>
  <si>
    <t>kantoor directeur</t>
  </si>
  <si>
    <t>K.0.54</t>
  </si>
  <si>
    <t>K.0.51</t>
  </si>
  <si>
    <t>vergaderruimte</t>
  </si>
  <si>
    <t>wc</t>
  </si>
  <si>
    <t>kluis</t>
  </si>
  <si>
    <t>gang voor de kantine</t>
  </si>
  <si>
    <t>technischeruimte</t>
  </si>
  <si>
    <t>meterkast</t>
  </si>
  <si>
    <t> </t>
  </si>
  <si>
    <t>magazijn keuken</t>
  </si>
  <si>
    <t>keuken kantine</t>
  </si>
  <si>
    <t>kolom kantine</t>
  </si>
  <si>
    <t>leerlingen kantine</t>
  </si>
  <si>
    <t>opberg ruimte gym</t>
  </si>
  <si>
    <t>schoonmaak ruimte</t>
  </si>
  <si>
    <t>douche ruimte docenten</t>
  </si>
  <si>
    <t>gang pad L.O</t>
  </si>
  <si>
    <t>CV ruimte</t>
  </si>
  <si>
    <t>K 0.14</t>
  </si>
  <si>
    <t>kleedkamer jongens</t>
  </si>
  <si>
    <t>gymzaal 0.14</t>
  </si>
  <si>
    <t>sanitair en douch ruimte jongens</t>
  </si>
  <si>
    <t>sanitair en douch ruimte meisjes</t>
  </si>
  <si>
    <t>fitness ruimte</t>
  </si>
  <si>
    <t>kleedkamer meisjes</t>
  </si>
  <si>
    <t>K 0.30</t>
  </si>
  <si>
    <t>D.0.30</t>
  </si>
  <si>
    <t>S.0.30</t>
  </si>
  <si>
    <t>studieruimte</t>
  </si>
  <si>
    <t>0.31</t>
  </si>
  <si>
    <t>0.32</t>
  </si>
  <si>
    <t>gangpad M en M</t>
  </si>
  <si>
    <t>voliere</t>
  </si>
  <si>
    <t>Bolidt</t>
  </si>
  <si>
    <t>halletje voliere</t>
  </si>
  <si>
    <t>hal hoofduitgang</t>
  </si>
  <si>
    <t>hal hoofdingang</t>
  </si>
  <si>
    <t>receptie</t>
  </si>
  <si>
    <t>hal entree</t>
  </si>
  <si>
    <t>mediatheek</t>
  </si>
  <si>
    <t>copieer ruimte concierge</t>
  </si>
  <si>
    <t>concierge kantoor</t>
  </si>
  <si>
    <t>gang kluisjes geel en zilver</t>
  </si>
  <si>
    <t>was ruimte</t>
  </si>
  <si>
    <t>EHBO ruimte</t>
  </si>
  <si>
    <t>D.0.20</t>
  </si>
  <si>
    <t>docenten ruimte praktijk</t>
  </si>
  <si>
    <t>S.0.20</t>
  </si>
  <si>
    <t>dames wc</t>
  </si>
  <si>
    <t>heren wc</t>
  </si>
  <si>
    <t>dieren lokaal</t>
  </si>
  <si>
    <t>laarzen ruimte</t>
  </si>
  <si>
    <t>gang dier</t>
  </si>
  <si>
    <t>bloem magazijn</t>
  </si>
  <si>
    <t>koelcel bloem</t>
  </si>
  <si>
    <t>bloemlokaal</t>
  </si>
  <si>
    <t>zolder ontbreekt  ( berging)</t>
  </si>
  <si>
    <t>expeditie ruimte</t>
  </si>
  <si>
    <t>halletje praktijk</t>
  </si>
  <si>
    <t>techniek lokaal</t>
  </si>
  <si>
    <t>0.19</t>
  </si>
  <si>
    <t>drone lokaal</t>
  </si>
  <si>
    <t>techniek printers</t>
  </si>
  <si>
    <t>kantoor techno lab</t>
  </si>
  <si>
    <t>techno lokaal</t>
  </si>
  <si>
    <t>zolder ontbreekt ( werkplek)</t>
  </si>
  <si>
    <t>terrarium</t>
  </si>
  <si>
    <t>technische ruimte</t>
  </si>
  <si>
    <t xml:space="preserve">toiletten </t>
  </si>
  <si>
    <t>toiletten jongens</t>
  </si>
  <si>
    <t>toiletten meisjes</t>
  </si>
  <si>
    <t>K 0.01</t>
  </si>
  <si>
    <t>spreekkamer decaan</t>
  </si>
  <si>
    <t>K 0.02</t>
  </si>
  <si>
    <t>spreekkamer</t>
  </si>
  <si>
    <t>pantry</t>
  </si>
  <si>
    <t>K 0.06</t>
  </si>
  <si>
    <t>K 0.05</t>
  </si>
  <si>
    <t>K 0.03</t>
  </si>
  <si>
    <t>K .0.04 niet op de tekening</t>
  </si>
  <si>
    <t>K 0.04</t>
  </si>
  <si>
    <t>gang OSP</t>
  </si>
  <si>
    <t>halletje Boomgaard</t>
  </si>
  <si>
    <t>trap opgang Boomgaard</t>
  </si>
  <si>
    <t>gang Boomggard</t>
  </si>
  <si>
    <t>S.0.10</t>
  </si>
  <si>
    <t>D 0.10</t>
  </si>
  <si>
    <t>docentenruimte</t>
  </si>
  <si>
    <t>ketel ruimte</t>
  </si>
  <si>
    <t>gang gym</t>
  </si>
  <si>
    <t>boiler ruimte</t>
  </si>
  <si>
    <t>K 0.13</t>
  </si>
  <si>
    <t>kantoor gym</t>
  </si>
  <si>
    <t>opslag ruimte toestellen</t>
  </si>
  <si>
    <t>gymzaal 0.13</t>
  </si>
  <si>
    <t>meisjes kleedkamer</t>
  </si>
  <si>
    <t>jongens kleedkamer</t>
  </si>
  <si>
    <t>water leiding/ meter ruimte</t>
  </si>
  <si>
    <t>gas ruimte buiten</t>
  </si>
  <si>
    <t>CV  ruimte schoolplein</t>
  </si>
  <si>
    <t>magazijn talen</t>
  </si>
  <si>
    <t>toilet groep meisjes/jongens</t>
  </si>
  <si>
    <t>toilet docenten</t>
  </si>
  <si>
    <t>lift</t>
  </si>
  <si>
    <t>server ruimte</t>
  </si>
  <si>
    <t>1.76</t>
  </si>
  <si>
    <t>tekenlokaal</t>
  </si>
  <si>
    <t>1.77</t>
  </si>
  <si>
    <t>handvaardigheids lokaal</t>
  </si>
  <si>
    <t>nooduigang</t>
  </si>
  <si>
    <t>1.78</t>
  </si>
  <si>
    <t xml:space="preserve">magazijn </t>
  </si>
  <si>
    <t>S 1.70</t>
  </si>
  <si>
    <t>D.1.70</t>
  </si>
  <si>
    <t>trappenhuis</t>
  </si>
  <si>
    <t>gang talen</t>
  </si>
  <si>
    <t>biblotheek</t>
  </si>
  <si>
    <t>overloop eerste etage</t>
  </si>
  <si>
    <t>personeels ruimte</t>
  </si>
  <si>
    <t>gaderobe docent</t>
  </si>
  <si>
    <t>voorraad kast</t>
  </si>
  <si>
    <t>toiletgroep heren en dames</t>
  </si>
  <si>
    <t>1.60</t>
  </si>
  <si>
    <t>K.1.60</t>
  </si>
  <si>
    <t>hal boomgaard eerste etage</t>
  </si>
  <si>
    <t xml:space="preserve">wc meisjes </t>
  </si>
  <si>
    <t>wc jongens</t>
  </si>
  <si>
    <t>1.62</t>
  </si>
  <si>
    <t>1.61</t>
  </si>
  <si>
    <t>S.1.60</t>
  </si>
  <si>
    <t>opslag biologie</t>
  </si>
  <si>
    <t>K 1.61</t>
  </si>
  <si>
    <t>TOA ruimte</t>
  </si>
  <si>
    <t>D 1.60</t>
  </si>
  <si>
    <t>gang overloop</t>
  </si>
  <si>
    <t>1.64</t>
  </si>
  <si>
    <t>1.63</t>
  </si>
  <si>
    <t xml:space="preserve">koelcel VAP </t>
  </si>
  <si>
    <t xml:space="preserve">voedings lokaal </t>
  </si>
  <si>
    <t>magazijn VAP</t>
  </si>
  <si>
    <t>overloop gang  eerste etage</t>
  </si>
  <si>
    <t>Schagen De Boomgaard Hoofdgebouw</t>
  </si>
  <si>
    <t>0.25</t>
  </si>
  <si>
    <t>dieren verblijf</t>
  </si>
  <si>
    <t>dieren verblijf  kantoor</t>
  </si>
  <si>
    <t xml:space="preserve">0.25 </t>
  </si>
  <si>
    <t>ingang dieren verblijf</t>
  </si>
  <si>
    <t>zolder</t>
  </si>
  <si>
    <t>Schagen De Boomgaard Dierenverblijf</t>
  </si>
  <si>
    <t>Lokaal 003</t>
  </si>
  <si>
    <t>Gang/zitje</t>
  </si>
  <si>
    <t>Meterkast</t>
  </si>
  <si>
    <t>Lokaal 002</t>
  </si>
  <si>
    <t>Trapopgang wand is glad, met folie geplakt</t>
  </si>
  <si>
    <t>Lokaal 001</t>
  </si>
  <si>
    <t>Examenloket</t>
  </si>
  <si>
    <t>trap</t>
  </si>
  <si>
    <t>Trapgat richting Regius</t>
  </si>
  <si>
    <t>Lokaal 117</t>
  </si>
  <si>
    <t>combi 117-118</t>
  </si>
  <si>
    <t>Vergaderruimte 116</t>
  </si>
  <si>
    <t>PVC</t>
  </si>
  <si>
    <t>Lokaal 115</t>
  </si>
  <si>
    <t>gang</t>
  </si>
  <si>
    <t>Houten lambrisering</t>
  </si>
  <si>
    <t>Damestoilet</t>
  </si>
  <si>
    <t>Tegels op de wanden</t>
  </si>
  <si>
    <t>Herentoilet</t>
  </si>
  <si>
    <t>Lokaal 114</t>
  </si>
  <si>
    <t>Kantoor coordinatoren economie/ict</t>
  </si>
  <si>
    <t>111/112</t>
  </si>
  <si>
    <t>Lokaal 111/112</t>
  </si>
  <si>
    <t>2 lokalen, scheidingswand, dan 2 x 26</t>
  </si>
  <si>
    <t xml:space="preserve">Kantoor </t>
  </si>
  <si>
    <t>Werkkast/berging</t>
  </si>
  <si>
    <t>Patchkast/serverruimte</t>
  </si>
  <si>
    <t>135/136</t>
  </si>
  <si>
    <t>Vergaderruimte 135 en kantoor 136</t>
  </si>
  <si>
    <t>H135 heeft airco, 136 gebalanceerd, op tekening ontbreekt een muur</t>
  </si>
  <si>
    <t>Lokaal 118</t>
  </si>
  <si>
    <t>Lokaal 119</t>
  </si>
  <si>
    <t>Lokaal 137</t>
  </si>
  <si>
    <t>Lokaal 132</t>
  </si>
  <si>
    <t>Lokaal 110</t>
  </si>
  <si>
    <t>Lokaal 109</t>
  </si>
  <si>
    <t>131A</t>
  </si>
  <si>
    <t>Lokaal 131A</t>
  </si>
  <si>
    <t>Lokaal 138</t>
  </si>
  <si>
    <t>Lokaal 120</t>
  </si>
  <si>
    <t>Lokaal 121</t>
  </si>
  <si>
    <t>Lokaal 139 inclusief datacenter</t>
  </si>
  <si>
    <t>ivm datacenter 2 airco's</t>
  </si>
  <si>
    <t>Lokaal 131</t>
  </si>
  <si>
    <t>Vergaderruimte 108</t>
  </si>
  <si>
    <t>Studiecentrum</t>
  </si>
  <si>
    <t>Vonk Student Support</t>
  </si>
  <si>
    <t>Administratie</t>
  </si>
  <si>
    <t>Overige ruimte</t>
  </si>
  <si>
    <t>Docentenwerkkamer</t>
  </si>
  <si>
    <t>Lokaal 140</t>
  </si>
  <si>
    <t>Lokaal 141</t>
  </si>
  <si>
    <t>Lokaal 122</t>
  </si>
  <si>
    <t>Lokaal 123</t>
  </si>
  <si>
    <t>Lokaal 124</t>
  </si>
  <si>
    <t>Meldkamer</t>
  </si>
  <si>
    <t>Serverruimte</t>
  </si>
  <si>
    <t>Conciergewerkplek</t>
  </si>
  <si>
    <t>Docentenkoffiekamer</t>
  </si>
  <si>
    <t>Invalidetoilet</t>
  </si>
  <si>
    <t>Kolfruimte</t>
  </si>
  <si>
    <t>CV opslagruimte</t>
  </si>
  <si>
    <t>opslag</t>
  </si>
  <si>
    <t>Studentenkantine</t>
  </si>
  <si>
    <t>Toiletruimte heren</t>
  </si>
  <si>
    <t>Toiletruimte dames</t>
  </si>
  <si>
    <t>Nooduitgang</t>
  </si>
  <si>
    <t>Lokaal 127</t>
  </si>
  <si>
    <t>Flexplek 126</t>
  </si>
  <si>
    <t>Lokaal 125</t>
  </si>
  <si>
    <t>Trappenhuis HG</t>
  </si>
  <si>
    <t>Schagen Hofstraat Hoofdgebouw</t>
  </si>
  <si>
    <t>A.01</t>
  </si>
  <si>
    <t>Graffiti op betonsteen</t>
  </si>
  <si>
    <t>L.03</t>
  </si>
  <si>
    <t>Voedingslokaal</t>
  </si>
  <si>
    <t>M.02</t>
  </si>
  <si>
    <t>Magazijn handvaardigheid</t>
  </si>
  <si>
    <t>L.02</t>
  </si>
  <si>
    <t>Handvaardigheidslokaal</t>
  </si>
  <si>
    <t xml:space="preserve">Magazijn </t>
  </si>
  <si>
    <t>L.01</t>
  </si>
  <si>
    <t>Technieklokaal</t>
  </si>
  <si>
    <t>Fout op tekening; ruimte bij technieklokaal (ruimtenr 9) getrokken,</t>
  </si>
  <si>
    <t xml:space="preserve">Ruimte vervallen, fout op tekening. </t>
  </si>
  <si>
    <t>K.09</t>
  </si>
  <si>
    <t>Magazijn Handvaardigheid/techniek</t>
  </si>
  <si>
    <t>Opengewerkt betonsteen</t>
  </si>
  <si>
    <t>M.01</t>
  </si>
  <si>
    <t>Magazijn techniek/lasruimte</t>
  </si>
  <si>
    <t xml:space="preserve">Fout op tekening: ruimte gesplitst in 2 delen: berging en lasruimte. </t>
  </si>
  <si>
    <t>G.01</t>
  </si>
  <si>
    <t>Gaskast</t>
  </si>
  <si>
    <t>Zand/geen</t>
  </si>
  <si>
    <t>CV.01</t>
  </si>
  <si>
    <t>Cementdekvloer</t>
  </si>
  <si>
    <t>B.01</t>
  </si>
  <si>
    <t>M.03</t>
  </si>
  <si>
    <t>Magazijn voeding</t>
  </si>
  <si>
    <t>tevens plaats boiler en meterkast voedingslokaal</t>
  </si>
  <si>
    <t>W.01</t>
  </si>
  <si>
    <t>Personeelstoilet</t>
  </si>
  <si>
    <t>Fout op tekening, ruimte samengevoegd met 017: een ruimte met 2 toiletruimten</t>
  </si>
  <si>
    <t>me.01</t>
  </si>
  <si>
    <t>Centrale meterkast</t>
  </si>
  <si>
    <t>S.01</t>
  </si>
  <si>
    <t>Patchkastruimte</t>
  </si>
  <si>
    <t>Magazijn schoonmaak/facilitair</t>
  </si>
  <si>
    <t>Marmoleum</t>
  </si>
  <si>
    <t>Fout op tekening; wanden met klapdeuren niet aanwezig</t>
  </si>
  <si>
    <t>W.03</t>
  </si>
  <si>
    <t>M.16</t>
  </si>
  <si>
    <t>Magazijn conciërge</t>
  </si>
  <si>
    <t>W.04</t>
  </si>
  <si>
    <t>M.05</t>
  </si>
  <si>
    <t>Archief administratie</t>
  </si>
  <si>
    <t>M.06</t>
  </si>
  <si>
    <t>Magazijn tekenen</t>
  </si>
  <si>
    <t>L.07</t>
  </si>
  <si>
    <t>Tekenlokaal</t>
  </si>
  <si>
    <t>K.06</t>
  </si>
  <si>
    <t>Kantoor teamleiders</t>
  </si>
  <si>
    <t>K.07</t>
  </si>
  <si>
    <t>Kantoor roostermaker/conciërge/ICT</t>
  </si>
  <si>
    <t>L.08</t>
  </si>
  <si>
    <t>T.01</t>
  </si>
  <si>
    <t>S.02</t>
  </si>
  <si>
    <t>L.09</t>
  </si>
  <si>
    <t>L.10</t>
  </si>
  <si>
    <t>Dierverzorging</t>
  </si>
  <si>
    <t>M.07</t>
  </si>
  <si>
    <t>Kabinet NASK</t>
  </si>
  <si>
    <t>Glad stucwerk/Opengewerkt betonsteen</t>
  </si>
  <si>
    <t>Fout op tekening; ruimte toegankelijk vanaf de gang, wand niet op juiste plek</t>
  </si>
  <si>
    <t>L.11</t>
  </si>
  <si>
    <t>lokaal NASK</t>
  </si>
  <si>
    <t>C.01</t>
  </si>
  <si>
    <t>Kopieerruimte</t>
  </si>
  <si>
    <t>Fout op tekening, ruimte verbonden met ruimte 39 middels deur in wand</t>
  </si>
  <si>
    <t>Tussenhal</t>
  </si>
  <si>
    <t>Patio</t>
  </si>
  <si>
    <t>Straatwerk</t>
  </si>
  <si>
    <t>M.08</t>
  </si>
  <si>
    <t>Magazijn kas</t>
  </si>
  <si>
    <t>M.09</t>
  </si>
  <si>
    <t>Magazijn dier</t>
  </si>
  <si>
    <t>Fout op tekening: in ruimte aparte ingebouwde berging voor gev. Stoffen</t>
  </si>
  <si>
    <t>Hal/gang kas</t>
  </si>
  <si>
    <t>P.01</t>
  </si>
  <si>
    <t>Prakijktlokaal kas</t>
  </si>
  <si>
    <t>Zand</t>
  </si>
  <si>
    <t>L.12</t>
  </si>
  <si>
    <t>P.02</t>
  </si>
  <si>
    <t>Prakijktlokaal plant</t>
  </si>
  <si>
    <t>L.13</t>
  </si>
  <si>
    <t>Pratijklokaal bloem</t>
  </si>
  <si>
    <t>Pergolavloer</t>
  </si>
  <si>
    <t>M.11</t>
  </si>
  <si>
    <t>Magazijn bloem</t>
  </si>
  <si>
    <t>W.07</t>
  </si>
  <si>
    <t>Invalidentoilet/doucheruimte</t>
  </si>
  <si>
    <t>Gang patio</t>
  </si>
  <si>
    <t>Linoleum met matten bij de deuren</t>
  </si>
  <si>
    <t>Fout op tekening: geen wand tussen 54 en 50, deur tussen 60 en 54 draait andere kant op</t>
  </si>
  <si>
    <t>LI.01</t>
  </si>
  <si>
    <t>Technische ruimte lift</t>
  </si>
  <si>
    <t>M.12</t>
  </si>
  <si>
    <t>Fout op tekening: deur zit in andere wand tussen 56 en 60</t>
  </si>
  <si>
    <t>K.08</t>
  </si>
  <si>
    <t>Kabinet bloem</t>
  </si>
  <si>
    <t>Fout op tekening: deur zit in andere wand tussen 57 en 50</t>
  </si>
  <si>
    <t>W.05</t>
  </si>
  <si>
    <t>W.06</t>
  </si>
  <si>
    <t>Bloemenwinkel</t>
  </si>
  <si>
    <t>Trapopgang nieuwbouw</t>
  </si>
  <si>
    <t>L.05</t>
  </si>
  <si>
    <t>D.01</t>
  </si>
  <si>
    <t>Docentenwerkplek</t>
  </si>
  <si>
    <t>werkkast</t>
  </si>
  <si>
    <t>M.17</t>
  </si>
  <si>
    <t>kast administratie</t>
  </si>
  <si>
    <t>W.02</t>
  </si>
  <si>
    <t>K.04</t>
  </si>
  <si>
    <t>administratie</t>
  </si>
  <si>
    <t>L.06/K.07</t>
  </si>
  <si>
    <t>OOM en zorglokaal</t>
  </si>
  <si>
    <t xml:space="preserve">Fout op tekening: ruimte gesplitst in OOM (L.06) en Zorglokaal (K.07): tussenwand op helft ruimte! </t>
  </si>
  <si>
    <t>gang boven</t>
  </si>
  <si>
    <t>K.03</t>
  </si>
  <si>
    <t>directie</t>
  </si>
  <si>
    <t>bediening luchtbehandelingssysteem</t>
  </si>
  <si>
    <t>Doorgangsruimte/koof cv-leidingen</t>
  </si>
  <si>
    <t xml:space="preserve">Ruimte niet toegankelijk, is koof. </t>
  </si>
  <si>
    <t>L.04</t>
  </si>
  <si>
    <t>Opvanglokaal</t>
  </si>
  <si>
    <t>L.15</t>
  </si>
  <si>
    <t>Open betonsteen</t>
  </si>
  <si>
    <t>L.14</t>
  </si>
  <si>
    <t>K.02</t>
  </si>
  <si>
    <t>L.19</t>
  </si>
  <si>
    <t>Biologielokaal</t>
  </si>
  <si>
    <t>M.13</t>
  </si>
  <si>
    <t>Werkkast schoonmaak</t>
  </si>
  <si>
    <t>Sv.06</t>
  </si>
  <si>
    <t>L.18</t>
  </si>
  <si>
    <t>Lokaal 18</t>
  </si>
  <si>
    <t>W.08</t>
  </si>
  <si>
    <t>W.09</t>
  </si>
  <si>
    <t>K.10</t>
  </si>
  <si>
    <t>L.17</t>
  </si>
  <si>
    <t>Lokaal 17</t>
  </si>
  <si>
    <t>L.16</t>
  </si>
  <si>
    <t>Lokaal 16</t>
  </si>
  <si>
    <t>Heerhugowaard hoofdgebouw</t>
  </si>
  <si>
    <t>Administratie/conciërge</t>
  </si>
  <si>
    <t>Opslag facilitair</t>
  </si>
  <si>
    <t>Kantoor teamleiders/roostermaker</t>
  </si>
  <si>
    <t>(docenten)werkplek</t>
  </si>
  <si>
    <t>Kantoor directie</t>
  </si>
  <si>
    <t>Garderobe medewerkers</t>
  </si>
  <si>
    <t>Spreekkamer</t>
  </si>
  <si>
    <t>Schoon Metselwerk Geschilderd</t>
  </si>
  <si>
    <t>13a</t>
  </si>
  <si>
    <t>Technische kast</t>
  </si>
  <si>
    <t>Tegels en separatiewanden</t>
  </si>
  <si>
    <t>Lokaal 7</t>
  </si>
  <si>
    <t>Flexibele wand</t>
  </si>
  <si>
    <t>Hal/verkeersruimte</t>
  </si>
  <si>
    <t>gaskast</t>
  </si>
  <si>
    <t>elektrakast</t>
  </si>
  <si>
    <t>Techniek lift</t>
  </si>
  <si>
    <t>werkkast schoonmaak</t>
  </si>
  <si>
    <t>Magazijn kooklokaal</t>
  </si>
  <si>
    <t>OOM</t>
  </si>
  <si>
    <t>bordes</t>
  </si>
  <si>
    <t>vide</t>
  </si>
  <si>
    <t>Magazijn techniek</t>
  </si>
  <si>
    <t>Traanplaat</t>
  </si>
  <si>
    <t>Grootebroek hoofdgebouw</t>
  </si>
  <si>
    <t>CO2 gestuurde ventilatie in het hele gebouw.</t>
  </si>
  <si>
    <t>bolwerk/ Student Support</t>
  </si>
  <si>
    <t>Steen geschilderd</t>
  </si>
  <si>
    <t>Linoleum+loopmat</t>
  </si>
  <si>
    <t>Glad stucwerk/tegels</t>
  </si>
  <si>
    <t>berging</t>
  </si>
  <si>
    <t>werkbox</t>
  </si>
  <si>
    <t>Linoleum/surestep</t>
  </si>
  <si>
    <t>vitrine</t>
  </si>
  <si>
    <t>entree</t>
  </si>
  <si>
    <t>printerruimte</t>
  </si>
  <si>
    <t>Spackwerk/tegels</t>
  </si>
  <si>
    <t>elektra</t>
  </si>
  <si>
    <t>water</t>
  </si>
  <si>
    <t>gas</t>
  </si>
  <si>
    <t>Linoleum+schoonloopmat</t>
  </si>
  <si>
    <t>patchruimte</t>
  </si>
  <si>
    <t>Stilte/kolfruimte</t>
  </si>
  <si>
    <t>Hoorn Blauwe Berg 1a</t>
  </si>
  <si>
    <t>Wandpanelen/steen geschilderd</t>
  </si>
  <si>
    <t>3A6</t>
  </si>
  <si>
    <t>Van origine een vergaderruimte.</t>
  </si>
  <si>
    <t>toilet MIVA</t>
  </si>
  <si>
    <t>toilet heren</t>
  </si>
  <si>
    <t>toilet dames</t>
  </si>
  <si>
    <t>archief</t>
  </si>
  <si>
    <t>3A7</t>
  </si>
  <si>
    <t>mechanische afzuig</t>
  </si>
  <si>
    <t>3A1</t>
  </si>
  <si>
    <t>3A2</t>
  </si>
  <si>
    <t>3A3</t>
  </si>
  <si>
    <t>3A8</t>
  </si>
  <si>
    <t>3A9</t>
  </si>
  <si>
    <t>3A4</t>
  </si>
  <si>
    <t>Lokaal kan niet op slot vanwege vluchtroute.</t>
  </si>
  <si>
    <t>3A5</t>
  </si>
  <si>
    <t>Schoon Metselwerk geschilderd</t>
  </si>
  <si>
    <t>keuken</t>
  </si>
  <si>
    <t>3A2.10</t>
  </si>
  <si>
    <t>3A2.11</t>
  </si>
  <si>
    <t>3A2.12</t>
  </si>
  <si>
    <t>Ruimte kan niet worden afgesloten vanwege vluchroute</t>
  </si>
  <si>
    <t>3A2.1</t>
  </si>
  <si>
    <t>vergaderrruimte</t>
  </si>
  <si>
    <t>3A2.2</t>
  </si>
  <si>
    <t>Kan ook als werkplek ingericht worden.</t>
  </si>
  <si>
    <t>3A2.3</t>
  </si>
  <si>
    <t>3A2.4</t>
  </si>
  <si>
    <t>3A2.5</t>
  </si>
  <si>
    <t>3A2.6</t>
  </si>
  <si>
    <t>3A2.7</t>
  </si>
  <si>
    <t>flexplek</t>
  </si>
  <si>
    <t>personeelsruimte</t>
  </si>
  <si>
    <t>Hoorn Blauwe Berg 3a</t>
  </si>
  <si>
    <t>Wandpanelen in gehele gebouw = Qbiq wand</t>
  </si>
  <si>
    <t>Flexibele bamboe</t>
  </si>
  <si>
    <t>1014/ 1013</t>
  </si>
  <si>
    <t>Beton met rolcoating</t>
  </si>
  <si>
    <t>Flexibele rookgasafzuiging</t>
  </si>
  <si>
    <t>kleedkamer heren</t>
  </si>
  <si>
    <t>kleedkamer dames</t>
  </si>
  <si>
    <t>Herculan Sportvloer</t>
  </si>
  <si>
    <t>Herculan sportvloer (2023)</t>
  </si>
  <si>
    <t>Personeel</t>
  </si>
  <si>
    <t>podiumtrap</t>
  </si>
  <si>
    <t>aula</t>
  </si>
  <si>
    <t>Directe afzuiging gasdampen (lasruimte).</t>
  </si>
  <si>
    <t>Luchtgordijn</t>
  </si>
  <si>
    <t>werkplek</t>
  </si>
  <si>
    <t>Wandpanelen/flexibele bamboe</t>
  </si>
  <si>
    <t>qbiq</t>
  </si>
  <si>
    <t>Glasvezelbehang/flexibele bamboe</t>
  </si>
  <si>
    <t>Qbiq</t>
  </si>
  <si>
    <t>repro</t>
  </si>
  <si>
    <t>warmtepomp/ patchruimte/ audio en video Xafax Visuals/ Sturing GBS</t>
  </si>
  <si>
    <t>Kleedruimte</t>
  </si>
  <si>
    <t>Hoorn Blauwe Berg 3</t>
  </si>
  <si>
    <t>lokaal/ zandbak</t>
  </si>
  <si>
    <t>Zand en klein deel beton</t>
  </si>
  <si>
    <t>toilet/ werkkast</t>
  </si>
  <si>
    <t>ontvangstruimte</t>
  </si>
  <si>
    <t>Hoorn Kas</t>
  </si>
  <si>
    <t>damwand</t>
  </si>
  <si>
    <t>hout</t>
  </si>
  <si>
    <t>betonplex</t>
  </si>
  <si>
    <t>toilet/ kleedruimte</t>
  </si>
  <si>
    <t>zagerij</t>
  </si>
  <si>
    <t>damwand/ betonplex.</t>
  </si>
  <si>
    <t>koelcel</t>
  </si>
  <si>
    <t>Hoorn Schuur</t>
  </si>
  <si>
    <t xml:space="preserve">Kantine </t>
  </si>
  <si>
    <t>In zomervakantie komt pvc</t>
  </si>
  <si>
    <t>Kruipluik</t>
  </si>
  <si>
    <t>Lambrisering+bovenste deel spackwerk</t>
  </si>
  <si>
    <t>In zomervakantie pvc op vloer</t>
  </si>
  <si>
    <t>Archief</t>
  </si>
  <si>
    <t>Werkplek functioneel beheer</t>
  </si>
  <si>
    <t>Entree west</t>
  </si>
  <si>
    <t>Entree oost</t>
  </si>
  <si>
    <t>Werkplek concierges</t>
  </si>
  <si>
    <t>Voorraad/gereedschap concierges</t>
  </si>
  <si>
    <t>In zomervakantie tapijttegels</t>
  </si>
  <si>
    <t>BPV-consulenten</t>
  </si>
  <si>
    <t>Spreekkamer Vonk Student Support</t>
  </si>
  <si>
    <t>Lokaal 006</t>
  </si>
  <si>
    <t>Nu nog 1 ruimte voor iig 26 personen</t>
  </si>
  <si>
    <t>(hoort nu nog bij 006)</t>
  </si>
  <si>
    <t>Lokaal 007</t>
  </si>
  <si>
    <t>Hoort nu bij 006</t>
  </si>
  <si>
    <t>Lokaal 020</t>
  </si>
  <si>
    <t>Lokaal 008 (scheikunde)</t>
  </si>
  <si>
    <t>Opslag voor 008</t>
  </si>
  <si>
    <t>Vergaderkamer</t>
  </si>
  <si>
    <t>Lokaal 012</t>
  </si>
  <si>
    <t xml:space="preserve">Berging kappers </t>
  </si>
  <si>
    <t>Let op; ook een toilet aanwezig</t>
  </si>
  <si>
    <t>Berging/keuken</t>
  </si>
  <si>
    <t>Kapperslokaal</t>
  </si>
  <si>
    <t>Lokaal 107</t>
  </si>
  <si>
    <t>Lokaal 105</t>
  </si>
  <si>
    <t>Lokaal 111</t>
  </si>
  <si>
    <t>Lokaal 113</t>
  </si>
  <si>
    <t>Lokaal 103</t>
  </si>
  <si>
    <t>Lokaal 101</t>
  </si>
  <si>
    <t>Werkkast</t>
  </si>
  <si>
    <t>Patchkast</t>
  </si>
  <si>
    <t>Centrale ruimte</t>
  </si>
  <si>
    <t>Dakterras</t>
  </si>
  <si>
    <t>Lokaal 102</t>
  </si>
  <si>
    <t>Kantoor manager onderwijs</t>
  </si>
  <si>
    <t>Lokaal 104</t>
  </si>
  <si>
    <t>Lokaal 106</t>
  </si>
  <si>
    <t>Creatief Atelier</t>
  </si>
  <si>
    <t xml:space="preserve">Huiskamer </t>
  </si>
  <si>
    <t>Studio concierges/opslag</t>
  </si>
  <si>
    <t>Auditorium</t>
  </si>
  <si>
    <t>Maximaal 140 personen</t>
  </si>
  <si>
    <t>Lokaal 209</t>
  </si>
  <si>
    <t>Lokaal 205</t>
  </si>
  <si>
    <t>Houten lambrisering+bovenste deel spackwerk</t>
  </si>
  <si>
    <t>Lokaal 203</t>
  </si>
  <si>
    <t>Kantoor managers onderwijs</t>
  </si>
  <si>
    <t>Lokaal 201</t>
  </si>
  <si>
    <t>Kantoor/werkplek</t>
  </si>
  <si>
    <t>Lokaal 217</t>
  </si>
  <si>
    <t xml:space="preserve">Damestoilet </t>
  </si>
  <si>
    <t>Centrale Hal</t>
  </si>
  <si>
    <t>Trap is van steen</t>
  </si>
  <si>
    <t>Lokaal 204</t>
  </si>
  <si>
    <t>Lokaal 206</t>
  </si>
  <si>
    <t>Coordinatorenkamer</t>
  </si>
  <si>
    <t>Lokaal 208 (berging medische instrumentaria)</t>
  </si>
  <si>
    <t>212A</t>
  </si>
  <si>
    <t>Lokaal 212A, kooklokaal</t>
  </si>
  <si>
    <t>Lokaal 210</t>
  </si>
  <si>
    <t>Lokaal 212</t>
  </si>
  <si>
    <t>Lokaal 311</t>
  </si>
  <si>
    <t>Lokaal 309</t>
  </si>
  <si>
    <t>Lokaal 313</t>
  </si>
  <si>
    <t>Lokaal 315</t>
  </si>
  <si>
    <t>Lokaal 307</t>
  </si>
  <si>
    <t>Lokaal 305</t>
  </si>
  <si>
    <t>Lokaal 303</t>
  </si>
  <si>
    <t>Lokaal 301</t>
  </si>
  <si>
    <t>Damestoilet (er tegenover herentoilet 2)</t>
  </si>
  <si>
    <t>Lokaal 306</t>
  </si>
  <si>
    <t>Lokaal 302</t>
  </si>
  <si>
    <t>Lokaal 310</t>
  </si>
  <si>
    <t>Den Helder Kievitstraat Hoofdgebouw</t>
  </si>
  <si>
    <t>Werkkamer docenten</t>
  </si>
  <si>
    <t>12E</t>
  </si>
  <si>
    <t>Lokaal 12E</t>
  </si>
  <si>
    <t>Overlegkamer</t>
  </si>
  <si>
    <t>12F</t>
  </si>
  <si>
    <t>Theorie</t>
  </si>
  <si>
    <t>12G</t>
  </si>
  <si>
    <t>Machinelokaal</t>
  </si>
  <si>
    <t>12H</t>
  </si>
  <si>
    <t>Electrotechnieklokaal</t>
  </si>
  <si>
    <t>Berging visserijlokaal</t>
  </si>
  <si>
    <t>Visserijlokaal</t>
  </si>
  <si>
    <t>Simulator</t>
  </si>
  <si>
    <t>12J</t>
  </si>
  <si>
    <t>Brugsimulator</t>
  </si>
  <si>
    <t>12K</t>
  </si>
  <si>
    <t>Lokaal 12K</t>
  </si>
  <si>
    <t>12L</t>
  </si>
  <si>
    <t>Lokaal machinekamer</t>
  </si>
  <si>
    <t>12B</t>
  </si>
  <si>
    <t>12C</t>
  </si>
  <si>
    <t>Lokaal 12C</t>
  </si>
  <si>
    <t>12A</t>
  </si>
  <si>
    <t>Lokaal 12a</t>
  </si>
  <si>
    <t>Patio (buiten)</t>
  </si>
  <si>
    <t>Conciergekantoor</t>
  </si>
  <si>
    <t>10C</t>
  </si>
  <si>
    <t>10B</t>
  </si>
  <si>
    <t>Lokaal 10B</t>
  </si>
  <si>
    <t>10A</t>
  </si>
  <si>
    <t>Lokaal 10A</t>
  </si>
  <si>
    <t>Miva</t>
  </si>
  <si>
    <t>Kantoren BPV en Vonk Student Support</t>
  </si>
  <si>
    <t>Kantoor docenten</t>
  </si>
  <si>
    <t>Trappenhuis/gang</t>
  </si>
  <si>
    <t>Entree/gang</t>
  </si>
  <si>
    <t>Kelder</t>
  </si>
  <si>
    <t xml:space="preserve">Vergaderruimte </t>
  </si>
  <si>
    <t>Berging behorende bij kantoor 003</t>
  </si>
  <si>
    <t>Toiletten heren</t>
  </si>
  <si>
    <t>2 wc's, 3 urinoirs</t>
  </si>
  <si>
    <t>12M</t>
  </si>
  <si>
    <t>Lokaal 12M</t>
  </si>
  <si>
    <t>Toiletten dames</t>
  </si>
  <si>
    <t>Hal voor kantoren</t>
  </si>
  <si>
    <t>Kleedkamer veva/grop</t>
  </si>
  <si>
    <t>Berging/magazijn</t>
  </si>
  <si>
    <t>Magazijn veva</t>
  </si>
  <si>
    <t>Briefingroom (hoort bij brugsimulator)</t>
  </si>
  <si>
    <t>11H</t>
  </si>
  <si>
    <t>Lokaal 11H</t>
  </si>
  <si>
    <t>Kleedkamer dames</t>
  </si>
  <si>
    <t>hout aan de wand</t>
  </si>
  <si>
    <t xml:space="preserve">Kleedkamer heren </t>
  </si>
  <si>
    <t>hout aan de wand. Op tekening tussen positie 77 en 78</t>
  </si>
  <si>
    <t>11F</t>
  </si>
  <si>
    <t>Lokaal 11F</t>
  </si>
  <si>
    <t>11E</t>
  </si>
  <si>
    <t>Lokaal 11E</t>
  </si>
  <si>
    <t>Lambrisering/Spackwerk</t>
  </si>
  <si>
    <t>Opslag Sport &amp; Beweging</t>
  </si>
  <si>
    <t>Kleedkamer Veva</t>
  </si>
  <si>
    <t>11D</t>
  </si>
  <si>
    <t>Lokaal 11D</t>
  </si>
  <si>
    <t>Schuifwand en steen</t>
  </si>
  <si>
    <t>11C</t>
  </si>
  <si>
    <t>Lokaal 11C</t>
  </si>
  <si>
    <t>11B</t>
  </si>
  <si>
    <t>Lokaal 11B</t>
  </si>
  <si>
    <t>11A</t>
  </si>
  <si>
    <t>Lokaal 11A</t>
  </si>
  <si>
    <t>Bordes</t>
  </si>
  <si>
    <t>Werkplaats</t>
  </si>
  <si>
    <t>12D</t>
  </si>
  <si>
    <t>Lokaal 12D</t>
  </si>
  <si>
    <t>Berging/Keukentje opslag behorende 12D</t>
  </si>
  <si>
    <t>22c</t>
  </si>
  <si>
    <t>Lokaal 22c</t>
  </si>
  <si>
    <t>Berging (behorende bij 22c)</t>
  </si>
  <si>
    <t>22d</t>
  </si>
  <si>
    <t>Lokaal 22d</t>
  </si>
  <si>
    <t>22e</t>
  </si>
  <si>
    <t>Lokaal 22e</t>
  </si>
  <si>
    <t>22F</t>
  </si>
  <si>
    <t>Lokaal 22F Logistiek</t>
  </si>
  <si>
    <t>Berging (behorende bij 22f)</t>
  </si>
  <si>
    <t>22h</t>
  </si>
  <si>
    <t xml:space="preserve">Lokaal 22H </t>
  </si>
  <si>
    <t>22N</t>
  </si>
  <si>
    <t>Lokaal 22N</t>
  </si>
  <si>
    <t>22O</t>
  </si>
  <si>
    <t>Lokaal 22O</t>
  </si>
  <si>
    <t>22P</t>
  </si>
  <si>
    <t>Lokaal 22P</t>
  </si>
  <si>
    <t>22Q</t>
  </si>
  <si>
    <t>in de tekening staat deze nog in ruimte 13</t>
  </si>
  <si>
    <t>22S</t>
  </si>
  <si>
    <t>Lokaal 22S</t>
  </si>
  <si>
    <t>Manager team IT</t>
  </si>
  <si>
    <t>Team IT</t>
  </si>
  <si>
    <t>Roosterbureau</t>
  </si>
  <si>
    <t>Toiletgroep</t>
  </si>
  <si>
    <t>Den Helder Sportlaan Hoofdgebouw</t>
  </si>
  <si>
    <t>Kantoor directiesecretariaat</t>
  </si>
  <si>
    <t>Kantoor directie onderwijs</t>
  </si>
  <si>
    <t>Vonk Student Support, testruimte</t>
  </si>
  <si>
    <t>BPV bureau</t>
  </si>
  <si>
    <t>Manager Vonk Student Support en manager BPV</t>
  </si>
  <si>
    <t>Team O2</t>
  </si>
  <si>
    <t>Manager O2</t>
  </si>
  <si>
    <t>Repro/opslag</t>
  </si>
  <si>
    <t>Concierge</t>
  </si>
  <si>
    <t>Mivatoilet</t>
  </si>
  <si>
    <t xml:space="preserve">Werkkast </t>
  </si>
  <si>
    <t>Entree voorzijde</t>
  </si>
  <si>
    <t>Entree achterzijde</t>
  </si>
  <si>
    <t>Kantoor Examenbureau</t>
  </si>
  <si>
    <t>Kantoor manager studentenadministratie</t>
  </si>
  <si>
    <t>Overlegruimte/kantoor</t>
  </si>
  <si>
    <t>Studentenadministratie</t>
  </si>
  <si>
    <t>Ruimte 26, 27, 28 is 1 grote ruimte</t>
  </si>
  <si>
    <t>Kantoor HR en Vonk Academie</t>
  </si>
  <si>
    <t>Bedrijfsvoering</t>
  </si>
  <si>
    <t>Team F&amp;C</t>
  </si>
  <si>
    <t xml:space="preserve">Kantoor HR   </t>
  </si>
  <si>
    <t>Team F&amp;H</t>
  </si>
  <si>
    <t>Kantoor HR administratie</t>
  </si>
  <si>
    <t>Bestuurssecretariaat</t>
  </si>
  <si>
    <t>Kantoor College van Bestuur</t>
  </si>
  <si>
    <t>Kantoor team Communnicatie</t>
  </si>
  <si>
    <t>Kantoor administratie Vonk Cursussen en bedrijfsopleidingen</t>
  </si>
  <si>
    <t xml:space="preserve">Team Communicatie </t>
  </si>
  <si>
    <t>Kantoor Vonk Cursussen en bedrijfslopleidingen</t>
  </si>
  <si>
    <t>Vergaderkamer 5</t>
  </si>
  <si>
    <t>Studio/berging</t>
  </si>
  <si>
    <t>Den Helder Sperwerstraat Hoofdgebouw</t>
  </si>
  <si>
    <t>in/uitgang</t>
  </si>
  <si>
    <t>hal/trap bg</t>
  </si>
  <si>
    <t>hal voor admin</t>
  </si>
  <si>
    <t>hal /wc</t>
  </si>
  <si>
    <t>b003</t>
  </si>
  <si>
    <t>techniek onderbouw</t>
  </si>
  <si>
    <t>magezijn</t>
  </si>
  <si>
    <t>trapportaal</t>
  </si>
  <si>
    <t>b002</t>
  </si>
  <si>
    <t>b001</t>
  </si>
  <si>
    <t>kantoor dir</t>
  </si>
  <si>
    <t>kantoor admi</t>
  </si>
  <si>
    <t>kantoor roostermaker</t>
  </si>
  <si>
    <t>kontoor congierge</t>
  </si>
  <si>
    <t>kluisjesruimte</t>
  </si>
  <si>
    <t>wc damens</t>
  </si>
  <si>
    <t>kantine</t>
  </si>
  <si>
    <t>glas wanden</t>
  </si>
  <si>
    <t>a005</t>
  </si>
  <si>
    <t>a007</t>
  </si>
  <si>
    <t>dekaan</t>
  </si>
  <si>
    <t>a009</t>
  </si>
  <si>
    <t>kabinet</t>
  </si>
  <si>
    <t>a011</t>
  </si>
  <si>
    <t>hal/trap</t>
  </si>
  <si>
    <t>a016</t>
  </si>
  <si>
    <t>a012</t>
  </si>
  <si>
    <t>a010</t>
  </si>
  <si>
    <t>a008</t>
  </si>
  <si>
    <t>a006</t>
  </si>
  <si>
    <t>kontoor taemlijder</t>
  </si>
  <si>
    <t>wc heren</t>
  </si>
  <si>
    <t>a004</t>
  </si>
  <si>
    <t>a002</t>
  </si>
  <si>
    <t>a001</t>
  </si>
  <si>
    <t>a003</t>
  </si>
  <si>
    <t>hal 1 verdieping</t>
  </si>
  <si>
    <t>hal/olc</t>
  </si>
  <si>
    <t>55.1</t>
  </si>
  <si>
    <t>docenten werkplek</t>
  </si>
  <si>
    <t>ict kontoor</t>
  </si>
  <si>
    <t>b101</t>
  </si>
  <si>
    <t>gym lokaal 1</t>
  </si>
  <si>
    <t>gym kleedkamer heren</t>
  </si>
  <si>
    <t>gym lokaal 2</t>
  </si>
  <si>
    <t>gym kleedkamer damens</t>
  </si>
  <si>
    <t>kantoor/douche</t>
  </si>
  <si>
    <t>docentenkamer</t>
  </si>
  <si>
    <t>gang 1 verdieping</t>
  </si>
  <si>
    <t>a105</t>
  </si>
  <si>
    <t>a107</t>
  </si>
  <si>
    <t>gang 1verdieping</t>
  </si>
  <si>
    <t>a109</t>
  </si>
  <si>
    <t>a111</t>
  </si>
  <si>
    <t>a114</t>
  </si>
  <si>
    <t>a112</t>
  </si>
  <si>
    <t>a110</t>
  </si>
  <si>
    <t>a108</t>
  </si>
  <si>
    <t>a106</t>
  </si>
  <si>
    <t>zorg kantoor</t>
  </si>
  <si>
    <t>techn ruimte</t>
  </si>
  <si>
    <t>a104</t>
  </si>
  <si>
    <t>a102</t>
  </si>
  <si>
    <t>a101</t>
  </si>
  <si>
    <t>a103</t>
  </si>
  <si>
    <t>hal/trap 2 verdieping</t>
  </si>
  <si>
    <t>glaswanden</t>
  </si>
  <si>
    <t>gang 2verdieping</t>
  </si>
  <si>
    <t>gang 2 verdieping</t>
  </si>
  <si>
    <t>a202</t>
  </si>
  <si>
    <t>a204</t>
  </si>
  <si>
    <t>zorgkantoor</t>
  </si>
  <si>
    <t>a208</t>
  </si>
  <si>
    <t>a210</t>
  </si>
  <si>
    <t>a211</t>
  </si>
  <si>
    <t>a209</t>
  </si>
  <si>
    <t>a207</t>
  </si>
  <si>
    <t>a205</t>
  </si>
  <si>
    <t>a203</t>
  </si>
  <si>
    <t>a201</t>
  </si>
  <si>
    <t>wc docenten</t>
  </si>
  <si>
    <t>Purmerend Hoofdgebouw</t>
  </si>
  <si>
    <t>In de tabbladen Alkmaar t/m Purmerend dient de inschrijver in kolom het uurtarief in te vullen. Inschrijver dient hier uit te gaan van een calculatie-uurtarief waarin alle kosten, waaronder de kosten voor direct toezicht, administratieve werkzaamheden, suppletiekosten, investeringskosten, vervoerskosten, duurzame machines en overige additionele kosten zijn inbegrepen en waar rekening gehouden wordt met alle eisen uit het programma van eisen. 
In kolom O dient de inschrijver de prestatienorm voor de geldende ruimte in te vullen. De prestatienorm beschrijft het aantal vierkante meters dat per uur schoongemaakt wordt van de ruimtesoort in combinatie met de vloerafwerking en de bijbehorende frequentie. 
De inschrijver is zelf verantwoordelijk voor het invoeren van de formules in de kolommen P, Q en R.
Uren per jaar (kolom P): Oppervlakte / prestatienorm x frequentie 
Kosten per jaar (kolom R): uren per jaar x uurtarief
Kosten per maand: (kolom Q): kosten per jaar / 12
De groene tabbladden zijn locaties met een handelingsgericht contract en de blauwe locaties zijn locaties met een prestatiegericht contract. De frequenties bij de handelingsgerichte contractvorm geven de maximale frequentie voor de betreffende ruimte weer, de frequentie bij de resultaatgerichte contractvorm geven de frequentie waarin de kwaliteit van de opleverstaat van toepassing is.</t>
  </si>
  <si>
    <t>Overloop</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</si>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</sst>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0.0"/>
    <numFmt numFmtId="166" formatCode="#,##0.0"/>
    <numFmt numFmtId="167" formatCode="_(&quot;€&quot;\ * #,##0.00_);_(&quot;€&quot;\ * \(#,##0.00\);_(&quot;€&quot;\ * &quot;-&quot;??_);_(@_)"/>
  </numFmts>
  <fonts count="37">
    <font>
      <sz val="10"/>
      <color theme="1"/>
      <name val="Verdana"/>
      <family val="2"/>
    </font>
    <font>
      <sz val="10"/>
      <color theme="1"/>
      <name val="Verdana"/>
      <family val="2"/>
    </font>
    <font>
      <b/>
      <sz val="10"/>
      <color theme="1"/>
      <name val="Verdana"/>
      <family val="2"/>
    </font>
    <font>
      <sz val="10"/>
      <name val="Arial"/>
      <family val="2"/>
    </font>
    <font>
      <b/>
      <sz val="10"/>
      <color indexed="9"/>
      <name val="Verdana"/>
      <family val="2"/>
    </font>
    <font>
      <sz val="11"/>
      <color theme="1"/>
      <name val="Aptos Narrow"/>
      <family val="2"/>
      <scheme val="minor"/>
    </font>
    <font>
      <sz val="10"/>
      <name val="Verdana"/>
      <family val="2"/>
    </font>
    <font>
      <sz val="11"/>
      <color rgb="FF000000"/>
      <name val="Calibri"/>
      <family val="2"/>
    </font>
    <font>
      <b/>
      <sz val="10"/>
      <color theme="0"/>
      <name val="Verdana"/>
      <family val="2"/>
    </font>
    <font>
      <b/>
      <sz val="12"/>
      <color theme="0"/>
      <name val="Verdana"/>
      <family val="2"/>
    </font>
    <font>
      <sz val="11"/>
      <color theme="1"/>
      <name val="Verdana"/>
      <family val="2"/>
    </font>
    <font>
      <b/>
      <u/>
      <sz val="10"/>
      <color theme="0"/>
      <name val="Verdana"/>
      <family val="2"/>
    </font>
    <font>
      <b/>
      <sz val="10"/>
      <name val="Verdana"/>
      <family val="2"/>
    </font>
    <font>
      <sz val="10"/>
      <name val="Geneva"/>
    </font>
    <font>
      <i/>
      <sz val="10"/>
      <name val="Verdana"/>
      <family val="2"/>
    </font>
    <font>
      <b/>
      <i/>
      <sz val="10"/>
      <name val="Verdana"/>
      <family val="2"/>
    </font>
    <font>
      <i/>
      <sz val="8"/>
      <name val="Verdana"/>
      <family val="2"/>
    </font>
    <font>
      <i/>
      <sz val="10"/>
      <color theme="1"/>
      <name val="Verdana"/>
      <family val="2"/>
    </font>
    <font>
      <sz val="9"/>
      <color indexed="81"/>
      <name val="Tahoma"/>
      <family val="2"/>
    </font>
    <font>
      <b/>
      <sz val="9"/>
      <color indexed="9"/>
      <name val="Verdana"/>
      <family val="2"/>
    </font>
    <font>
      <sz val="9"/>
      <color theme="1"/>
      <name val="Verdana"/>
      <family val="2"/>
    </font>
    <font>
      <sz val="11"/>
      <color theme="1"/>
      <name val="Trebuchet MS"/>
      <family val="2"/>
    </font>
    <font>
      <b/>
      <sz val="9"/>
      <color theme="0"/>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b/>
      <sz val="9"/>
      <color indexed="81"/>
      <name val="Tahoma"/>
      <family val="2"/>
    </font>
    <font>
      <sz val="10"/>
      <color rgb="FF000000"/>
      <name val="Verdana"/>
      <family val="2"/>
    </font>
    <font>
      <sz val="10"/>
      <color rgb="FFFF0000"/>
      <name val="Verdana"/>
      <family val="2"/>
    </font>
  </fonts>
  <fills count="14">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theme="3"/>
        <bgColor indexed="64"/>
      </patternFill>
    </fill>
    <fill>
      <patternFill patternType="solid">
        <fgColor rgb="FF1F497D"/>
        <bgColor indexed="64"/>
      </patternFill>
    </fill>
    <fill>
      <patternFill patternType="solid">
        <fgColor theme="4" tint="0.79998168889431442"/>
        <bgColor indexed="64"/>
      </patternFill>
    </fill>
    <fill>
      <patternFill patternType="solid">
        <fgColor rgb="FFDDEBF7"/>
        <bgColor rgb="FF000000"/>
      </patternFill>
    </fill>
    <fill>
      <patternFill patternType="solid">
        <fgColor theme="5"/>
        <bgColor indexed="64"/>
      </patternFill>
    </fill>
    <fill>
      <patternFill patternType="solid">
        <fgColor theme="6" tint="0.79998168889431442"/>
        <bgColor indexed="64"/>
      </patternFill>
    </fill>
    <fill>
      <patternFill patternType="solid">
        <fgColor rgb="FF000000"/>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3" fillId="0" borderId="0"/>
    <xf numFmtId="0" fontId="5" fillId="0" borderId="0"/>
    <xf numFmtId="0" fontId="3" fillId="0" borderId="0"/>
    <xf numFmtId="0" fontId="13" fillId="0" borderId="0"/>
    <xf numFmtId="0" fontId="13" fillId="0" borderId="0"/>
    <xf numFmtId="0" fontId="5" fillId="0" borderId="0"/>
    <xf numFmtId="167" fontId="3" fillId="0" borderId="0" applyFont="0" applyFill="0" applyBorder="0" applyAlignment="0" applyProtection="0"/>
    <xf numFmtId="167" fontId="3" fillId="0" borderId="0" applyFont="0" applyFill="0" applyBorder="0" applyAlignment="0" applyProtection="0"/>
  </cellStyleXfs>
  <cellXfs count="216">
    <xf numFmtId="0" fontId="0" fillId="0" borderId="0" xfId="0"/>
    <xf numFmtId="0" fontId="4" fillId="2" borderId="1" xfId="2" applyFont="1" applyFill="1" applyBorder="1"/>
    <xf numFmtId="0" fontId="4" fillId="2" borderId="1" xfId="2" applyFont="1" applyFill="1" applyBorder="1" applyAlignment="1">
      <alignment horizontal="center" vertical="center"/>
    </xf>
    <xf numFmtId="0" fontId="4" fillId="2" borderId="1" xfId="2" applyFont="1" applyFill="1" applyBorder="1" applyAlignment="1">
      <alignment horizontal="center"/>
    </xf>
    <xf numFmtId="0" fontId="4" fillId="2" borderId="1" xfId="2" applyFont="1" applyFill="1" applyBorder="1" applyAlignment="1">
      <alignment horizontal="left"/>
    </xf>
    <xf numFmtId="0" fontId="4" fillId="2" borderId="2" xfId="2" applyFont="1" applyFill="1" applyBorder="1" applyAlignment="1">
      <alignment horizontal="center"/>
    </xf>
    <xf numFmtId="0" fontId="0" fillId="0" borderId="0" xfId="0" applyAlignment="1">
      <alignment horizontal="center"/>
    </xf>
    <xf numFmtId="2" fontId="4" fillId="2" borderId="1" xfId="2" applyNumberFormat="1" applyFont="1" applyFill="1" applyBorder="1" applyAlignment="1">
      <alignment horizontal="center"/>
    </xf>
    <xf numFmtId="0" fontId="1" fillId="0" borderId="1" xfId="0" applyFont="1" applyBorder="1"/>
    <xf numFmtId="0" fontId="1" fillId="0" borderId="1" xfId="0" applyFont="1" applyBorder="1" applyAlignment="1">
      <alignment horizontal="center"/>
    </xf>
    <xf numFmtId="49" fontId="1" fillId="0" borderId="1" xfId="3" applyNumberFormat="1" applyFont="1" applyBorder="1" applyAlignment="1" applyProtection="1">
      <alignment horizontal="center"/>
      <protection locked="0"/>
    </xf>
    <xf numFmtId="0" fontId="1" fillId="0" borderId="1" xfId="3" applyFont="1" applyBorder="1" applyAlignment="1">
      <alignment horizontal="center"/>
    </xf>
    <xf numFmtId="0" fontId="1" fillId="0" borderId="1" xfId="3" applyFont="1" applyBorder="1" applyAlignment="1" applyProtection="1">
      <alignment horizontal="center"/>
      <protection locked="0"/>
    </xf>
    <xf numFmtId="165" fontId="6" fillId="0" borderId="3" xfId="3" applyNumberFormat="1" applyFont="1" applyBorder="1" applyAlignment="1">
      <alignment horizontal="center"/>
    </xf>
    <xf numFmtId="0" fontId="6" fillId="0" borderId="3" xfId="3" applyFont="1" applyBorder="1" applyAlignment="1">
      <alignment horizontal="center"/>
    </xf>
    <xf numFmtId="0" fontId="1" fillId="0" borderId="3" xfId="3" applyFont="1" applyBorder="1" applyAlignment="1" applyProtection="1">
      <alignment horizontal="center"/>
      <protection locked="0"/>
    </xf>
    <xf numFmtId="49" fontId="1" fillId="0" borderId="1" xfId="3" applyNumberFormat="1" applyFont="1" applyBorder="1" applyAlignment="1" applyProtection="1">
      <alignment horizontal="center" wrapText="1"/>
      <protection locked="0"/>
    </xf>
    <xf numFmtId="165" fontId="1" fillId="0" borderId="3" xfId="3" applyNumberFormat="1" applyFont="1" applyBorder="1" applyAlignment="1">
      <alignment horizontal="center"/>
    </xf>
    <xf numFmtId="0" fontId="1" fillId="0" borderId="3" xfId="3" applyFont="1" applyBorder="1" applyAlignment="1">
      <alignment horizontal="center"/>
    </xf>
    <xf numFmtId="164" fontId="1" fillId="0" borderId="1" xfId="3" applyNumberFormat="1" applyFont="1" applyBorder="1" applyAlignment="1" applyProtection="1">
      <alignment horizontal="center"/>
      <protection locked="0"/>
    </xf>
    <xf numFmtId="0" fontId="1" fillId="0" borderId="0" xfId="3" applyFont="1"/>
    <xf numFmtId="0" fontId="1" fillId="4" borderId="1" xfId="3" applyFont="1" applyFill="1" applyBorder="1" applyAlignment="1" applyProtection="1">
      <alignment horizontal="center"/>
      <protection locked="0"/>
    </xf>
    <xf numFmtId="0" fontId="2" fillId="0" borderId="5" xfId="0" applyFont="1" applyBorder="1"/>
    <xf numFmtId="0" fontId="2" fillId="0" borderId="6" xfId="0" applyFont="1" applyBorder="1"/>
    <xf numFmtId="0" fontId="2" fillId="0" borderId="6" xfId="0" applyFont="1" applyBorder="1" applyAlignment="1">
      <alignment horizontal="center"/>
    </xf>
    <xf numFmtId="0" fontId="2" fillId="0" borderId="6" xfId="3" applyFont="1" applyBorder="1" applyAlignment="1" applyProtection="1">
      <alignment horizontal="center"/>
      <protection locked="0"/>
    </xf>
    <xf numFmtId="166" fontId="2" fillId="0" borderId="6" xfId="0" applyNumberFormat="1" applyFont="1" applyBorder="1" applyAlignment="1">
      <alignment horizontal="center"/>
    </xf>
    <xf numFmtId="0" fontId="2" fillId="0" borderId="7" xfId="0" applyFont="1" applyBorder="1"/>
    <xf numFmtId="0" fontId="2" fillId="0" borderId="0" xfId="0" applyFont="1"/>
    <xf numFmtId="165" fontId="1" fillId="0" borderId="1" xfId="3" applyNumberFormat="1" applyFont="1" applyBorder="1" applyAlignment="1">
      <alignment horizontal="center"/>
    </xf>
    <xf numFmtId="165" fontId="6" fillId="0" borderId="1" xfId="3" applyNumberFormat="1" applyFont="1" applyBorder="1" applyAlignment="1">
      <alignment horizontal="center"/>
    </xf>
    <xf numFmtId="165" fontId="1" fillId="0" borderId="1" xfId="0" applyNumberFormat="1" applyFont="1" applyBorder="1" applyAlignment="1">
      <alignment horizontal="center"/>
    </xf>
    <xf numFmtId="49" fontId="1" fillId="4" borderId="1" xfId="3" applyNumberFormat="1" applyFont="1" applyFill="1" applyBorder="1" applyAlignment="1" applyProtection="1">
      <alignment horizontal="center"/>
      <protection locked="0"/>
    </xf>
    <xf numFmtId="0" fontId="1" fillId="4" borderId="1" xfId="3" applyFont="1" applyFill="1" applyBorder="1" applyAlignment="1">
      <alignment horizontal="center"/>
    </xf>
    <xf numFmtId="165" fontId="1" fillId="4" borderId="1" xfId="3" applyNumberFormat="1" applyFont="1" applyFill="1" applyBorder="1" applyAlignment="1">
      <alignment horizontal="center"/>
    </xf>
    <xf numFmtId="0" fontId="0" fillId="0" borderId="1" xfId="0" applyBorder="1"/>
    <xf numFmtId="165" fontId="0" fillId="0" borderId="1" xfId="3" applyNumberFormat="1" applyFont="1" applyBorder="1" applyAlignment="1">
      <alignment horizontal="center"/>
    </xf>
    <xf numFmtId="49" fontId="0" fillId="0" borderId="1" xfId="3" applyNumberFormat="1" applyFont="1" applyBorder="1" applyAlignment="1" applyProtection="1">
      <alignment horizontal="center"/>
      <protection locked="0"/>
    </xf>
    <xf numFmtId="0" fontId="0" fillId="0" borderId="1" xfId="3" applyFont="1" applyBorder="1" applyAlignment="1">
      <alignment horizontal="center"/>
    </xf>
    <xf numFmtId="0" fontId="0" fillId="0" borderId="1" xfId="3" applyFont="1" applyBorder="1" applyAlignment="1" applyProtection="1">
      <alignment horizontal="center"/>
      <protection locked="0"/>
    </xf>
    <xf numFmtId="0" fontId="0" fillId="0" borderId="1" xfId="0" applyBorder="1" applyAlignment="1">
      <alignment horizontal="center"/>
    </xf>
    <xf numFmtId="0" fontId="0" fillId="0" borderId="4" xfId="0" applyBorder="1"/>
    <xf numFmtId="0" fontId="0" fillId="0" borderId="4" xfId="0" applyBorder="1" applyAlignment="1">
      <alignment horizontal="center"/>
    </xf>
    <xf numFmtId="49" fontId="0" fillId="0" borderId="4" xfId="3" applyNumberFormat="1" applyFont="1" applyBorder="1" applyAlignment="1" applyProtection="1">
      <alignment horizontal="center"/>
      <protection locked="0"/>
    </xf>
    <xf numFmtId="0" fontId="0" fillId="0" borderId="4" xfId="3" applyFont="1" applyBorder="1" applyAlignment="1">
      <alignment horizontal="center"/>
    </xf>
    <xf numFmtId="0" fontId="0" fillId="0" borderId="4" xfId="3" applyFont="1" applyBorder="1" applyAlignment="1" applyProtection="1">
      <alignment horizontal="center"/>
      <protection locked="0"/>
    </xf>
    <xf numFmtId="165" fontId="0" fillId="0" borderId="4" xfId="3" applyNumberFormat="1" applyFont="1" applyBorder="1" applyAlignment="1">
      <alignment horizontal="center"/>
    </xf>
    <xf numFmtId="44" fontId="2" fillId="0" borderId="6" xfId="1" applyFont="1" applyBorder="1" applyAlignment="1">
      <alignment horizontal="center"/>
    </xf>
    <xf numFmtId="2" fontId="1" fillId="0" borderId="1" xfId="3" applyNumberFormat="1" applyFont="1" applyBorder="1" applyAlignment="1">
      <alignment horizontal="center"/>
    </xf>
    <xf numFmtId="2" fontId="0" fillId="0" borderId="0" xfId="0" applyNumberFormat="1"/>
    <xf numFmtId="44" fontId="0" fillId="0" borderId="0" xfId="1" applyFont="1" applyAlignment="1">
      <alignment horizontal="center" vertical="center"/>
    </xf>
    <xf numFmtId="0" fontId="0" fillId="0" borderId="0" xfId="0" applyAlignment="1">
      <alignment horizontal="center" vertical="center"/>
    </xf>
    <xf numFmtId="4" fontId="0" fillId="0" borderId="0" xfId="0" applyNumberFormat="1" applyAlignment="1">
      <alignment horizontal="center" vertical="center"/>
    </xf>
    <xf numFmtId="0" fontId="2" fillId="5" borderId="0" xfId="0" applyFont="1" applyFill="1"/>
    <xf numFmtId="4" fontId="2" fillId="5" borderId="0" xfId="0" applyNumberFormat="1" applyFont="1" applyFill="1" applyAlignment="1">
      <alignment horizontal="center" vertical="center"/>
    </xf>
    <xf numFmtId="44" fontId="2" fillId="5" borderId="0" xfId="1" applyFont="1" applyFill="1" applyAlignment="1">
      <alignment horizontal="center" vertical="center"/>
    </xf>
    <xf numFmtId="0" fontId="0" fillId="5" borderId="0" xfId="0" applyFill="1"/>
    <xf numFmtId="4" fontId="0" fillId="5" borderId="0" xfId="0" applyNumberFormat="1" applyFill="1" applyAlignment="1">
      <alignment horizontal="center" vertical="center"/>
    </xf>
    <xf numFmtId="44" fontId="0" fillId="5" borderId="0" xfId="1" applyFont="1" applyFill="1" applyAlignment="1">
      <alignment horizontal="center" vertical="center"/>
    </xf>
    <xf numFmtId="0" fontId="2" fillId="6" borderId="0" xfId="0" applyFont="1" applyFill="1"/>
    <xf numFmtId="4" fontId="2" fillId="6" borderId="0" xfId="0" applyNumberFormat="1" applyFont="1" applyFill="1" applyAlignment="1">
      <alignment horizontal="center" vertical="center"/>
    </xf>
    <xf numFmtId="44" fontId="2" fillId="6" borderId="0" xfId="1" applyFont="1" applyFill="1" applyAlignment="1">
      <alignment horizontal="center" vertical="center"/>
    </xf>
    <xf numFmtId="0" fontId="0" fillId="6" borderId="0" xfId="0" applyFill="1"/>
    <xf numFmtId="49" fontId="1" fillId="0" borderId="1" xfId="3" quotePrefix="1" applyNumberFormat="1" applyFont="1" applyBorder="1" applyAlignment="1" applyProtection="1">
      <alignment horizontal="center" wrapText="1"/>
      <protection locked="0"/>
    </xf>
    <xf numFmtId="165" fontId="0" fillId="0" borderId="0" xfId="0" applyNumberFormat="1" applyAlignment="1">
      <alignment horizontal="center" vertical="center"/>
    </xf>
    <xf numFmtId="165" fontId="4" fillId="2" borderId="1" xfId="2" applyNumberFormat="1" applyFont="1" applyFill="1" applyBorder="1" applyAlignment="1">
      <alignment horizontal="center"/>
    </xf>
    <xf numFmtId="165" fontId="0" fillId="0" borderId="0" xfId="0" applyNumberFormat="1"/>
    <xf numFmtId="0" fontId="7" fillId="0" borderId="0" xfId="0" applyFont="1"/>
    <xf numFmtId="0" fontId="10" fillId="7" borderId="10" xfId="0" applyFont="1" applyFill="1" applyBorder="1"/>
    <xf numFmtId="0" fontId="10" fillId="7" borderId="0" xfId="0" applyFont="1" applyFill="1"/>
    <xf numFmtId="2" fontId="8" fillId="7" borderId="4" xfId="0" applyNumberFormat="1" applyFont="1" applyFill="1" applyBorder="1" applyAlignment="1">
      <alignment horizontal="center" vertical="top" wrapText="1"/>
    </xf>
    <xf numFmtId="2" fontId="11" fillId="7" borderId="4" xfId="0" applyNumberFormat="1" applyFont="1" applyFill="1" applyBorder="1" applyAlignment="1">
      <alignment horizontal="center" vertical="top" wrapText="1"/>
    </xf>
    <xf numFmtId="0" fontId="12" fillId="6" borderId="11" xfId="0" applyFont="1" applyFill="1" applyBorder="1" applyAlignment="1">
      <alignment horizontal="center" vertical="center"/>
    </xf>
    <xf numFmtId="0" fontId="12" fillId="6" borderId="3" xfId="0" applyFont="1" applyFill="1" applyBorder="1" applyAlignment="1">
      <alignment horizontal="left" vertical="center"/>
    </xf>
    <xf numFmtId="4" fontId="6" fillId="6" borderId="12" xfId="0" applyNumberFormat="1" applyFont="1" applyFill="1" applyBorder="1" applyAlignment="1">
      <alignment horizontal="center" vertical="center"/>
    </xf>
    <xf numFmtId="44" fontId="1" fillId="6" borderId="12" xfId="0" applyNumberFormat="1" applyFont="1" applyFill="1" applyBorder="1" applyAlignment="1">
      <alignment vertical="center"/>
    </xf>
    <xf numFmtId="44" fontId="6" fillId="6" borderId="12"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6" fillId="4" borderId="1" xfId="5" applyFont="1" applyFill="1" applyBorder="1" applyAlignment="1">
      <alignment horizontal="right" vertical="center"/>
    </xf>
    <xf numFmtId="4" fontId="6" fillId="4" borderId="1" xfId="6" applyNumberFormat="1" applyFont="1" applyFill="1" applyBorder="1" applyAlignment="1">
      <alignment horizontal="center" vertical="center"/>
    </xf>
    <xf numFmtId="3" fontId="6" fillId="4" borderId="1" xfId="5" applyNumberFormat="1" applyFont="1" applyFill="1" applyBorder="1" applyAlignment="1">
      <alignment horizontal="center" vertical="center"/>
    </xf>
    <xf numFmtId="44" fontId="1" fillId="3" borderId="1" xfId="1" applyFont="1" applyFill="1" applyBorder="1" applyAlignment="1" applyProtection="1">
      <alignment vertical="center"/>
      <protection locked="0"/>
    </xf>
    <xf numFmtId="44" fontId="1" fillId="4" borderId="1" xfId="0" applyNumberFormat="1" applyFont="1" applyFill="1" applyBorder="1" applyAlignment="1" applyProtection="1">
      <alignment vertical="center"/>
      <protection locked="0"/>
    </xf>
    <xf numFmtId="44" fontId="6" fillId="4" borderId="1" xfId="0" applyNumberFormat="1" applyFont="1" applyFill="1" applyBorder="1" applyAlignment="1" applyProtection="1">
      <alignment horizontal="center" vertical="center"/>
      <protection locked="0"/>
    </xf>
    <xf numFmtId="0" fontId="12" fillId="4" borderId="4" xfId="0" applyFont="1" applyFill="1" applyBorder="1" applyAlignment="1">
      <alignment horizontal="center" vertical="center"/>
    </xf>
    <xf numFmtId="0" fontId="6" fillId="4" borderId="4" xfId="5" applyFont="1" applyFill="1" applyBorder="1" applyAlignment="1">
      <alignment horizontal="right" vertical="center"/>
    </xf>
    <xf numFmtId="4" fontId="6" fillId="4" borderId="4" xfId="6" applyNumberFormat="1" applyFont="1" applyFill="1" applyBorder="1" applyAlignment="1">
      <alignment horizontal="center" vertical="center"/>
    </xf>
    <xf numFmtId="3" fontId="6" fillId="4" borderId="4" xfId="5" applyNumberFormat="1" applyFont="1" applyFill="1" applyBorder="1" applyAlignment="1">
      <alignment horizontal="center" vertical="center"/>
    </xf>
    <xf numFmtId="0" fontId="12" fillId="4" borderId="13" xfId="0" applyFont="1" applyFill="1" applyBorder="1" applyAlignment="1">
      <alignment horizontal="center" vertical="center"/>
    </xf>
    <xf numFmtId="0" fontId="6" fillId="4" borderId="14" xfId="5" applyFont="1" applyFill="1" applyBorder="1" applyAlignment="1">
      <alignment horizontal="right" vertical="center"/>
    </xf>
    <xf numFmtId="4" fontId="14" fillId="4" borderId="14" xfId="0" applyNumberFormat="1" applyFont="1" applyFill="1" applyBorder="1" applyAlignment="1">
      <alignment horizontal="center" vertical="center"/>
    </xf>
    <xf numFmtId="3" fontId="6" fillId="4" borderId="14" xfId="5" applyNumberFormat="1" applyFont="1" applyFill="1" applyBorder="1" applyAlignment="1">
      <alignment horizontal="center" vertical="center"/>
    </xf>
    <xf numFmtId="44" fontId="1" fillId="4" borderId="14" xfId="0" applyNumberFormat="1" applyFont="1" applyFill="1" applyBorder="1" applyAlignment="1" applyProtection="1">
      <alignment vertical="center"/>
      <protection locked="0"/>
    </xf>
    <xf numFmtId="0" fontId="12" fillId="6" borderId="15" xfId="0" applyFont="1" applyFill="1" applyBorder="1" applyAlignment="1">
      <alignment horizontal="left" vertical="center"/>
    </xf>
    <xf numFmtId="44" fontId="1" fillId="3" borderId="1" xfId="0" applyNumberFormat="1" applyFont="1" applyFill="1" applyBorder="1" applyAlignment="1" applyProtection="1">
      <alignment vertical="center"/>
      <protection locked="0"/>
    </xf>
    <xf numFmtId="0" fontId="15" fillId="4" borderId="5" xfId="0" applyFont="1" applyFill="1" applyBorder="1" applyAlignment="1">
      <alignment horizontal="center" vertical="center"/>
    </xf>
    <xf numFmtId="0" fontId="14" fillId="4" borderId="6" xfId="5" applyFont="1" applyFill="1" applyBorder="1" applyAlignment="1">
      <alignment horizontal="right" vertical="center"/>
    </xf>
    <xf numFmtId="4" fontId="14" fillId="4" borderId="6" xfId="0" applyNumberFormat="1" applyFont="1" applyFill="1" applyBorder="1" applyAlignment="1">
      <alignment horizontal="center" vertical="center"/>
    </xf>
    <xf numFmtId="4" fontId="16" fillId="4" borderId="6" xfId="0" applyNumberFormat="1" applyFont="1" applyFill="1" applyBorder="1" applyAlignment="1">
      <alignment horizontal="center" vertical="center"/>
    </xf>
    <xf numFmtId="44" fontId="17" fillId="4" borderId="6" xfId="0" applyNumberFormat="1" applyFont="1" applyFill="1" applyBorder="1" applyAlignment="1">
      <alignment vertical="center"/>
    </xf>
    <xf numFmtId="44" fontId="14" fillId="4" borderId="14" xfId="0" applyNumberFormat="1" applyFont="1" applyFill="1" applyBorder="1" applyAlignment="1">
      <alignment horizontal="center" vertical="center"/>
    </xf>
    <xf numFmtId="0" fontId="15" fillId="4" borderId="14" xfId="0" applyFont="1" applyFill="1" applyBorder="1" applyAlignment="1">
      <alignment horizontal="center" vertical="center"/>
    </xf>
    <xf numFmtId="0" fontId="14" fillId="4" borderId="14" xfId="5" applyFont="1" applyFill="1" applyBorder="1" applyAlignment="1">
      <alignment horizontal="right" vertical="center"/>
    </xf>
    <xf numFmtId="44" fontId="17" fillId="4" borderId="14" xfId="0" applyNumberFormat="1" applyFont="1" applyFill="1" applyBorder="1" applyAlignment="1">
      <alignment vertical="center"/>
    </xf>
    <xf numFmtId="0" fontId="12" fillId="6" borderId="1" xfId="0" applyFont="1" applyFill="1" applyBorder="1" applyAlignment="1">
      <alignment horizontal="center" vertical="center"/>
    </xf>
    <xf numFmtId="4" fontId="6" fillId="6" borderId="16" xfId="0" applyNumberFormat="1" applyFont="1" applyFill="1" applyBorder="1" applyAlignment="1">
      <alignment horizontal="center" vertical="center"/>
    </xf>
    <xf numFmtId="44" fontId="1" fillId="6" borderId="16" xfId="0" applyNumberFormat="1" applyFont="1" applyFill="1" applyBorder="1" applyAlignment="1">
      <alignment vertical="center"/>
    </xf>
    <xf numFmtId="44" fontId="6" fillId="6" borderId="16" xfId="0" applyNumberFormat="1" applyFont="1" applyFill="1" applyBorder="1" applyAlignment="1">
      <alignment horizontal="center" vertical="center"/>
    </xf>
    <xf numFmtId="0" fontId="12" fillId="4" borderId="11" xfId="0" applyFont="1" applyFill="1" applyBorder="1" applyAlignment="1">
      <alignment horizontal="center" vertical="center"/>
    </xf>
    <xf numFmtId="3" fontId="6" fillId="4" borderId="11" xfId="5" applyNumberFormat="1" applyFont="1" applyFill="1" applyBorder="1" applyAlignment="1">
      <alignment horizontal="center" vertical="center"/>
    </xf>
    <xf numFmtId="4" fontId="6" fillId="4" borderId="11" xfId="6" applyNumberFormat="1" applyFont="1" applyFill="1" applyBorder="1" applyAlignment="1">
      <alignment horizontal="center" vertical="center"/>
    </xf>
    <xf numFmtId="0" fontId="12" fillId="4" borderId="2" xfId="0" applyFont="1" applyFill="1" applyBorder="1" applyAlignment="1">
      <alignment horizontal="center" vertical="center"/>
    </xf>
    <xf numFmtId="0" fontId="6" fillId="4" borderId="2" xfId="5" applyFont="1" applyFill="1" applyBorder="1" applyAlignment="1">
      <alignment horizontal="right" vertical="center"/>
    </xf>
    <xf numFmtId="4" fontId="6" fillId="4" borderId="2" xfId="6" applyNumberFormat="1" applyFont="1" applyFill="1" applyBorder="1" applyAlignment="1">
      <alignment horizontal="center" vertical="center"/>
    </xf>
    <xf numFmtId="3" fontId="6" fillId="4" borderId="2" xfId="5" applyNumberFormat="1" applyFont="1" applyFill="1" applyBorder="1" applyAlignment="1">
      <alignment horizontal="center" vertical="center"/>
    </xf>
    <xf numFmtId="3" fontId="6" fillId="4" borderId="4" xfId="6" applyNumberFormat="1" applyFont="1" applyFill="1" applyBorder="1" applyAlignment="1">
      <alignment horizontal="center" vertical="center"/>
    </xf>
    <xf numFmtId="166" fontId="6" fillId="4" borderId="1" xfId="5" applyNumberFormat="1" applyFont="1" applyFill="1" applyBorder="1" applyAlignment="1">
      <alignment horizontal="center" vertical="center"/>
    </xf>
    <xf numFmtId="0" fontId="2" fillId="0" borderId="17" xfId="0" applyFont="1" applyBorder="1"/>
    <xf numFmtId="0" fontId="2" fillId="0" borderId="18" xfId="0" applyFont="1" applyBorder="1"/>
    <xf numFmtId="0" fontId="7" fillId="0" borderId="1" xfId="0" applyFont="1" applyBorder="1"/>
    <xf numFmtId="0" fontId="1" fillId="2" borderId="1" xfId="0" applyFont="1" applyFill="1" applyBorder="1"/>
    <xf numFmtId="0" fontId="2" fillId="2" borderId="1" xfId="0" applyFont="1" applyFill="1" applyBorder="1"/>
    <xf numFmtId="0" fontId="1" fillId="2" borderId="1" xfId="0" applyFont="1" applyFill="1" applyBorder="1" applyAlignment="1">
      <alignment horizontal="center"/>
    </xf>
    <xf numFmtId="0" fontId="0" fillId="2" borderId="1" xfId="0" applyFill="1" applyBorder="1"/>
    <xf numFmtId="0" fontId="20" fillId="4" borderId="0" xfId="0" applyFont="1" applyFill="1"/>
    <xf numFmtId="0" fontId="21" fillId="4" borderId="0" xfId="0" applyFont="1" applyFill="1" applyAlignment="1">
      <alignment horizontal="center"/>
    </xf>
    <xf numFmtId="0" fontId="22" fillId="8" borderId="0" xfId="4" applyFont="1" applyFill="1"/>
    <xf numFmtId="0" fontId="19" fillId="8" borderId="1" xfId="4" applyFont="1" applyFill="1" applyBorder="1" applyAlignment="1">
      <alignment horizontal="center" vertical="top" wrapText="1"/>
    </xf>
    <xf numFmtId="0" fontId="19" fillId="8" borderId="1" xfId="0" applyFont="1" applyFill="1" applyBorder="1" applyAlignment="1">
      <alignment horizontal="left" vertical="top"/>
    </xf>
    <xf numFmtId="0" fontId="23" fillId="0" borderId="1" xfId="4" applyFont="1" applyBorder="1"/>
    <xf numFmtId="167" fontId="24" fillId="6" borderId="1" xfId="9" applyFont="1" applyFill="1" applyBorder="1" applyAlignment="1" applyProtection="1">
      <alignment vertical="top"/>
    </xf>
    <xf numFmtId="167" fontId="24" fillId="6" borderId="3" xfId="9" applyFont="1" applyFill="1" applyBorder="1" applyAlignment="1" applyProtection="1">
      <alignment vertical="top"/>
    </xf>
    <xf numFmtId="167" fontId="24" fillId="9" borderId="1" xfId="9" applyFont="1" applyFill="1" applyBorder="1" applyAlignment="1" applyProtection="1">
      <alignment vertical="top"/>
    </xf>
    <xf numFmtId="167" fontId="24" fillId="9" borderId="4" xfId="9" applyFont="1" applyFill="1" applyBorder="1" applyAlignment="1" applyProtection="1">
      <alignment vertical="top"/>
    </xf>
    <xf numFmtId="0" fontId="25" fillId="4" borderId="0" xfId="4" applyFont="1" applyFill="1"/>
    <xf numFmtId="167" fontId="26" fillId="4" borderId="19" xfId="0" applyNumberFormat="1" applyFont="1" applyFill="1" applyBorder="1"/>
    <xf numFmtId="0" fontId="26" fillId="4" borderId="0" xfId="0" applyFont="1" applyFill="1"/>
    <xf numFmtId="0" fontId="26" fillId="4" borderId="1" xfId="0" applyFont="1" applyFill="1" applyBorder="1" applyAlignment="1">
      <alignment horizontal="center"/>
    </xf>
    <xf numFmtId="0" fontId="26" fillId="4" borderId="0" xfId="0" applyFont="1" applyFill="1" applyAlignment="1">
      <alignment horizontal="center"/>
    </xf>
    <xf numFmtId="0" fontId="19" fillId="8" borderId="3" xfId="4" applyFont="1" applyFill="1" applyBorder="1" applyAlignment="1">
      <alignment horizontal="center" vertical="top" wrapText="1"/>
    </xf>
    <xf numFmtId="0" fontId="22" fillId="8" borderId="1" xfId="4" applyFont="1" applyFill="1" applyBorder="1" applyAlignment="1">
      <alignment wrapText="1"/>
    </xf>
    <xf numFmtId="0" fontId="19" fillId="8" borderId="1" xfId="4" applyFont="1" applyFill="1" applyBorder="1" applyAlignment="1">
      <alignment vertical="top" wrapText="1"/>
    </xf>
    <xf numFmtId="0" fontId="22" fillId="8" borderId="1" xfId="4" applyFont="1" applyFill="1" applyBorder="1" applyAlignment="1">
      <alignment vertical="top" wrapText="1"/>
    </xf>
    <xf numFmtId="0" fontId="23" fillId="0" borderId="1" xfId="4" applyFont="1" applyBorder="1" applyAlignment="1">
      <alignment vertical="top" wrapText="1"/>
    </xf>
    <xf numFmtId="0" fontId="23" fillId="4" borderId="0" xfId="4" applyFont="1" applyFill="1"/>
    <xf numFmtId="0" fontId="27" fillId="4" borderId="0" xfId="4" applyFont="1" applyFill="1"/>
    <xf numFmtId="0" fontId="19" fillId="8" borderId="10" xfId="4" applyFont="1" applyFill="1" applyBorder="1" applyAlignment="1">
      <alignment vertical="top" wrapText="1"/>
    </xf>
    <xf numFmtId="0" fontId="22" fillId="8" borderId="0" xfId="0" applyFont="1" applyFill="1"/>
    <xf numFmtId="0" fontId="23" fillId="4" borderId="0" xfId="4" applyFont="1" applyFill="1" applyAlignment="1">
      <alignment vertical="top" wrapText="1"/>
    </xf>
    <xf numFmtId="0" fontId="25" fillId="8" borderId="1" xfId="4" applyFont="1" applyFill="1" applyBorder="1" applyAlignment="1">
      <alignment vertical="top" wrapText="1"/>
    </xf>
    <xf numFmtId="0" fontId="26" fillId="4" borderId="19" xfId="0" applyFont="1" applyFill="1" applyBorder="1" applyAlignment="1">
      <alignment horizontal="center"/>
    </xf>
    <xf numFmtId="0" fontId="26" fillId="4" borderId="0" xfId="0" applyFont="1" applyFill="1" applyAlignment="1">
      <alignment horizontal="justify" vertical="center"/>
    </xf>
    <xf numFmtId="0" fontId="20" fillId="0" borderId="0" xfId="0" applyFont="1"/>
    <xf numFmtId="0" fontId="20" fillId="4" borderId="0" xfId="0" applyFont="1" applyFill="1" applyAlignment="1">
      <alignment horizontal="justify" vertical="center"/>
    </xf>
    <xf numFmtId="0" fontId="21" fillId="4" borderId="0" xfId="0" applyFont="1" applyFill="1"/>
    <xf numFmtId="0" fontId="29" fillId="0" borderId="0" xfId="0" applyFont="1" applyAlignment="1">
      <alignment horizontal="left" vertical="top"/>
    </xf>
    <xf numFmtId="0" fontId="6" fillId="0" borderId="0" xfId="0" applyFont="1" applyAlignment="1">
      <alignment horizontal="center"/>
    </xf>
    <xf numFmtId="0" fontId="30" fillId="0" borderId="0" xfId="0" applyFont="1"/>
    <xf numFmtId="0" fontId="32" fillId="10" borderId="1" xfId="0" applyFont="1" applyFill="1" applyBorder="1" applyAlignment="1">
      <alignment vertical="top"/>
    </xf>
    <xf numFmtId="0" fontId="32" fillId="0" borderId="1" xfId="0" applyFont="1" applyBorder="1" applyAlignment="1">
      <alignment vertical="top" wrapText="1"/>
    </xf>
    <xf numFmtId="0" fontId="33" fillId="0" borderId="1" xfId="0" applyFont="1" applyBorder="1" applyAlignment="1">
      <alignment vertical="top" wrapText="1"/>
    </xf>
    <xf numFmtId="0" fontId="2" fillId="0" borderId="0" xfId="0" applyFont="1" applyAlignment="1">
      <alignment horizontal="right"/>
    </xf>
    <xf numFmtId="44" fontId="0" fillId="0" borderId="0" xfId="1" applyFont="1" applyBorder="1" applyAlignment="1">
      <alignment horizontal="center" vertical="center"/>
    </xf>
    <xf numFmtId="44" fontId="1" fillId="5" borderId="0" xfId="1" applyFont="1" applyFill="1" applyBorder="1" applyAlignment="1">
      <alignment horizontal="center" vertical="center"/>
    </xf>
    <xf numFmtId="44" fontId="0" fillId="5" borderId="0" xfId="1" applyFont="1" applyFill="1" applyBorder="1" applyAlignment="1">
      <alignment horizontal="center" vertical="center"/>
    </xf>
    <xf numFmtId="44" fontId="0" fillId="6" borderId="0" xfId="0" applyNumberFormat="1" applyFill="1" applyAlignment="1">
      <alignment horizontal="center" vertical="center"/>
    </xf>
    <xf numFmtId="165" fontId="0" fillId="0" borderId="24" xfId="0" applyNumberFormat="1" applyBorder="1" applyAlignment="1">
      <alignment horizontal="center" vertical="center"/>
    </xf>
    <xf numFmtId="44" fontId="0" fillId="0" borderId="25" xfId="1" applyFont="1" applyBorder="1" applyAlignment="1">
      <alignment horizontal="center" vertical="center"/>
    </xf>
    <xf numFmtId="165" fontId="0" fillId="5" borderId="24" xfId="0" applyNumberFormat="1" applyFill="1" applyBorder="1" applyAlignment="1">
      <alignment horizontal="center" vertical="center"/>
    </xf>
    <xf numFmtId="44" fontId="1" fillId="5" borderId="25" xfId="1" applyFont="1" applyFill="1" applyBorder="1" applyAlignment="1">
      <alignment horizontal="center" vertical="center"/>
    </xf>
    <xf numFmtId="166" fontId="0" fillId="5" borderId="24" xfId="0" applyNumberFormat="1" applyFill="1" applyBorder="1" applyAlignment="1">
      <alignment horizontal="center" vertical="center"/>
    </xf>
    <xf numFmtId="44" fontId="0" fillId="5" borderId="25" xfId="1" applyFont="1" applyFill="1" applyBorder="1" applyAlignment="1">
      <alignment horizontal="center" vertical="center"/>
    </xf>
    <xf numFmtId="166" fontId="0" fillId="6" borderId="24" xfId="0" applyNumberFormat="1" applyFill="1" applyBorder="1" applyAlignment="1">
      <alignment horizontal="center" vertical="center"/>
    </xf>
    <xf numFmtId="44" fontId="0" fillId="6" borderId="25" xfId="0" applyNumberFormat="1" applyFill="1" applyBorder="1" applyAlignment="1">
      <alignment horizontal="center" vertical="center"/>
    </xf>
    <xf numFmtId="165" fontId="0" fillId="6" borderId="24" xfId="0" applyNumberFormat="1" applyFill="1" applyBorder="1" applyAlignment="1">
      <alignment horizontal="center" vertical="center"/>
    </xf>
    <xf numFmtId="44" fontId="2" fillId="0" borderId="27" xfId="1" applyFont="1" applyBorder="1" applyAlignment="1">
      <alignment horizontal="center" vertical="center"/>
    </xf>
    <xf numFmtId="44" fontId="2" fillId="0" borderId="18" xfId="1" applyFont="1" applyBorder="1" applyAlignment="1">
      <alignment horizontal="center" vertical="center"/>
    </xf>
    <xf numFmtId="4" fontId="2" fillId="0" borderId="26" xfId="0" applyNumberFormat="1" applyFont="1" applyBorder="1" applyAlignment="1">
      <alignment horizontal="center" vertical="center"/>
    </xf>
    <xf numFmtId="44" fontId="0" fillId="0" borderId="30" xfId="0" applyNumberFormat="1" applyBorder="1" applyAlignment="1">
      <alignment horizontal="center" vertical="center"/>
    </xf>
    <xf numFmtId="44" fontId="0" fillId="5" borderId="29" xfId="0" applyNumberFormat="1" applyFill="1" applyBorder="1" applyAlignment="1">
      <alignment horizontal="center" vertical="center"/>
    </xf>
    <xf numFmtId="0" fontId="0" fillId="5" borderId="29" xfId="0" applyFill="1" applyBorder="1" applyAlignment="1">
      <alignment horizontal="center" vertical="center"/>
    </xf>
    <xf numFmtId="44" fontId="0" fillId="6" borderId="29" xfId="0" applyNumberFormat="1" applyFill="1" applyBorder="1" applyAlignment="1">
      <alignment horizontal="center" vertical="center"/>
    </xf>
    <xf numFmtId="0" fontId="0" fillId="6" borderId="29" xfId="0" applyFill="1" applyBorder="1" applyAlignment="1">
      <alignment horizontal="center" vertical="center"/>
    </xf>
    <xf numFmtId="0" fontId="0" fillId="0" borderId="29" xfId="0" applyBorder="1" applyAlignment="1">
      <alignment horizontal="center"/>
    </xf>
    <xf numFmtId="0" fontId="2" fillId="12" borderId="28" xfId="0" applyFont="1" applyFill="1" applyBorder="1" applyAlignment="1">
      <alignment horizontal="center" vertical="center"/>
    </xf>
    <xf numFmtId="44" fontId="0" fillId="4" borderId="1" xfId="0" applyNumberFormat="1" applyFill="1" applyBorder="1" applyAlignment="1" applyProtection="1">
      <alignment vertical="center"/>
      <protection locked="0"/>
    </xf>
    <xf numFmtId="0" fontId="35" fillId="13" borderId="11" xfId="0" applyFont="1" applyFill="1" applyBorder="1"/>
    <xf numFmtId="0" fontId="1" fillId="3" borderId="1" xfId="3" applyFont="1" applyFill="1" applyBorder="1" applyAlignment="1" applyProtection="1">
      <alignment horizontal="center"/>
      <protection locked="0"/>
    </xf>
    <xf numFmtId="165" fontId="6" fillId="3" borderId="3" xfId="3" applyNumberFormat="1" applyFont="1" applyFill="1" applyBorder="1" applyAlignment="1">
      <alignment horizontal="center"/>
    </xf>
    <xf numFmtId="0" fontId="1" fillId="3" borderId="1" xfId="0" applyFont="1" applyFill="1" applyBorder="1" applyAlignment="1">
      <alignment horizontal="center"/>
    </xf>
    <xf numFmtId="2" fontId="6" fillId="0" borderId="3" xfId="3" applyNumberFormat="1" applyFont="1" applyBorder="1" applyAlignment="1">
      <alignment horizontal="center"/>
    </xf>
    <xf numFmtId="0" fontId="0" fillId="3" borderId="0" xfId="0" applyFill="1" applyAlignment="1">
      <alignment horizontal="center"/>
    </xf>
    <xf numFmtId="165" fontId="36" fillId="3" borderId="3" xfId="3" applyNumberFormat="1" applyFont="1" applyFill="1" applyBorder="1" applyAlignment="1">
      <alignment horizontal="center"/>
    </xf>
    <xf numFmtId="2" fontId="36" fillId="3" borderId="1" xfId="3" applyNumberFormat="1" applyFont="1" applyFill="1" applyBorder="1" applyAlignment="1" applyProtection="1">
      <alignment horizontal="center"/>
      <protection locked="0"/>
    </xf>
    <xf numFmtId="2" fontId="36" fillId="3" borderId="1" xfId="3" applyNumberFormat="1" applyFont="1" applyFill="1" applyBorder="1" applyAlignment="1">
      <alignment horizontal="center"/>
    </xf>
    <xf numFmtId="2" fontId="36" fillId="3" borderId="3" xfId="3" applyNumberFormat="1" applyFont="1" applyFill="1" applyBorder="1" applyAlignment="1">
      <alignment horizontal="center"/>
    </xf>
    <xf numFmtId="165" fontId="36" fillId="3" borderId="1" xfId="3" applyNumberFormat="1" applyFont="1" applyFill="1" applyBorder="1" applyAlignment="1">
      <alignment horizontal="center"/>
    </xf>
    <xf numFmtId="165" fontId="1" fillId="3" borderId="1" xfId="0" applyNumberFormat="1" applyFont="1" applyFill="1" applyBorder="1" applyAlignment="1">
      <alignment horizontal="center"/>
    </xf>
    <xf numFmtId="165" fontId="1" fillId="3" borderId="1" xfId="3" applyNumberFormat="1" applyFont="1" applyFill="1" applyBorder="1" applyAlignment="1">
      <alignment horizontal="center"/>
    </xf>
    <xf numFmtId="0" fontId="36" fillId="3" borderId="1" xfId="3" applyFont="1" applyFill="1" applyBorder="1" applyAlignment="1" applyProtection="1">
      <alignment horizontal="center"/>
      <protection locked="0"/>
    </xf>
    <xf numFmtId="0" fontId="36" fillId="3" borderId="3" xfId="3" applyFont="1" applyFill="1" applyBorder="1" applyAlignment="1">
      <alignment horizontal="center"/>
    </xf>
    <xf numFmtId="0" fontId="31" fillId="8" borderId="8" xfId="0" applyFont="1" applyFill="1" applyBorder="1" applyAlignment="1">
      <alignment horizontal="left" vertical="top" wrapText="1"/>
    </xf>
    <xf numFmtId="0" fontId="31" fillId="8" borderId="21" xfId="0" applyFont="1" applyFill="1" applyBorder="1" applyAlignment="1">
      <alignment horizontal="left" vertical="top" wrapText="1"/>
    </xf>
    <xf numFmtId="0" fontId="31" fillId="8" borderId="1" xfId="0" applyFont="1" applyFill="1" applyBorder="1" applyAlignment="1">
      <alignment horizontal="left" vertical="top" wrapText="1"/>
    </xf>
    <xf numFmtId="165" fontId="2" fillId="11" borderId="22" xfId="0" applyNumberFormat="1" applyFont="1" applyFill="1" applyBorder="1" applyAlignment="1">
      <alignment horizontal="center" vertical="center"/>
    </xf>
    <xf numFmtId="165" fontId="2" fillId="11" borderId="23" xfId="0" applyNumberFormat="1" applyFont="1" applyFill="1" applyBorder="1" applyAlignment="1">
      <alignment horizontal="center" vertical="center"/>
    </xf>
    <xf numFmtId="165" fontId="2" fillId="11" borderId="17"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26" fillId="4" borderId="0" xfId="0" applyFont="1" applyFill="1" applyAlignment="1">
      <alignment horizontal="center"/>
    </xf>
    <xf numFmtId="0" fontId="28" fillId="0" borderId="3" xfId="0" applyFont="1" applyBorder="1" applyAlignment="1">
      <alignment horizontal="center" vertical="top" wrapText="1"/>
    </xf>
    <xf numFmtId="0" fontId="28" fillId="0" borderId="16" xfId="0" applyFont="1" applyBorder="1" applyAlignment="1">
      <alignment horizontal="center" vertical="top" wrapText="1"/>
    </xf>
    <xf numFmtId="0" fontId="28" fillId="0" borderId="20" xfId="0" applyFont="1" applyBorder="1" applyAlignment="1">
      <alignment horizontal="center" vertical="top" wrapText="1"/>
    </xf>
    <xf numFmtId="0" fontId="26" fillId="4" borderId="0" xfId="0" applyFont="1" applyFill="1" applyAlignment="1">
      <alignment horizontal="center" vertical="center"/>
    </xf>
    <xf numFmtId="0" fontId="26" fillId="4" borderId="0" xfId="0" applyFont="1" applyFill="1" applyAlignment="1">
      <alignment horizontal="center" vertical="center" wrapText="1"/>
    </xf>
    <xf numFmtId="0" fontId="1" fillId="0" borderId="1" xfId="3" applyFont="1" applyBorder="1" applyAlignment="1" applyProtection="1">
      <alignment horizontal="center"/>
      <protection locked="0"/>
    </xf>
  </cellXfs>
  <cellStyles count="10">
    <cellStyle name="Euro" xfId="8" xr:uid="{5F7626C2-5B12-4307-A09B-E315D2B83D9C}"/>
    <cellStyle name="Euro 2" xfId="9" xr:uid="{99CF326B-A27A-4CBD-ADC1-8C8BAD7337A8}"/>
    <cellStyle name="Standaard" xfId="0" builtinId="0"/>
    <cellStyle name="Standaard 10" xfId="2" xr:uid="{C09BD719-9071-4AB2-9316-E4DF141D1C68}"/>
    <cellStyle name="Standaard 2" xfId="4" xr:uid="{4D9F3ACA-E195-42F2-BABC-E9189FF7238F}"/>
    <cellStyle name="Standaard 3" xfId="3" xr:uid="{4F33D2F8-1D04-469C-A8B0-B645FC4B39CB}"/>
    <cellStyle name="Standaard 4" xfId="7" xr:uid="{196AB386-99A3-4CDA-ACF0-2355BA3B2B66}"/>
    <cellStyle name="Standaard_Bijlage 21 Matrix smo en glas SNS Noord" xfId="6" xr:uid="{50F37422-1554-4A91-85C0-DD2384E0A860}"/>
    <cellStyle name="Standaard_Rev16 Matrices SNS Zuid Totaal tbv Actief Groep" xfId="5" xr:uid="{E265F3FB-2739-4FBE-9A4A-83DCA130D3E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3411-35B4-4F7B-A168-4B8107C35506}">
  <dimension ref="A2:B12"/>
  <sheetViews>
    <sheetView workbookViewId="0">
      <selection activeCell="A9" sqref="A9"/>
    </sheetView>
  </sheetViews>
  <sheetFormatPr defaultRowHeight="12.75"/>
  <cols>
    <col min="1" max="1" width="50" customWidth="1"/>
    <col min="2" max="2" width="96.5" customWidth="1"/>
  </cols>
  <sheetData>
    <row r="2" spans="1:2" ht="15">
      <c r="A2" s="155" t="s">
        <v>0</v>
      </c>
      <c r="B2" s="156"/>
    </row>
    <row r="3" spans="1:2">
      <c r="A3" s="156"/>
      <c r="B3" s="156"/>
    </row>
    <row r="4" spans="1:2" ht="14.25">
      <c r="A4" s="157" t="s">
        <v>1</v>
      </c>
      <c r="B4" s="156"/>
    </row>
    <row r="5" spans="1:2">
      <c r="A5" s="156"/>
      <c r="B5" s="156"/>
    </row>
    <row r="6" spans="1:2" ht="14.25">
      <c r="A6" s="201" t="s">
        <v>2</v>
      </c>
      <c r="B6" s="202"/>
    </row>
    <row r="7" spans="1:2" ht="14.25">
      <c r="A7" s="203" t="s">
        <v>3</v>
      </c>
      <c r="B7" s="203"/>
    </row>
    <row r="8" spans="1:2" ht="14.25">
      <c r="A8" s="203" t="s">
        <v>4</v>
      </c>
      <c r="B8" s="203"/>
    </row>
    <row r="9" spans="1:2" ht="51" customHeight="1">
      <c r="A9" s="158" t="s">
        <v>5</v>
      </c>
      <c r="B9" s="159" t="s">
        <v>6</v>
      </c>
    </row>
    <row r="10" spans="1:2" ht="91.5" customHeight="1">
      <c r="A10" s="158" t="s">
        <v>7</v>
      </c>
      <c r="B10" s="160" t="s">
        <v>8</v>
      </c>
    </row>
    <row r="11" spans="1:2" ht="105" customHeight="1">
      <c r="A11" s="158" t="s">
        <v>9</v>
      </c>
      <c r="B11" s="160" t="s">
        <v>10</v>
      </c>
    </row>
    <row r="12" spans="1:2" ht="303" customHeight="1">
      <c r="A12" s="158" t="s">
        <v>11</v>
      </c>
      <c r="B12" s="160" t="s">
        <v>1677</v>
      </c>
    </row>
  </sheetData>
  <mergeCells count="3">
    <mergeCell ref="A6:B6"/>
    <mergeCell ref="A7:B7"/>
    <mergeCell ref="A8: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AB08-6D02-4B1E-957E-3D826244B38C}">
  <sheetPr>
    <tabColor theme="3" tint="0.89999084444715716"/>
  </sheetPr>
  <dimension ref="A1:S89"/>
  <sheetViews>
    <sheetView topLeftCell="C1" workbookViewId="0">
      <pane ySplit="1" topLeftCell="A8" activePane="bottomLeft" state="frozen"/>
      <selection pane="bottomLeft" activeCell="G33" sqref="G33"/>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40</v>
      </c>
      <c r="B2" s="8" t="s">
        <v>25</v>
      </c>
      <c r="C2" s="9">
        <v>0</v>
      </c>
      <c r="D2" s="10" t="s">
        <v>1123</v>
      </c>
      <c r="E2" s="11">
        <v>1</v>
      </c>
      <c r="F2" s="12" t="s">
        <v>696</v>
      </c>
      <c r="G2" s="12" t="s">
        <v>360</v>
      </c>
      <c r="H2" s="13">
        <v>227.5</v>
      </c>
      <c r="I2" s="14"/>
      <c r="J2" s="12" t="s">
        <v>224</v>
      </c>
      <c r="K2" s="12" t="s">
        <v>1124</v>
      </c>
      <c r="L2" s="15">
        <v>200</v>
      </c>
      <c r="M2" s="8"/>
      <c r="N2" s="9">
        <v>200</v>
      </c>
      <c r="O2" s="8"/>
      <c r="P2" s="8"/>
      <c r="Q2" s="8"/>
      <c r="R2" s="8"/>
      <c r="S2" s="12"/>
    </row>
    <row r="3" spans="1:19">
      <c r="A3" s="8" t="s">
        <v>40</v>
      </c>
      <c r="B3" s="8" t="s">
        <v>25</v>
      </c>
      <c r="C3" s="9">
        <v>0</v>
      </c>
      <c r="D3" s="10" t="s">
        <v>1125</v>
      </c>
      <c r="E3" s="11">
        <v>2</v>
      </c>
      <c r="F3" s="12" t="s">
        <v>1126</v>
      </c>
      <c r="G3" s="12" t="s">
        <v>284</v>
      </c>
      <c r="H3" s="13">
        <v>140.5</v>
      </c>
      <c r="I3" s="14"/>
      <c r="J3" s="12" t="s">
        <v>285</v>
      </c>
      <c r="K3" s="12" t="s">
        <v>314</v>
      </c>
      <c r="L3" s="15">
        <v>20</v>
      </c>
      <c r="M3" s="8"/>
      <c r="N3" s="9">
        <v>200</v>
      </c>
      <c r="O3" s="8"/>
      <c r="P3" s="8"/>
      <c r="Q3" s="8"/>
      <c r="R3" s="8"/>
      <c r="S3" s="12"/>
    </row>
    <row r="4" spans="1:19">
      <c r="A4" s="8" t="s">
        <v>40</v>
      </c>
      <c r="B4" s="8" t="s">
        <v>25</v>
      </c>
      <c r="C4" s="9">
        <v>0</v>
      </c>
      <c r="D4" s="10" t="s">
        <v>1127</v>
      </c>
      <c r="E4" s="11">
        <v>3</v>
      </c>
      <c r="F4" s="12" t="s">
        <v>1128</v>
      </c>
      <c r="G4" s="12" t="s">
        <v>289</v>
      </c>
      <c r="H4" s="13">
        <v>18.5</v>
      </c>
      <c r="I4" s="14"/>
      <c r="J4" s="187" t="s">
        <v>285</v>
      </c>
      <c r="K4" s="12" t="s">
        <v>347</v>
      </c>
      <c r="L4" s="15">
        <v>0</v>
      </c>
      <c r="M4" s="8"/>
      <c r="N4" s="9">
        <v>20</v>
      </c>
      <c r="O4" s="8"/>
      <c r="P4" s="8"/>
      <c r="Q4" s="8"/>
      <c r="R4" s="8"/>
      <c r="S4" s="12"/>
    </row>
    <row r="5" spans="1:19">
      <c r="A5" s="8" t="s">
        <v>40</v>
      </c>
      <c r="B5" s="8" t="s">
        <v>25</v>
      </c>
      <c r="C5" s="9">
        <v>0</v>
      </c>
      <c r="D5" s="10" t="s">
        <v>1129</v>
      </c>
      <c r="E5" s="11">
        <v>4</v>
      </c>
      <c r="F5" s="12" t="s">
        <v>1130</v>
      </c>
      <c r="G5" s="12" t="s">
        <v>284</v>
      </c>
      <c r="H5" s="13">
        <v>120.5</v>
      </c>
      <c r="I5" s="14"/>
      <c r="J5" s="12" t="s">
        <v>285</v>
      </c>
      <c r="K5" s="12" t="s">
        <v>314</v>
      </c>
      <c r="L5" s="15">
        <v>20</v>
      </c>
      <c r="M5" s="8"/>
      <c r="N5" s="9">
        <v>200</v>
      </c>
      <c r="O5" s="8"/>
      <c r="P5" s="8"/>
      <c r="Q5" s="8"/>
      <c r="R5" s="8"/>
      <c r="S5" s="12"/>
    </row>
    <row r="6" spans="1:19">
      <c r="A6" s="8" t="s">
        <v>40</v>
      </c>
      <c r="B6" s="8" t="s">
        <v>25</v>
      </c>
      <c r="C6" s="9">
        <v>0</v>
      </c>
      <c r="D6" s="10"/>
      <c r="E6" s="11">
        <v>5</v>
      </c>
      <c r="F6" s="12" t="s">
        <v>1131</v>
      </c>
      <c r="G6" s="12" t="s">
        <v>289</v>
      </c>
      <c r="H6" s="13">
        <v>2</v>
      </c>
      <c r="I6" s="14"/>
      <c r="J6" s="187" t="s">
        <v>285</v>
      </c>
      <c r="K6" s="12" t="s">
        <v>347</v>
      </c>
      <c r="L6" s="15">
        <v>0</v>
      </c>
      <c r="M6" s="8"/>
      <c r="N6" s="9">
        <v>20</v>
      </c>
      <c r="O6" s="8"/>
      <c r="P6" s="8"/>
      <c r="Q6" s="8"/>
      <c r="R6" s="8"/>
      <c r="S6" s="12"/>
    </row>
    <row r="7" spans="1:19">
      <c r="A7" s="8" t="s">
        <v>40</v>
      </c>
      <c r="B7" s="8" t="s">
        <v>25</v>
      </c>
      <c r="C7" s="9">
        <v>0</v>
      </c>
      <c r="D7" s="10" t="s">
        <v>1132</v>
      </c>
      <c r="E7" s="11">
        <v>6</v>
      </c>
      <c r="F7" s="12" t="s">
        <v>1133</v>
      </c>
      <c r="G7" s="12" t="s">
        <v>284</v>
      </c>
      <c r="H7" s="13">
        <v>17</v>
      </c>
      <c r="I7" s="14"/>
      <c r="J7" s="12" t="s">
        <v>285</v>
      </c>
      <c r="K7" s="12" t="s">
        <v>213</v>
      </c>
      <c r="L7" s="15">
        <v>0</v>
      </c>
      <c r="M7" s="8"/>
      <c r="N7" s="9">
        <v>200</v>
      </c>
      <c r="O7" s="8"/>
      <c r="P7" s="8"/>
      <c r="Q7" s="8"/>
      <c r="R7" s="8"/>
      <c r="S7" s="12" t="s">
        <v>1134</v>
      </c>
    </row>
    <row r="8" spans="1:19">
      <c r="A8" s="8" t="s">
        <v>40</v>
      </c>
      <c r="B8" s="8" t="s">
        <v>25</v>
      </c>
      <c r="C8" s="9">
        <v>0</v>
      </c>
      <c r="D8" s="10" t="s">
        <v>347</v>
      </c>
      <c r="E8" s="11">
        <v>7</v>
      </c>
      <c r="F8" s="12" t="s">
        <v>347</v>
      </c>
      <c r="G8" s="12" t="s">
        <v>225</v>
      </c>
      <c r="H8" s="13" t="s">
        <v>273</v>
      </c>
      <c r="I8" s="13">
        <v>5.5</v>
      </c>
      <c r="J8" s="12" t="s">
        <v>225</v>
      </c>
      <c r="K8" s="12" t="s">
        <v>225</v>
      </c>
      <c r="L8" s="15">
        <v>0</v>
      </c>
      <c r="M8" s="8"/>
      <c r="N8" s="120"/>
      <c r="O8" s="8"/>
      <c r="P8" s="8"/>
      <c r="Q8" s="8"/>
      <c r="R8" s="8"/>
      <c r="S8" s="12" t="s">
        <v>1135</v>
      </c>
    </row>
    <row r="9" spans="1:19">
      <c r="A9" s="8" t="s">
        <v>40</v>
      </c>
      <c r="B9" s="8" t="s">
        <v>25</v>
      </c>
      <c r="C9" s="9">
        <v>0</v>
      </c>
      <c r="D9" s="10" t="s">
        <v>1136</v>
      </c>
      <c r="E9" s="11">
        <v>8</v>
      </c>
      <c r="F9" s="12" t="s">
        <v>1137</v>
      </c>
      <c r="G9" s="12" t="s">
        <v>289</v>
      </c>
      <c r="H9" s="13">
        <v>8.5</v>
      </c>
      <c r="I9" s="13"/>
      <c r="J9" s="187" t="s">
        <v>285</v>
      </c>
      <c r="K9" s="12" t="s">
        <v>347</v>
      </c>
      <c r="L9" s="15">
        <v>0</v>
      </c>
      <c r="M9" s="8"/>
      <c r="N9" s="9">
        <v>20</v>
      </c>
      <c r="O9" s="8"/>
      <c r="P9" s="8"/>
      <c r="Q9" s="8"/>
      <c r="R9" s="8"/>
      <c r="S9" s="12"/>
    </row>
    <row r="10" spans="1:19">
      <c r="A10" s="8" t="s">
        <v>40</v>
      </c>
      <c r="B10" s="8" t="s">
        <v>25</v>
      </c>
      <c r="C10" s="9">
        <v>0</v>
      </c>
      <c r="D10" s="10" t="s">
        <v>1132</v>
      </c>
      <c r="E10" s="11">
        <v>9</v>
      </c>
      <c r="F10" s="12" t="s">
        <v>1133</v>
      </c>
      <c r="G10" s="12" t="s">
        <v>284</v>
      </c>
      <c r="H10" s="13">
        <v>115.5</v>
      </c>
      <c r="I10" s="13"/>
      <c r="J10" s="12" t="s">
        <v>285</v>
      </c>
      <c r="K10" s="12" t="s">
        <v>1138</v>
      </c>
      <c r="L10" s="15">
        <v>15</v>
      </c>
      <c r="M10" s="8"/>
      <c r="N10" s="9">
        <v>200</v>
      </c>
      <c r="O10" s="8"/>
      <c r="P10" s="8"/>
      <c r="Q10" s="8"/>
      <c r="R10" s="8"/>
      <c r="S10" s="12"/>
    </row>
    <row r="11" spans="1:19">
      <c r="A11" s="8" t="s">
        <v>40</v>
      </c>
      <c r="B11" s="8" t="s">
        <v>25</v>
      </c>
      <c r="C11" s="9">
        <v>0</v>
      </c>
      <c r="D11" s="10" t="s">
        <v>1139</v>
      </c>
      <c r="E11" s="11">
        <v>10</v>
      </c>
      <c r="F11" s="12" t="s">
        <v>1140</v>
      </c>
      <c r="G11" s="12" t="s">
        <v>289</v>
      </c>
      <c r="H11" s="13">
        <v>34</v>
      </c>
      <c r="I11" s="13"/>
      <c r="J11" s="187" t="s">
        <v>285</v>
      </c>
      <c r="K11" s="12" t="s">
        <v>225</v>
      </c>
      <c r="L11" s="15">
        <v>0</v>
      </c>
      <c r="M11" s="8"/>
      <c r="N11" s="9">
        <v>20</v>
      </c>
      <c r="O11" s="8"/>
      <c r="P11" s="8"/>
      <c r="Q11" s="8"/>
      <c r="R11" s="8"/>
      <c r="S11" s="12" t="s">
        <v>1141</v>
      </c>
    </row>
    <row r="12" spans="1:19">
      <c r="A12" s="8" t="s">
        <v>40</v>
      </c>
      <c r="B12" s="8" t="s">
        <v>25</v>
      </c>
      <c r="C12" s="9">
        <v>0</v>
      </c>
      <c r="D12" s="10" t="s">
        <v>1142</v>
      </c>
      <c r="E12" s="11">
        <v>11</v>
      </c>
      <c r="F12" s="12" t="s">
        <v>1143</v>
      </c>
      <c r="G12" s="12" t="s">
        <v>658</v>
      </c>
      <c r="H12" s="13" t="s">
        <v>273</v>
      </c>
      <c r="I12" s="13">
        <v>1.5</v>
      </c>
      <c r="J12" s="12" t="s">
        <v>225</v>
      </c>
      <c r="K12" s="12" t="s">
        <v>1144</v>
      </c>
      <c r="L12" s="15">
        <v>0</v>
      </c>
      <c r="M12" s="8"/>
      <c r="N12" s="120"/>
      <c r="O12" s="8"/>
      <c r="P12" s="8"/>
      <c r="Q12" s="8"/>
      <c r="R12" s="8"/>
      <c r="S12" s="12"/>
    </row>
    <row r="13" spans="1:19">
      <c r="A13" s="8" t="s">
        <v>40</v>
      </c>
      <c r="B13" s="8" t="s">
        <v>25</v>
      </c>
      <c r="C13" s="9">
        <v>0</v>
      </c>
      <c r="D13" s="10" t="s">
        <v>1145</v>
      </c>
      <c r="E13" s="11">
        <v>12</v>
      </c>
      <c r="F13" s="12" t="s">
        <v>919</v>
      </c>
      <c r="G13" s="12" t="s">
        <v>658</v>
      </c>
      <c r="H13" s="13" t="s">
        <v>273</v>
      </c>
      <c r="I13" s="13">
        <v>9.5</v>
      </c>
      <c r="J13" s="12" t="s">
        <v>225</v>
      </c>
      <c r="K13" s="12" t="s">
        <v>1146</v>
      </c>
      <c r="L13" s="15">
        <v>0</v>
      </c>
      <c r="M13" s="8"/>
      <c r="N13" s="120"/>
      <c r="O13" s="8"/>
      <c r="P13" s="8"/>
      <c r="Q13" s="8"/>
      <c r="R13" s="8"/>
      <c r="S13" s="12"/>
    </row>
    <row r="14" spans="1:19">
      <c r="A14" s="8" t="s">
        <v>40</v>
      </c>
      <c r="B14" s="8" t="s">
        <v>25</v>
      </c>
      <c r="C14" s="9">
        <v>0</v>
      </c>
      <c r="D14" s="10" t="s">
        <v>1147</v>
      </c>
      <c r="E14" s="11">
        <v>13</v>
      </c>
      <c r="F14" s="12" t="s">
        <v>744</v>
      </c>
      <c r="G14" s="12" t="s">
        <v>211</v>
      </c>
      <c r="H14" s="13">
        <v>9</v>
      </c>
      <c r="I14" s="13"/>
      <c r="J14" s="187" t="s">
        <v>212</v>
      </c>
      <c r="K14" s="12" t="s">
        <v>347</v>
      </c>
      <c r="L14" s="15">
        <v>1</v>
      </c>
      <c r="M14" s="8"/>
      <c r="N14" s="9">
        <v>200</v>
      </c>
      <c r="O14" s="8"/>
      <c r="P14" s="8"/>
      <c r="Q14" s="8"/>
      <c r="R14" s="8"/>
      <c r="S14" s="12"/>
    </row>
    <row r="15" spans="1:19">
      <c r="A15" s="8" t="s">
        <v>40</v>
      </c>
      <c r="B15" s="8" t="s">
        <v>25</v>
      </c>
      <c r="C15" s="9">
        <v>0</v>
      </c>
      <c r="D15" s="10" t="s">
        <v>1148</v>
      </c>
      <c r="E15" s="11">
        <v>14</v>
      </c>
      <c r="F15" s="12" t="s">
        <v>1149</v>
      </c>
      <c r="G15" s="12" t="s">
        <v>289</v>
      </c>
      <c r="H15" s="13">
        <v>2.5</v>
      </c>
      <c r="I15" s="13"/>
      <c r="J15" s="187" t="s">
        <v>285</v>
      </c>
      <c r="K15" s="12" t="s">
        <v>347</v>
      </c>
      <c r="L15" s="15">
        <v>0</v>
      </c>
      <c r="M15" s="8"/>
      <c r="N15" s="9">
        <v>20</v>
      </c>
      <c r="O15" s="8"/>
      <c r="P15" s="8"/>
      <c r="Q15" s="8"/>
      <c r="R15" s="8"/>
      <c r="S15" s="12"/>
    </row>
    <row r="16" spans="1:19">
      <c r="A16" s="8" t="s">
        <v>40</v>
      </c>
      <c r="B16" s="8" t="s">
        <v>25</v>
      </c>
      <c r="C16" s="9">
        <v>0</v>
      </c>
      <c r="D16" s="10" t="s">
        <v>1127</v>
      </c>
      <c r="E16" s="11">
        <v>15</v>
      </c>
      <c r="F16" s="12" t="s">
        <v>859</v>
      </c>
      <c r="G16" s="12" t="s">
        <v>658</v>
      </c>
      <c r="H16" s="13">
        <v>3.5</v>
      </c>
      <c r="I16" s="13"/>
      <c r="J16" s="12" t="s">
        <v>285</v>
      </c>
      <c r="K16" s="12" t="s">
        <v>347</v>
      </c>
      <c r="L16" s="15">
        <v>0</v>
      </c>
      <c r="M16" s="8"/>
      <c r="N16" s="9">
        <v>200</v>
      </c>
      <c r="O16" s="8"/>
      <c r="P16" s="8"/>
      <c r="Q16" s="8"/>
      <c r="R16" s="8"/>
      <c r="S16" s="12" t="s">
        <v>1150</v>
      </c>
    </row>
    <row r="17" spans="1:19">
      <c r="A17" s="8" t="s">
        <v>40</v>
      </c>
      <c r="B17" s="8" t="s">
        <v>25</v>
      </c>
      <c r="C17" s="9">
        <v>0</v>
      </c>
      <c r="D17" s="10"/>
      <c r="E17" s="11">
        <v>16</v>
      </c>
      <c r="F17" s="12" t="s">
        <v>221</v>
      </c>
      <c r="G17" s="12" t="s">
        <v>219</v>
      </c>
      <c r="H17" s="13">
        <v>5.5</v>
      </c>
      <c r="I17" s="13"/>
      <c r="J17" s="12" t="s">
        <v>222</v>
      </c>
      <c r="K17" s="12"/>
      <c r="L17" s="15">
        <v>0</v>
      </c>
      <c r="M17" s="8"/>
      <c r="N17" s="9">
        <v>200</v>
      </c>
      <c r="O17" s="8"/>
      <c r="P17" s="8"/>
      <c r="Q17" s="8"/>
      <c r="R17" s="8"/>
      <c r="S17" s="12"/>
    </row>
    <row r="18" spans="1:19">
      <c r="A18" s="8" t="s">
        <v>40</v>
      </c>
      <c r="B18" s="8" t="s">
        <v>25</v>
      </c>
      <c r="C18" s="9">
        <v>0</v>
      </c>
      <c r="D18" s="10" t="s">
        <v>1151</v>
      </c>
      <c r="E18" s="11">
        <v>17</v>
      </c>
      <c r="F18" s="12" t="s">
        <v>1152</v>
      </c>
      <c r="G18" s="12" t="s">
        <v>306</v>
      </c>
      <c r="H18" s="13">
        <v>6</v>
      </c>
      <c r="I18" s="13"/>
      <c r="J18" s="12" t="s">
        <v>312</v>
      </c>
      <c r="K18" s="12" t="s">
        <v>312</v>
      </c>
      <c r="L18" s="15">
        <v>1</v>
      </c>
      <c r="M18" s="8"/>
      <c r="N18" s="9">
        <v>200</v>
      </c>
      <c r="O18" s="8"/>
      <c r="P18" s="8"/>
      <c r="Q18" s="8"/>
      <c r="R18" s="8"/>
      <c r="S18" s="12"/>
    </row>
    <row r="19" spans="1:19">
      <c r="A19" s="8" t="s">
        <v>40</v>
      </c>
      <c r="B19" s="8" t="s">
        <v>25</v>
      </c>
      <c r="C19" s="9">
        <v>0</v>
      </c>
      <c r="D19" s="10" t="s">
        <v>347</v>
      </c>
      <c r="E19" s="11">
        <v>18</v>
      </c>
      <c r="F19" s="12" t="s">
        <v>347</v>
      </c>
      <c r="G19" s="12" t="s">
        <v>225</v>
      </c>
      <c r="H19" s="13" t="s">
        <v>273</v>
      </c>
      <c r="I19" s="13">
        <v>6</v>
      </c>
      <c r="J19" s="12" t="s">
        <v>225</v>
      </c>
      <c r="K19" s="12" t="s">
        <v>225</v>
      </c>
      <c r="L19" s="15">
        <v>0</v>
      </c>
      <c r="M19" s="8"/>
      <c r="N19" s="120"/>
      <c r="O19" s="8"/>
      <c r="P19" s="8"/>
      <c r="Q19" s="8"/>
      <c r="R19" s="8"/>
      <c r="S19" s="12" t="s">
        <v>1153</v>
      </c>
    </row>
    <row r="20" spans="1:19">
      <c r="A20" s="8" t="s">
        <v>40</v>
      </c>
      <c r="B20" s="8" t="s">
        <v>25</v>
      </c>
      <c r="C20" s="9">
        <v>0</v>
      </c>
      <c r="D20" s="10" t="s">
        <v>1154</v>
      </c>
      <c r="E20" s="11">
        <v>19</v>
      </c>
      <c r="F20" s="12" t="s">
        <v>1155</v>
      </c>
      <c r="G20" s="12" t="s">
        <v>658</v>
      </c>
      <c r="H20" s="13" t="s">
        <v>273</v>
      </c>
      <c r="I20" s="13">
        <v>4</v>
      </c>
      <c r="J20" s="12" t="s">
        <v>225</v>
      </c>
      <c r="K20" s="12" t="s">
        <v>1146</v>
      </c>
      <c r="L20" s="15">
        <v>0</v>
      </c>
      <c r="M20" s="8"/>
      <c r="N20" s="120"/>
      <c r="O20" s="8"/>
      <c r="P20" s="8"/>
      <c r="Q20" s="8"/>
      <c r="R20" s="8"/>
      <c r="S20" s="12"/>
    </row>
    <row r="21" spans="1:19">
      <c r="A21" s="8" t="s">
        <v>40</v>
      </c>
      <c r="B21" s="8" t="s">
        <v>25</v>
      </c>
      <c r="C21" s="9">
        <v>0</v>
      </c>
      <c r="D21" s="10" t="s">
        <v>1156</v>
      </c>
      <c r="E21" s="11">
        <v>20</v>
      </c>
      <c r="F21" s="12" t="s">
        <v>1157</v>
      </c>
      <c r="G21" s="12" t="s">
        <v>658</v>
      </c>
      <c r="H21" s="13" t="s">
        <v>273</v>
      </c>
      <c r="I21" s="13">
        <v>3.5</v>
      </c>
      <c r="J21" s="12" t="s">
        <v>225</v>
      </c>
      <c r="K21" s="12" t="s">
        <v>1146</v>
      </c>
      <c r="L21" s="15">
        <v>0</v>
      </c>
      <c r="M21" s="8"/>
      <c r="N21" s="120"/>
      <c r="O21" s="8"/>
      <c r="P21" s="8"/>
      <c r="Q21" s="8"/>
      <c r="R21" s="8"/>
      <c r="S21" s="12"/>
    </row>
    <row r="22" spans="1:19">
      <c r="A22" s="8" t="s">
        <v>40</v>
      </c>
      <c r="B22" s="8" t="s">
        <v>25</v>
      </c>
      <c r="C22" s="9">
        <v>0</v>
      </c>
      <c r="D22" s="10"/>
      <c r="E22" s="11">
        <v>21</v>
      </c>
      <c r="F22" s="12" t="s">
        <v>1158</v>
      </c>
      <c r="G22" s="12" t="s">
        <v>289</v>
      </c>
      <c r="H22" s="13">
        <v>3</v>
      </c>
      <c r="I22" s="13"/>
      <c r="J22" s="187" t="s">
        <v>285</v>
      </c>
      <c r="K22" s="12" t="s">
        <v>347</v>
      </c>
      <c r="L22" s="15">
        <v>0</v>
      </c>
      <c r="M22" s="8"/>
      <c r="N22" s="9">
        <v>20</v>
      </c>
      <c r="O22" s="8"/>
      <c r="P22" s="8"/>
      <c r="Q22" s="8"/>
      <c r="R22" s="8"/>
      <c r="S22" s="12"/>
    </row>
    <row r="23" spans="1:19">
      <c r="A23" s="8" t="s">
        <v>40</v>
      </c>
      <c r="B23" s="8" t="s">
        <v>25</v>
      </c>
      <c r="C23" s="9">
        <v>0</v>
      </c>
      <c r="D23" s="10"/>
      <c r="E23" s="11">
        <v>22</v>
      </c>
      <c r="F23" s="12" t="s">
        <v>654</v>
      </c>
      <c r="G23" s="12" t="s">
        <v>219</v>
      </c>
      <c r="H23" s="13">
        <v>99.5</v>
      </c>
      <c r="I23" s="13"/>
      <c r="J23" s="12" t="s">
        <v>1159</v>
      </c>
      <c r="K23" s="12"/>
      <c r="L23" s="15">
        <v>0</v>
      </c>
      <c r="M23" s="8"/>
      <c r="N23" s="9">
        <v>200</v>
      </c>
      <c r="O23" s="8"/>
      <c r="P23" s="8"/>
      <c r="Q23" s="8"/>
      <c r="R23" s="8"/>
      <c r="S23" s="12" t="s">
        <v>1160</v>
      </c>
    </row>
    <row r="24" spans="1:19">
      <c r="A24" s="8" t="s">
        <v>40</v>
      </c>
      <c r="B24" s="8" t="s">
        <v>25</v>
      </c>
      <c r="C24" s="9">
        <v>0</v>
      </c>
      <c r="D24" s="10" t="s">
        <v>1161</v>
      </c>
      <c r="E24" s="11">
        <v>23</v>
      </c>
      <c r="F24" s="12" t="s">
        <v>704</v>
      </c>
      <c r="G24" s="12" t="s">
        <v>306</v>
      </c>
      <c r="H24" s="13">
        <v>12.5</v>
      </c>
      <c r="I24" s="13"/>
      <c r="J24" s="12" t="s">
        <v>312</v>
      </c>
      <c r="K24" s="12" t="s">
        <v>312</v>
      </c>
      <c r="L24" s="15">
        <v>5</v>
      </c>
      <c r="M24" s="8"/>
      <c r="N24" s="9">
        <v>200</v>
      </c>
      <c r="O24" s="8"/>
      <c r="P24" s="8"/>
      <c r="Q24" s="8"/>
      <c r="R24" s="8"/>
      <c r="S24" s="12"/>
    </row>
    <row r="25" spans="1:19">
      <c r="A25" s="8" t="s">
        <v>40</v>
      </c>
      <c r="B25" s="8" t="s">
        <v>25</v>
      </c>
      <c r="C25" s="9">
        <v>0</v>
      </c>
      <c r="D25" s="10" t="s">
        <v>1162</v>
      </c>
      <c r="E25" s="11">
        <v>24</v>
      </c>
      <c r="F25" s="12" t="s">
        <v>1163</v>
      </c>
      <c r="G25" s="12" t="s">
        <v>289</v>
      </c>
      <c r="H25" s="13">
        <v>11</v>
      </c>
      <c r="I25" s="13"/>
      <c r="J25" s="187" t="s">
        <v>312</v>
      </c>
      <c r="K25" s="12" t="s">
        <v>347</v>
      </c>
      <c r="L25" s="15">
        <v>0</v>
      </c>
      <c r="M25" s="8"/>
      <c r="N25" s="9">
        <v>20</v>
      </c>
      <c r="O25" s="8"/>
      <c r="P25" s="8"/>
      <c r="Q25" s="8"/>
      <c r="R25" s="8"/>
      <c r="S25" s="12"/>
    </row>
    <row r="26" spans="1:19">
      <c r="A26" s="8" t="s">
        <v>40</v>
      </c>
      <c r="B26" s="8" t="s">
        <v>25</v>
      </c>
      <c r="C26" s="9">
        <v>0</v>
      </c>
      <c r="D26" s="10" t="s">
        <v>1164</v>
      </c>
      <c r="E26" s="11">
        <v>25</v>
      </c>
      <c r="F26" s="12" t="s">
        <v>704</v>
      </c>
      <c r="G26" s="12" t="s">
        <v>306</v>
      </c>
      <c r="H26" s="13">
        <v>16</v>
      </c>
      <c r="I26" s="13"/>
      <c r="J26" s="12" t="s">
        <v>312</v>
      </c>
      <c r="K26" s="12" t="s">
        <v>312</v>
      </c>
      <c r="L26" s="15">
        <v>5</v>
      </c>
      <c r="M26" s="8"/>
      <c r="N26" s="9">
        <v>200</v>
      </c>
      <c r="O26" s="8"/>
      <c r="P26" s="8"/>
      <c r="Q26" s="8"/>
      <c r="R26" s="8"/>
      <c r="S26" s="12"/>
    </row>
    <row r="27" spans="1:19">
      <c r="A27" s="8" t="s">
        <v>40</v>
      </c>
      <c r="B27" s="8" t="s">
        <v>25</v>
      </c>
      <c r="C27" s="9">
        <v>0</v>
      </c>
      <c r="D27" s="10"/>
      <c r="E27" s="11">
        <v>26</v>
      </c>
      <c r="F27" s="12" t="s">
        <v>303</v>
      </c>
      <c r="G27" s="12" t="s">
        <v>219</v>
      </c>
      <c r="H27" s="13">
        <v>28.5</v>
      </c>
      <c r="I27" s="13"/>
      <c r="J27" s="187" t="s">
        <v>1159</v>
      </c>
      <c r="K27" s="12"/>
      <c r="L27" s="15">
        <v>0</v>
      </c>
      <c r="M27" s="8"/>
      <c r="N27" s="9">
        <v>200</v>
      </c>
      <c r="O27" s="8"/>
      <c r="P27" s="8"/>
      <c r="Q27" s="8"/>
      <c r="R27" s="8"/>
      <c r="S27" s="12"/>
    </row>
    <row r="28" spans="1:19">
      <c r="A28" s="8" t="s">
        <v>40</v>
      </c>
      <c r="B28" s="8" t="s">
        <v>25</v>
      </c>
      <c r="C28" s="9">
        <v>0</v>
      </c>
      <c r="D28" s="10" t="s">
        <v>1165</v>
      </c>
      <c r="E28" s="11">
        <v>27</v>
      </c>
      <c r="F28" s="12" t="s">
        <v>1166</v>
      </c>
      <c r="G28" s="12" t="s">
        <v>289</v>
      </c>
      <c r="H28" s="13">
        <v>8.5</v>
      </c>
      <c r="I28" s="13"/>
      <c r="J28" s="187" t="s">
        <v>285</v>
      </c>
      <c r="K28" s="12" t="s">
        <v>347</v>
      </c>
      <c r="L28" s="15">
        <v>0</v>
      </c>
      <c r="M28" s="8"/>
      <c r="N28" s="9">
        <v>20</v>
      </c>
      <c r="O28" s="8"/>
      <c r="P28" s="8"/>
      <c r="Q28" s="8"/>
      <c r="R28" s="8"/>
      <c r="S28" s="12"/>
    </row>
    <row r="29" spans="1:19">
      <c r="A29" s="8" t="s">
        <v>40</v>
      </c>
      <c r="B29" s="8" t="s">
        <v>25</v>
      </c>
      <c r="C29" s="9">
        <v>0</v>
      </c>
      <c r="D29" s="10" t="s">
        <v>1167</v>
      </c>
      <c r="E29" s="11">
        <v>28</v>
      </c>
      <c r="F29" s="12" t="s">
        <v>1168</v>
      </c>
      <c r="G29" s="12" t="s">
        <v>289</v>
      </c>
      <c r="H29" s="13">
        <v>14.5</v>
      </c>
      <c r="I29" s="13"/>
      <c r="J29" s="187" t="s">
        <v>285</v>
      </c>
      <c r="K29" s="12" t="s">
        <v>347</v>
      </c>
      <c r="L29" s="15">
        <v>0</v>
      </c>
      <c r="M29" s="8"/>
      <c r="N29" s="9">
        <v>20</v>
      </c>
      <c r="O29" s="8"/>
      <c r="P29" s="8"/>
      <c r="Q29" s="8"/>
      <c r="R29" s="8"/>
      <c r="S29" s="12"/>
    </row>
    <row r="30" spans="1:19">
      <c r="A30" s="8" t="s">
        <v>40</v>
      </c>
      <c r="B30" s="8" t="s">
        <v>25</v>
      </c>
      <c r="C30" s="9">
        <v>0</v>
      </c>
      <c r="D30" s="10" t="s">
        <v>1169</v>
      </c>
      <c r="E30" s="11">
        <v>29</v>
      </c>
      <c r="F30" s="12" t="s">
        <v>1170</v>
      </c>
      <c r="G30" s="12" t="s">
        <v>325</v>
      </c>
      <c r="H30" s="13">
        <v>56.5</v>
      </c>
      <c r="I30" s="13"/>
      <c r="J30" s="12" t="s">
        <v>224</v>
      </c>
      <c r="K30" s="12" t="s">
        <v>1138</v>
      </c>
      <c r="L30" s="15">
        <v>25</v>
      </c>
      <c r="M30" s="8"/>
      <c r="N30" s="9">
        <v>200</v>
      </c>
      <c r="O30" s="8"/>
      <c r="P30" s="8"/>
      <c r="Q30" s="8"/>
      <c r="R30" s="8"/>
      <c r="S30" s="12"/>
    </row>
    <row r="31" spans="1:19">
      <c r="A31" s="8" t="s">
        <v>40</v>
      </c>
      <c r="B31" s="8" t="s">
        <v>25</v>
      </c>
      <c r="C31" s="9">
        <v>0</v>
      </c>
      <c r="D31" s="10" t="s">
        <v>1171</v>
      </c>
      <c r="E31" s="11">
        <v>30</v>
      </c>
      <c r="F31" s="12" t="s">
        <v>1172</v>
      </c>
      <c r="G31" s="12" t="s">
        <v>211</v>
      </c>
      <c r="H31" s="13">
        <v>17</v>
      </c>
      <c r="I31" s="13"/>
      <c r="J31" s="12" t="s">
        <v>212</v>
      </c>
      <c r="K31" s="12" t="s">
        <v>1138</v>
      </c>
      <c r="L31" s="15">
        <v>3</v>
      </c>
      <c r="M31" s="8"/>
      <c r="N31" s="9">
        <v>200</v>
      </c>
      <c r="O31" s="8"/>
      <c r="P31" s="8"/>
      <c r="Q31" s="8"/>
      <c r="R31" s="8"/>
      <c r="S31" s="12"/>
    </row>
    <row r="32" spans="1:19">
      <c r="A32" s="8" t="s">
        <v>40</v>
      </c>
      <c r="B32" s="8" t="s">
        <v>25</v>
      </c>
      <c r="C32" s="9">
        <v>0</v>
      </c>
      <c r="D32" s="10" t="s">
        <v>1173</v>
      </c>
      <c r="E32" s="11">
        <v>31</v>
      </c>
      <c r="F32" s="12" t="s">
        <v>1174</v>
      </c>
      <c r="G32" s="12" t="s">
        <v>211</v>
      </c>
      <c r="H32" s="13">
        <v>17</v>
      </c>
      <c r="I32" s="13"/>
      <c r="J32" s="12" t="s">
        <v>212</v>
      </c>
      <c r="K32" s="12" t="s">
        <v>1138</v>
      </c>
      <c r="L32" s="15">
        <v>2</v>
      </c>
      <c r="M32" s="8"/>
      <c r="N32" s="9">
        <v>200</v>
      </c>
      <c r="O32" s="8"/>
      <c r="P32" s="8"/>
      <c r="Q32" s="8"/>
      <c r="R32" s="8"/>
      <c r="S32" s="12"/>
    </row>
    <row r="33" spans="1:19">
      <c r="A33" s="8" t="s">
        <v>40</v>
      </c>
      <c r="B33" s="8" t="s">
        <v>25</v>
      </c>
      <c r="C33" s="9">
        <v>0</v>
      </c>
      <c r="D33" s="10" t="s">
        <v>1175</v>
      </c>
      <c r="E33" s="11">
        <v>32</v>
      </c>
      <c r="F33" s="12" t="s">
        <v>677</v>
      </c>
      <c r="G33" s="12" t="s">
        <v>325</v>
      </c>
      <c r="H33" s="13">
        <v>56.5</v>
      </c>
      <c r="I33" s="13"/>
      <c r="J33" s="12" t="s">
        <v>224</v>
      </c>
      <c r="K33" s="12" t="s">
        <v>1138</v>
      </c>
      <c r="L33" s="15">
        <v>25</v>
      </c>
      <c r="M33" s="8"/>
      <c r="N33" s="9">
        <v>200</v>
      </c>
      <c r="O33" s="8"/>
      <c r="P33" s="8"/>
      <c r="Q33" s="8"/>
      <c r="R33" s="8"/>
      <c r="S33" s="12"/>
    </row>
    <row r="34" spans="1:19">
      <c r="A34" s="8" t="s">
        <v>40</v>
      </c>
      <c r="B34" s="8" t="s">
        <v>25</v>
      </c>
      <c r="C34" s="9">
        <v>0</v>
      </c>
      <c r="D34" s="10" t="s">
        <v>1176</v>
      </c>
      <c r="E34" s="11">
        <v>33</v>
      </c>
      <c r="F34" s="12" t="s">
        <v>364</v>
      </c>
      <c r="G34" s="12" t="s">
        <v>360</v>
      </c>
      <c r="H34" s="13">
        <v>63.5</v>
      </c>
      <c r="I34" s="13"/>
      <c r="J34" s="12" t="s">
        <v>1063</v>
      </c>
      <c r="K34" s="12" t="s">
        <v>743</v>
      </c>
      <c r="L34" s="15">
        <v>30</v>
      </c>
      <c r="M34" s="8"/>
      <c r="N34" s="9">
        <v>200</v>
      </c>
      <c r="O34" s="8"/>
      <c r="P34" s="8"/>
      <c r="Q34" s="8"/>
      <c r="R34" s="8"/>
      <c r="S34" s="12"/>
    </row>
    <row r="35" spans="1:19">
      <c r="A35" s="8" t="s">
        <v>40</v>
      </c>
      <c r="B35" s="8" t="s">
        <v>25</v>
      </c>
      <c r="C35" s="9">
        <v>0</v>
      </c>
      <c r="D35" s="10" t="s">
        <v>1177</v>
      </c>
      <c r="E35" s="11">
        <v>34</v>
      </c>
      <c r="F35" s="12" t="s">
        <v>1157</v>
      </c>
      <c r="G35" s="12" t="s">
        <v>658</v>
      </c>
      <c r="H35" s="13" t="s">
        <v>273</v>
      </c>
      <c r="I35" s="13">
        <v>2</v>
      </c>
      <c r="J35" s="12" t="s">
        <v>1063</v>
      </c>
      <c r="K35" s="12" t="s">
        <v>347</v>
      </c>
      <c r="L35" s="15">
        <v>0</v>
      </c>
      <c r="M35" s="8"/>
      <c r="N35" s="120"/>
      <c r="O35" s="8"/>
      <c r="P35" s="8"/>
      <c r="Q35" s="8"/>
      <c r="R35" s="8"/>
      <c r="S35" s="12"/>
    </row>
    <row r="36" spans="1:19">
      <c r="A36" s="8" t="s">
        <v>40</v>
      </c>
      <c r="B36" s="8" t="s">
        <v>25</v>
      </c>
      <c r="C36" s="9">
        <v>0</v>
      </c>
      <c r="D36" s="10" t="s">
        <v>1178</v>
      </c>
      <c r="E36" s="11">
        <v>35</v>
      </c>
      <c r="F36" s="12" t="s">
        <v>678</v>
      </c>
      <c r="G36" s="12" t="s">
        <v>325</v>
      </c>
      <c r="H36" s="13">
        <v>56.5</v>
      </c>
      <c r="I36" s="13"/>
      <c r="J36" s="12" t="s">
        <v>224</v>
      </c>
      <c r="K36" s="12" t="s">
        <v>1138</v>
      </c>
      <c r="L36" s="15">
        <v>25</v>
      </c>
      <c r="M36" s="8"/>
      <c r="N36" s="9">
        <v>200</v>
      </c>
      <c r="O36" s="8"/>
      <c r="P36" s="8"/>
      <c r="Q36" s="8"/>
      <c r="R36" s="8"/>
      <c r="S36" s="12"/>
    </row>
    <row r="37" spans="1:19">
      <c r="A37" s="8" t="s">
        <v>40</v>
      </c>
      <c r="B37" s="8" t="s">
        <v>25</v>
      </c>
      <c r="C37" s="9">
        <v>0</v>
      </c>
      <c r="D37" s="10" t="s">
        <v>1179</v>
      </c>
      <c r="E37" s="11">
        <v>36</v>
      </c>
      <c r="F37" s="12" t="s">
        <v>1180</v>
      </c>
      <c r="G37" s="12" t="s">
        <v>284</v>
      </c>
      <c r="H37" s="13">
        <v>56.5</v>
      </c>
      <c r="I37" s="14"/>
      <c r="J37" s="12" t="s">
        <v>224</v>
      </c>
      <c r="K37" s="12" t="s">
        <v>1138</v>
      </c>
      <c r="L37" s="15">
        <v>20</v>
      </c>
      <c r="M37" s="8"/>
      <c r="N37" s="9">
        <v>200</v>
      </c>
      <c r="O37" s="8"/>
      <c r="P37" s="8"/>
      <c r="Q37" s="8"/>
      <c r="R37" s="8"/>
      <c r="S37" s="12"/>
    </row>
    <row r="38" spans="1:19">
      <c r="A38" s="8" t="s">
        <v>40</v>
      </c>
      <c r="B38" s="8" t="s">
        <v>25</v>
      </c>
      <c r="C38" s="9">
        <v>0</v>
      </c>
      <c r="D38" s="10"/>
      <c r="E38" s="11">
        <v>37</v>
      </c>
      <c r="F38" s="12" t="s">
        <v>1065</v>
      </c>
      <c r="G38" s="12" t="s">
        <v>219</v>
      </c>
      <c r="H38" s="13">
        <v>80.5</v>
      </c>
      <c r="I38" s="14"/>
      <c r="J38" s="12" t="s">
        <v>1159</v>
      </c>
      <c r="K38" s="12" t="s">
        <v>1138</v>
      </c>
      <c r="L38" s="15">
        <v>0</v>
      </c>
      <c r="M38" s="8"/>
      <c r="N38" s="9">
        <v>200</v>
      </c>
      <c r="O38" s="8"/>
      <c r="P38" s="8"/>
      <c r="Q38" s="8"/>
      <c r="R38" s="8"/>
      <c r="S38" s="12"/>
    </row>
    <row r="39" spans="1:19">
      <c r="A39" s="8" t="s">
        <v>40</v>
      </c>
      <c r="B39" s="8" t="s">
        <v>25</v>
      </c>
      <c r="C39" s="9">
        <v>0</v>
      </c>
      <c r="D39" s="10" t="s">
        <v>1181</v>
      </c>
      <c r="E39" s="11">
        <v>38</v>
      </c>
      <c r="F39" s="12" t="s">
        <v>1182</v>
      </c>
      <c r="G39" s="12" t="s">
        <v>211</v>
      </c>
      <c r="H39" s="13">
        <v>5.5</v>
      </c>
      <c r="I39" s="14"/>
      <c r="J39" s="12" t="s">
        <v>224</v>
      </c>
      <c r="K39" s="12" t="s">
        <v>1183</v>
      </c>
      <c r="L39" s="15">
        <v>1</v>
      </c>
      <c r="M39" s="8"/>
      <c r="N39" s="9">
        <v>200</v>
      </c>
      <c r="O39" s="8"/>
      <c r="P39" s="8"/>
      <c r="Q39" s="8"/>
      <c r="R39" s="8"/>
      <c r="S39" s="12" t="s">
        <v>1184</v>
      </c>
    </row>
    <row r="40" spans="1:19">
      <c r="A40" s="8" t="s">
        <v>40</v>
      </c>
      <c r="B40" s="8" t="s">
        <v>25</v>
      </c>
      <c r="C40" s="9">
        <v>0</v>
      </c>
      <c r="D40" s="10" t="s">
        <v>1185</v>
      </c>
      <c r="E40" s="11">
        <v>39</v>
      </c>
      <c r="F40" s="12" t="s">
        <v>1186</v>
      </c>
      <c r="G40" s="12" t="s">
        <v>284</v>
      </c>
      <c r="H40" s="13">
        <v>70.5</v>
      </c>
      <c r="I40" s="14"/>
      <c r="J40" s="12" t="s">
        <v>1159</v>
      </c>
      <c r="K40" s="12" t="s">
        <v>213</v>
      </c>
      <c r="L40" s="15">
        <v>25</v>
      </c>
      <c r="M40" s="8"/>
      <c r="N40" s="9">
        <v>200</v>
      </c>
      <c r="O40" s="8"/>
      <c r="P40" s="8"/>
      <c r="Q40" s="8"/>
      <c r="R40" s="8"/>
      <c r="S40" s="12"/>
    </row>
    <row r="41" spans="1:19">
      <c r="A41" s="8" t="s">
        <v>40</v>
      </c>
      <c r="B41" s="8" t="s">
        <v>25</v>
      </c>
      <c r="C41" s="9">
        <v>0</v>
      </c>
      <c r="D41" s="10" t="s">
        <v>1187</v>
      </c>
      <c r="E41" s="11">
        <v>40</v>
      </c>
      <c r="F41" s="12" t="s">
        <v>1188</v>
      </c>
      <c r="G41" s="12" t="s">
        <v>289</v>
      </c>
      <c r="H41" s="13">
        <v>3</v>
      </c>
      <c r="I41" s="14"/>
      <c r="J41" s="187" t="s">
        <v>224</v>
      </c>
      <c r="K41" s="12" t="s">
        <v>1138</v>
      </c>
      <c r="L41" s="15">
        <v>0</v>
      </c>
      <c r="M41" s="8"/>
      <c r="N41" s="9">
        <v>20</v>
      </c>
      <c r="O41" s="8"/>
      <c r="P41" s="8"/>
      <c r="Q41" s="8"/>
      <c r="R41" s="8"/>
      <c r="S41" s="12"/>
    </row>
    <row r="42" spans="1:19">
      <c r="A42" s="8" t="s">
        <v>40</v>
      </c>
      <c r="B42" s="8" t="s">
        <v>25</v>
      </c>
      <c r="C42" s="9">
        <v>0</v>
      </c>
      <c r="D42" s="10" t="s">
        <v>1179</v>
      </c>
      <c r="E42" s="11">
        <v>41</v>
      </c>
      <c r="F42" s="12" t="s">
        <v>1180</v>
      </c>
      <c r="G42" s="12" t="s">
        <v>284</v>
      </c>
      <c r="H42" s="13">
        <v>38.5</v>
      </c>
      <c r="I42" s="14"/>
      <c r="J42" s="12" t="s">
        <v>224</v>
      </c>
      <c r="K42" s="12" t="s">
        <v>1138</v>
      </c>
      <c r="L42" s="15">
        <v>0</v>
      </c>
      <c r="M42" s="8"/>
      <c r="N42" s="9">
        <v>200</v>
      </c>
      <c r="O42" s="8"/>
      <c r="P42" s="8"/>
      <c r="Q42" s="8"/>
      <c r="R42" s="8"/>
      <c r="S42" s="12" t="s">
        <v>1189</v>
      </c>
    </row>
    <row r="43" spans="1:19">
      <c r="A43" s="8" t="s">
        <v>40</v>
      </c>
      <c r="B43" s="8" t="s">
        <v>25</v>
      </c>
      <c r="C43" s="9">
        <v>0</v>
      </c>
      <c r="D43" s="10"/>
      <c r="E43" s="11">
        <v>42</v>
      </c>
      <c r="F43" s="12" t="s">
        <v>1190</v>
      </c>
      <c r="G43" s="12" t="s">
        <v>219</v>
      </c>
      <c r="H43" s="13">
        <v>11.5</v>
      </c>
      <c r="I43" s="14"/>
      <c r="J43" s="12" t="s">
        <v>222</v>
      </c>
      <c r="K43" s="12" t="s">
        <v>1138</v>
      </c>
      <c r="L43" s="15">
        <v>0</v>
      </c>
      <c r="M43" s="8"/>
      <c r="N43" s="9">
        <v>200</v>
      </c>
      <c r="O43" s="8"/>
      <c r="P43" s="8"/>
      <c r="Q43" s="8"/>
      <c r="R43" s="8"/>
      <c r="S43" s="12"/>
    </row>
    <row r="44" spans="1:19">
      <c r="A44" s="8" t="s">
        <v>40</v>
      </c>
      <c r="B44" s="8" t="s">
        <v>25</v>
      </c>
      <c r="C44" s="9">
        <v>0</v>
      </c>
      <c r="D44" s="10"/>
      <c r="E44" s="11">
        <v>43</v>
      </c>
      <c r="F44" s="12" t="s">
        <v>1191</v>
      </c>
      <c r="G44" s="12" t="s">
        <v>219</v>
      </c>
      <c r="H44" s="13">
        <v>84</v>
      </c>
      <c r="I44" s="14"/>
      <c r="J44" s="12" t="s">
        <v>1192</v>
      </c>
      <c r="K44" s="12" t="s">
        <v>1138</v>
      </c>
      <c r="L44" s="15">
        <v>0</v>
      </c>
      <c r="M44" s="8"/>
      <c r="N44" s="9">
        <v>200</v>
      </c>
      <c r="O44" s="8"/>
      <c r="P44" s="8"/>
      <c r="Q44" s="8"/>
      <c r="R44" s="8"/>
      <c r="S44" s="12"/>
    </row>
    <row r="45" spans="1:19">
      <c r="A45" s="8" t="s">
        <v>40</v>
      </c>
      <c r="B45" s="8" t="s">
        <v>25</v>
      </c>
      <c r="C45" s="9">
        <v>0</v>
      </c>
      <c r="D45" s="10" t="s">
        <v>1193</v>
      </c>
      <c r="E45" s="11">
        <v>44</v>
      </c>
      <c r="F45" s="12" t="s">
        <v>1194</v>
      </c>
      <c r="G45" s="12" t="s">
        <v>289</v>
      </c>
      <c r="H45" s="13">
        <v>9.5</v>
      </c>
      <c r="I45" s="14"/>
      <c r="J45" s="12" t="s">
        <v>1192</v>
      </c>
      <c r="K45" s="12" t="s">
        <v>347</v>
      </c>
      <c r="L45" s="15">
        <v>0</v>
      </c>
      <c r="M45" s="8"/>
      <c r="N45" s="9">
        <v>20</v>
      </c>
      <c r="O45" s="8"/>
      <c r="P45" s="8"/>
      <c r="Q45" s="8"/>
      <c r="R45" s="8"/>
      <c r="S45" s="12"/>
    </row>
    <row r="46" spans="1:19">
      <c r="A46" s="8" t="s">
        <v>40</v>
      </c>
      <c r="B46" s="8" t="s">
        <v>25</v>
      </c>
      <c r="C46" s="9">
        <v>0</v>
      </c>
      <c r="D46" s="10" t="s">
        <v>1195</v>
      </c>
      <c r="E46" s="11">
        <v>45</v>
      </c>
      <c r="F46" s="12" t="s">
        <v>1196</v>
      </c>
      <c r="G46" s="12" t="s">
        <v>289</v>
      </c>
      <c r="H46" s="13">
        <v>23</v>
      </c>
      <c r="I46" s="14"/>
      <c r="J46" s="12" t="s">
        <v>1192</v>
      </c>
      <c r="K46" s="12" t="s">
        <v>225</v>
      </c>
      <c r="L46" s="15">
        <v>0</v>
      </c>
      <c r="M46" s="8"/>
      <c r="N46" s="9">
        <v>20</v>
      </c>
      <c r="O46" s="8"/>
      <c r="P46" s="8"/>
      <c r="Q46" s="8"/>
      <c r="R46" s="8"/>
      <c r="S46" s="12" t="s">
        <v>1197</v>
      </c>
    </row>
    <row r="47" spans="1:19">
      <c r="A47" s="8" t="s">
        <v>40</v>
      </c>
      <c r="B47" s="8" t="s">
        <v>25</v>
      </c>
      <c r="C47" s="9">
        <v>0</v>
      </c>
      <c r="D47" s="10"/>
      <c r="E47" s="11">
        <v>46</v>
      </c>
      <c r="F47" s="12" t="s">
        <v>1198</v>
      </c>
      <c r="G47" s="12" t="s">
        <v>219</v>
      </c>
      <c r="H47" s="13">
        <v>108</v>
      </c>
      <c r="I47" s="14"/>
      <c r="J47" s="12" t="s">
        <v>1192</v>
      </c>
      <c r="K47" s="12" t="s">
        <v>225</v>
      </c>
      <c r="L47" s="15">
        <v>0</v>
      </c>
      <c r="M47" s="8"/>
      <c r="N47" s="9">
        <v>200</v>
      </c>
      <c r="O47" s="8"/>
      <c r="P47" s="8"/>
      <c r="Q47" s="8"/>
      <c r="R47" s="8"/>
      <c r="S47" s="12"/>
    </row>
    <row r="48" spans="1:19">
      <c r="A48" s="8" t="s">
        <v>40</v>
      </c>
      <c r="B48" s="8" t="s">
        <v>25</v>
      </c>
      <c r="C48" s="9">
        <v>0</v>
      </c>
      <c r="D48" s="10" t="s">
        <v>1199</v>
      </c>
      <c r="E48" s="11">
        <v>47</v>
      </c>
      <c r="F48" s="12" t="s">
        <v>1200</v>
      </c>
      <c r="G48" s="12" t="s">
        <v>284</v>
      </c>
      <c r="H48" s="13">
        <v>50.5</v>
      </c>
      <c r="I48" s="14"/>
      <c r="J48" s="12" t="s">
        <v>1201</v>
      </c>
      <c r="K48" s="12" t="s">
        <v>347</v>
      </c>
      <c r="L48" s="15">
        <v>20</v>
      </c>
      <c r="M48" s="8"/>
      <c r="N48" s="9">
        <v>200</v>
      </c>
      <c r="O48" s="8"/>
      <c r="P48" s="8"/>
      <c r="Q48" s="8"/>
      <c r="R48" s="8"/>
      <c r="S48" s="12"/>
    </row>
    <row r="49" spans="1:19">
      <c r="A49" s="8" t="s">
        <v>40</v>
      </c>
      <c r="B49" s="8" t="s">
        <v>25</v>
      </c>
      <c r="C49" s="9">
        <v>0</v>
      </c>
      <c r="D49" s="10" t="s">
        <v>1202</v>
      </c>
      <c r="E49" s="11">
        <v>48</v>
      </c>
      <c r="F49" s="12" t="s">
        <v>1200</v>
      </c>
      <c r="G49" s="12" t="s">
        <v>284</v>
      </c>
      <c r="H49" s="13">
        <v>51</v>
      </c>
      <c r="I49" s="14"/>
      <c r="J49" s="12" t="s">
        <v>1192</v>
      </c>
      <c r="K49" s="12" t="s">
        <v>347</v>
      </c>
      <c r="L49" s="15">
        <v>20</v>
      </c>
      <c r="M49" s="8"/>
      <c r="N49" s="9">
        <v>200</v>
      </c>
      <c r="O49" s="8"/>
      <c r="P49" s="8"/>
      <c r="Q49" s="8"/>
      <c r="R49" s="8"/>
      <c r="S49" s="12"/>
    </row>
    <row r="50" spans="1:19">
      <c r="A50" s="8" t="s">
        <v>40</v>
      </c>
      <c r="B50" s="8" t="s">
        <v>25</v>
      </c>
      <c r="C50" s="9">
        <v>0</v>
      </c>
      <c r="D50" s="10" t="s">
        <v>1203</v>
      </c>
      <c r="E50" s="11">
        <v>49</v>
      </c>
      <c r="F50" s="12" t="s">
        <v>1204</v>
      </c>
      <c r="G50" s="12" t="s">
        <v>284</v>
      </c>
      <c r="H50" s="13">
        <v>51</v>
      </c>
      <c r="I50" s="14"/>
      <c r="J50" s="12" t="s">
        <v>1192</v>
      </c>
      <c r="K50" s="12" t="s">
        <v>347</v>
      </c>
      <c r="L50" s="15">
        <v>10</v>
      </c>
      <c r="M50" s="8"/>
      <c r="N50" s="9">
        <v>200</v>
      </c>
      <c r="O50" s="8"/>
      <c r="P50" s="8"/>
      <c r="Q50" s="8"/>
      <c r="R50" s="8"/>
      <c r="S50" s="12"/>
    </row>
    <row r="51" spans="1:19">
      <c r="A51" s="8" t="s">
        <v>40</v>
      </c>
      <c r="B51" s="8" t="s">
        <v>25</v>
      </c>
      <c r="C51" s="9">
        <v>0</v>
      </c>
      <c r="D51" s="10" t="s">
        <v>1205</v>
      </c>
      <c r="E51" s="11">
        <v>50</v>
      </c>
      <c r="F51" s="12" t="s">
        <v>1206</v>
      </c>
      <c r="G51" s="12" t="s">
        <v>284</v>
      </c>
      <c r="H51" s="13">
        <v>69.5</v>
      </c>
      <c r="I51" s="14"/>
      <c r="J51" s="12" t="s">
        <v>1207</v>
      </c>
      <c r="K51" s="12" t="s">
        <v>213</v>
      </c>
      <c r="L51" s="15">
        <v>25</v>
      </c>
      <c r="M51" s="8"/>
      <c r="N51" s="9">
        <v>200</v>
      </c>
      <c r="O51" s="8"/>
      <c r="P51" s="8"/>
      <c r="Q51" s="8"/>
      <c r="R51" s="8"/>
      <c r="S51" s="12"/>
    </row>
    <row r="52" spans="1:19">
      <c r="A52" s="8" t="s">
        <v>40</v>
      </c>
      <c r="B52" s="8" t="s">
        <v>25</v>
      </c>
      <c r="C52" s="9">
        <v>0</v>
      </c>
      <c r="D52" s="10" t="s">
        <v>1208</v>
      </c>
      <c r="E52" s="11">
        <v>51</v>
      </c>
      <c r="F52" s="12" t="s">
        <v>1209</v>
      </c>
      <c r="G52" s="12" t="s">
        <v>289</v>
      </c>
      <c r="H52" s="13">
        <v>2.5</v>
      </c>
      <c r="I52" s="14"/>
      <c r="J52" s="12" t="s">
        <v>1207</v>
      </c>
      <c r="K52" s="12" t="s">
        <v>347</v>
      </c>
      <c r="L52" s="15">
        <v>0</v>
      </c>
      <c r="M52" s="8"/>
      <c r="N52" s="9">
        <v>20</v>
      </c>
      <c r="O52" s="8"/>
      <c r="P52" s="8"/>
      <c r="Q52" s="8"/>
      <c r="R52" s="8"/>
      <c r="S52" s="12"/>
    </row>
    <row r="53" spans="1:19">
      <c r="A53" s="8" t="s">
        <v>40</v>
      </c>
      <c r="B53" s="8" t="s">
        <v>25</v>
      </c>
      <c r="C53" s="9">
        <v>0</v>
      </c>
      <c r="D53" s="10" t="s">
        <v>1210</v>
      </c>
      <c r="E53" s="11">
        <v>52</v>
      </c>
      <c r="F53" s="12" t="s">
        <v>1211</v>
      </c>
      <c r="G53" s="12" t="s">
        <v>306</v>
      </c>
      <c r="H53" s="13">
        <v>5</v>
      </c>
      <c r="I53" s="14"/>
      <c r="J53" s="12" t="s">
        <v>312</v>
      </c>
      <c r="K53" s="12" t="s">
        <v>312</v>
      </c>
      <c r="L53" s="15">
        <v>1</v>
      </c>
      <c r="M53" s="8"/>
      <c r="N53" s="9">
        <v>200</v>
      </c>
      <c r="O53" s="8"/>
      <c r="P53" s="8"/>
      <c r="Q53" s="8"/>
      <c r="R53" s="8"/>
      <c r="S53" s="12"/>
    </row>
    <row r="54" spans="1:19">
      <c r="A54" s="8" t="s">
        <v>40</v>
      </c>
      <c r="B54" s="8" t="s">
        <v>25</v>
      </c>
      <c r="C54" s="9">
        <v>0</v>
      </c>
      <c r="D54" s="10" t="s">
        <v>347</v>
      </c>
      <c r="E54" s="11">
        <v>53</v>
      </c>
      <c r="F54" s="12" t="s">
        <v>1212</v>
      </c>
      <c r="G54" s="12" t="s">
        <v>219</v>
      </c>
      <c r="H54" s="13">
        <v>33</v>
      </c>
      <c r="I54" s="14"/>
      <c r="J54" s="12" t="s">
        <v>1213</v>
      </c>
      <c r="K54" s="12" t="s">
        <v>1138</v>
      </c>
      <c r="L54" s="15">
        <v>0</v>
      </c>
      <c r="M54" s="8"/>
      <c r="N54" s="9">
        <v>200</v>
      </c>
      <c r="O54" s="8"/>
      <c r="P54" s="8"/>
      <c r="Q54" s="8"/>
      <c r="R54" s="8"/>
      <c r="S54" s="12"/>
    </row>
    <row r="55" spans="1:19">
      <c r="A55" s="8" t="s">
        <v>40</v>
      </c>
      <c r="B55" s="8" t="s">
        <v>25</v>
      </c>
      <c r="C55" s="9">
        <v>0</v>
      </c>
      <c r="D55" s="10" t="s">
        <v>347</v>
      </c>
      <c r="E55" s="11">
        <v>54</v>
      </c>
      <c r="F55" s="12" t="s">
        <v>347</v>
      </c>
      <c r="G55" s="12" t="s">
        <v>225</v>
      </c>
      <c r="H55" s="13" t="s">
        <v>273</v>
      </c>
      <c r="I55" s="13">
        <v>5.5</v>
      </c>
      <c r="J55" s="12" t="s">
        <v>225</v>
      </c>
      <c r="K55" s="12" t="s">
        <v>225</v>
      </c>
      <c r="L55" s="15">
        <v>0</v>
      </c>
      <c r="M55" s="8"/>
      <c r="N55" s="120"/>
      <c r="O55" s="8"/>
      <c r="P55" s="8"/>
      <c r="Q55" s="8"/>
      <c r="R55" s="8"/>
      <c r="S55" s="12" t="s">
        <v>1214</v>
      </c>
    </row>
    <row r="56" spans="1:19">
      <c r="A56" s="8" t="s">
        <v>40</v>
      </c>
      <c r="B56" s="8" t="s">
        <v>25</v>
      </c>
      <c r="C56" s="9">
        <v>0</v>
      </c>
      <c r="D56" s="10" t="s">
        <v>1215</v>
      </c>
      <c r="E56" s="11">
        <v>55</v>
      </c>
      <c r="F56" s="12" t="s">
        <v>1216</v>
      </c>
      <c r="G56" s="12" t="s">
        <v>658</v>
      </c>
      <c r="H56" s="13" t="s">
        <v>273</v>
      </c>
      <c r="I56" s="14">
        <v>2.5</v>
      </c>
      <c r="J56" s="12" t="s">
        <v>1146</v>
      </c>
      <c r="K56" s="12" t="s">
        <v>347</v>
      </c>
      <c r="L56" s="15">
        <v>0</v>
      </c>
      <c r="M56" s="8"/>
      <c r="N56" s="120"/>
      <c r="O56" s="8"/>
      <c r="P56" s="8"/>
      <c r="Q56" s="8"/>
      <c r="R56" s="8"/>
      <c r="S56" s="12"/>
    </row>
    <row r="57" spans="1:19">
      <c r="A57" s="8" t="s">
        <v>40</v>
      </c>
      <c r="B57" s="8" t="s">
        <v>25</v>
      </c>
      <c r="C57" s="9">
        <v>0</v>
      </c>
      <c r="D57" s="10" t="s">
        <v>1217</v>
      </c>
      <c r="E57" s="11">
        <v>56</v>
      </c>
      <c r="F57" s="12" t="s">
        <v>1209</v>
      </c>
      <c r="G57" s="12" t="s">
        <v>289</v>
      </c>
      <c r="H57" s="13">
        <v>8.5</v>
      </c>
      <c r="I57" s="14"/>
      <c r="J57" s="12" t="s">
        <v>1207</v>
      </c>
      <c r="K57" s="12" t="s">
        <v>347</v>
      </c>
      <c r="L57" s="15">
        <v>0</v>
      </c>
      <c r="M57" s="8"/>
      <c r="N57" s="9">
        <v>20</v>
      </c>
      <c r="O57" s="8"/>
      <c r="P57" s="8"/>
      <c r="Q57" s="8"/>
      <c r="R57" s="8"/>
      <c r="S57" s="12" t="s">
        <v>1218</v>
      </c>
    </row>
    <row r="58" spans="1:19">
      <c r="A58" s="8" t="s">
        <v>40</v>
      </c>
      <c r="B58" s="8" t="s">
        <v>25</v>
      </c>
      <c r="C58" s="9">
        <v>0</v>
      </c>
      <c r="D58" s="10" t="s">
        <v>1219</v>
      </c>
      <c r="E58" s="11">
        <v>57</v>
      </c>
      <c r="F58" s="12" t="s">
        <v>1220</v>
      </c>
      <c r="G58" s="12" t="s">
        <v>211</v>
      </c>
      <c r="H58" s="13">
        <v>7.5</v>
      </c>
      <c r="I58" s="14"/>
      <c r="J58" s="12" t="s">
        <v>1207</v>
      </c>
      <c r="K58" s="12" t="s">
        <v>1138</v>
      </c>
      <c r="L58" s="15">
        <v>1</v>
      </c>
      <c r="M58" s="8"/>
      <c r="N58" s="9">
        <v>200</v>
      </c>
      <c r="O58" s="8"/>
      <c r="P58" s="8"/>
      <c r="Q58" s="8"/>
      <c r="R58" s="8"/>
      <c r="S58" s="12" t="s">
        <v>1221</v>
      </c>
    </row>
    <row r="59" spans="1:19">
      <c r="A59" s="8" t="s">
        <v>40</v>
      </c>
      <c r="B59" s="8" t="s">
        <v>25</v>
      </c>
      <c r="C59" s="9">
        <v>0</v>
      </c>
      <c r="D59" s="10" t="s">
        <v>1222</v>
      </c>
      <c r="E59" s="11">
        <v>58</v>
      </c>
      <c r="F59" s="12" t="s">
        <v>704</v>
      </c>
      <c r="G59" s="12" t="s">
        <v>306</v>
      </c>
      <c r="H59" s="13">
        <v>14</v>
      </c>
      <c r="I59" s="14"/>
      <c r="J59" s="12" t="s">
        <v>312</v>
      </c>
      <c r="K59" s="12" t="s">
        <v>312</v>
      </c>
      <c r="L59" s="15">
        <v>5</v>
      </c>
      <c r="M59" s="8"/>
      <c r="N59" s="9">
        <v>200</v>
      </c>
      <c r="O59" s="8"/>
      <c r="P59" s="8"/>
      <c r="Q59" s="8"/>
      <c r="R59" s="8"/>
      <c r="S59" s="12"/>
    </row>
    <row r="60" spans="1:19">
      <c r="A60" s="8" t="s">
        <v>40</v>
      </c>
      <c r="B60" s="8" t="s">
        <v>25</v>
      </c>
      <c r="C60" s="9">
        <v>0</v>
      </c>
      <c r="D60" s="10" t="s">
        <v>1223</v>
      </c>
      <c r="E60" s="11">
        <v>59</v>
      </c>
      <c r="F60" s="12" t="s">
        <v>704</v>
      </c>
      <c r="G60" s="12" t="s">
        <v>306</v>
      </c>
      <c r="H60" s="13">
        <v>16.5</v>
      </c>
      <c r="I60" s="14"/>
      <c r="J60" s="12" t="s">
        <v>312</v>
      </c>
      <c r="K60" s="12" t="s">
        <v>312</v>
      </c>
      <c r="L60" s="15">
        <v>5</v>
      </c>
      <c r="M60" s="8"/>
      <c r="N60" s="9">
        <v>200</v>
      </c>
      <c r="O60" s="8"/>
      <c r="P60" s="8"/>
      <c r="Q60" s="8"/>
      <c r="R60" s="8"/>
      <c r="S60" s="12"/>
    </row>
    <row r="61" spans="1:19">
      <c r="A61" s="8" t="s">
        <v>40</v>
      </c>
      <c r="B61" s="8" t="s">
        <v>25</v>
      </c>
      <c r="C61" s="9">
        <v>0</v>
      </c>
      <c r="D61" s="10" t="s">
        <v>1205</v>
      </c>
      <c r="E61" s="11">
        <v>60</v>
      </c>
      <c r="F61" s="12" t="s">
        <v>1224</v>
      </c>
      <c r="G61" s="12" t="s">
        <v>284</v>
      </c>
      <c r="H61" s="13">
        <v>70.5</v>
      </c>
      <c r="I61" s="14"/>
      <c r="J61" s="12" t="s">
        <v>1207</v>
      </c>
      <c r="K61" s="12" t="s">
        <v>314</v>
      </c>
      <c r="L61" s="15">
        <v>15</v>
      </c>
      <c r="M61" s="8"/>
      <c r="N61" s="9">
        <v>200</v>
      </c>
      <c r="O61" s="8"/>
      <c r="P61" s="8"/>
      <c r="Q61" s="8"/>
      <c r="R61" s="8"/>
      <c r="S61" s="12"/>
    </row>
    <row r="62" spans="1:19">
      <c r="A62" s="8" t="s">
        <v>40</v>
      </c>
      <c r="B62" s="8" t="s">
        <v>25</v>
      </c>
      <c r="C62" s="9">
        <v>0</v>
      </c>
      <c r="D62" s="10" t="s">
        <v>347</v>
      </c>
      <c r="E62" s="11">
        <v>61</v>
      </c>
      <c r="F62" s="12" t="s">
        <v>1225</v>
      </c>
      <c r="G62" s="12" t="s">
        <v>219</v>
      </c>
      <c r="H62" s="13">
        <v>10.5</v>
      </c>
      <c r="I62" s="14"/>
      <c r="J62" s="12" t="s">
        <v>222</v>
      </c>
      <c r="K62" s="12" t="s">
        <v>1138</v>
      </c>
      <c r="L62" s="15">
        <v>0</v>
      </c>
      <c r="M62" s="8"/>
      <c r="N62" s="9">
        <v>200</v>
      </c>
      <c r="O62" s="8"/>
      <c r="P62" s="8"/>
      <c r="Q62" s="8"/>
      <c r="R62" s="8"/>
      <c r="S62" s="12"/>
    </row>
    <row r="63" spans="1:19">
      <c r="A63" s="8" t="s">
        <v>40</v>
      </c>
      <c r="B63" s="8" t="s">
        <v>25</v>
      </c>
      <c r="C63" s="9">
        <v>1</v>
      </c>
      <c r="D63" s="10" t="s">
        <v>1226</v>
      </c>
      <c r="E63" s="11">
        <v>1</v>
      </c>
      <c r="F63" s="12" t="s">
        <v>665</v>
      </c>
      <c r="G63" s="12" t="s">
        <v>325</v>
      </c>
      <c r="H63" s="13">
        <v>93.5</v>
      </c>
      <c r="I63" s="14"/>
      <c r="J63" s="12" t="s">
        <v>224</v>
      </c>
      <c r="K63" s="12" t="s">
        <v>213</v>
      </c>
      <c r="L63" s="15">
        <v>25</v>
      </c>
      <c r="M63" s="8"/>
      <c r="N63" s="9">
        <v>200</v>
      </c>
      <c r="O63" s="8"/>
      <c r="P63" s="8"/>
      <c r="Q63" s="8"/>
      <c r="R63" s="8"/>
      <c r="S63" s="12"/>
    </row>
    <row r="64" spans="1:19">
      <c r="A64" s="8" t="s">
        <v>40</v>
      </c>
      <c r="B64" s="8" t="s">
        <v>25</v>
      </c>
      <c r="C64" s="9">
        <v>1</v>
      </c>
      <c r="D64" s="10" t="s">
        <v>1227</v>
      </c>
      <c r="E64" s="11">
        <v>2</v>
      </c>
      <c r="F64" s="12" t="s">
        <v>1228</v>
      </c>
      <c r="G64" s="12" t="s">
        <v>211</v>
      </c>
      <c r="H64" s="13">
        <v>41</v>
      </c>
      <c r="I64" s="14"/>
      <c r="J64" s="12" t="s">
        <v>224</v>
      </c>
      <c r="K64" s="12" t="s">
        <v>213</v>
      </c>
      <c r="L64" s="15">
        <v>12</v>
      </c>
      <c r="M64" s="8"/>
      <c r="N64" s="9">
        <v>200</v>
      </c>
      <c r="O64" s="8"/>
      <c r="P64" s="8"/>
      <c r="Q64" s="8"/>
      <c r="R64" s="8"/>
      <c r="S64" s="12"/>
    </row>
    <row r="65" spans="1:19">
      <c r="A65" s="8" t="s">
        <v>40</v>
      </c>
      <c r="B65" s="8" t="s">
        <v>25</v>
      </c>
      <c r="C65" s="9">
        <v>1</v>
      </c>
      <c r="D65" s="10" t="s">
        <v>1162</v>
      </c>
      <c r="E65" s="11">
        <v>3</v>
      </c>
      <c r="F65" s="12" t="s">
        <v>1229</v>
      </c>
      <c r="G65" s="12" t="s">
        <v>289</v>
      </c>
      <c r="H65" s="13">
        <v>1.5</v>
      </c>
      <c r="I65" s="14"/>
      <c r="J65" s="187" t="s">
        <v>224</v>
      </c>
      <c r="K65" s="12" t="s">
        <v>347</v>
      </c>
      <c r="L65" s="15">
        <v>0</v>
      </c>
      <c r="M65" s="8"/>
      <c r="N65" s="9">
        <v>20</v>
      </c>
      <c r="O65" s="8"/>
      <c r="P65" s="8"/>
      <c r="Q65" s="8"/>
      <c r="R65" s="8"/>
      <c r="S65" s="12"/>
    </row>
    <row r="66" spans="1:19">
      <c r="A66" s="8" t="s">
        <v>40</v>
      </c>
      <c r="B66" s="8" t="s">
        <v>25</v>
      </c>
      <c r="C66" s="9">
        <v>1</v>
      </c>
      <c r="D66" s="10" t="s">
        <v>1230</v>
      </c>
      <c r="E66" s="11">
        <v>4</v>
      </c>
      <c r="F66" s="12" t="s">
        <v>1231</v>
      </c>
      <c r="G66" s="12" t="s">
        <v>289</v>
      </c>
      <c r="H66" s="13">
        <v>1.5</v>
      </c>
      <c r="I66" s="14"/>
      <c r="J66" s="12" t="s">
        <v>212</v>
      </c>
      <c r="K66" s="12" t="s">
        <v>213</v>
      </c>
      <c r="L66" s="15">
        <v>0</v>
      </c>
      <c r="M66" s="8"/>
      <c r="N66" s="9">
        <v>20</v>
      </c>
      <c r="O66" s="8"/>
      <c r="P66" s="8"/>
      <c r="Q66" s="8"/>
      <c r="R66" s="8"/>
      <c r="S66" s="12"/>
    </row>
    <row r="67" spans="1:19">
      <c r="A67" s="8" t="s">
        <v>40</v>
      </c>
      <c r="B67" s="8" t="s">
        <v>25</v>
      </c>
      <c r="C67" s="9">
        <v>1</v>
      </c>
      <c r="D67" s="10" t="s">
        <v>1232</v>
      </c>
      <c r="E67" s="11">
        <v>5</v>
      </c>
      <c r="F67" s="12" t="s">
        <v>1152</v>
      </c>
      <c r="G67" s="12" t="s">
        <v>306</v>
      </c>
      <c r="H67" s="13">
        <v>4.5</v>
      </c>
      <c r="I67" s="14"/>
      <c r="J67" s="12" t="s">
        <v>312</v>
      </c>
      <c r="K67" s="12" t="s">
        <v>312</v>
      </c>
      <c r="L67" s="15">
        <v>1</v>
      </c>
      <c r="M67" s="8"/>
      <c r="N67" s="9">
        <v>200</v>
      </c>
      <c r="O67" s="8"/>
      <c r="P67" s="8"/>
      <c r="Q67" s="8"/>
      <c r="R67" s="8"/>
      <c r="S67" s="12"/>
    </row>
    <row r="68" spans="1:19">
      <c r="A68" s="8" t="s">
        <v>40</v>
      </c>
      <c r="B68" s="8" t="s">
        <v>25</v>
      </c>
      <c r="C68" s="9">
        <v>1</v>
      </c>
      <c r="D68" s="10" t="s">
        <v>1233</v>
      </c>
      <c r="E68" s="11">
        <v>6</v>
      </c>
      <c r="F68" s="12" t="s">
        <v>1234</v>
      </c>
      <c r="G68" s="12" t="s">
        <v>211</v>
      </c>
      <c r="H68" s="13">
        <v>40</v>
      </c>
      <c r="I68" s="14"/>
      <c r="J68" s="12" t="s">
        <v>212</v>
      </c>
      <c r="K68" s="12" t="s">
        <v>213</v>
      </c>
      <c r="L68" s="15">
        <v>3</v>
      </c>
      <c r="M68" s="8"/>
      <c r="N68" s="9">
        <v>200</v>
      </c>
      <c r="O68" s="8"/>
      <c r="P68" s="8"/>
      <c r="Q68" s="8"/>
      <c r="R68" s="8"/>
      <c r="S68" s="12"/>
    </row>
    <row r="69" spans="1:19">
      <c r="A69" s="8" t="s">
        <v>40</v>
      </c>
      <c r="B69" s="8" t="s">
        <v>25</v>
      </c>
      <c r="C69" s="9">
        <v>1</v>
      </c>
      <c r="D69" s="10" t="s">
        <v>1235</v>
      </c>
      <c r="E69" s="11">
        <v>7</v>
      </c>
      <c r="F69" s="12" t="s">
        <v>1236</v>
      </c>
      <c r="G69" s="12" t="s">
        <v>211</v>
      </c>
      <c r="H69" s="13">
        <v>85</v>
      </c>
      <c r="I69" s="14"/>
      <c r="J69" s="12" t="s">
        <v>1063</v>
      </c>
      <c r="K69" s="12" t="s">
        <v>213</v>
      </c>
      <c r="L69" s="15">
        <v>10</v>
      </c>
      <c r="M69" s="8"/>
      <c r="N69" s="9">
        <v>200</v>
      </c>
      <c r="O69" s="8"/>
      <c r="P69" s="8"/>
      <c r="Q69" s="8"/>
      <c r="R69" s="8"/>
      <c r="S69" s="12" t="s">
        <v>1237</v>
      </c>
    </row>
    <row r="70" spans="1:19">
      <c r="A70" s="8" t="s">
        <v>40</v>
      </c>
      <c r="B70" s="8" t="s">
        <v>25</v>
      </c>
      <c r="C70" s="9">
        <v>1</v>
      </c>
      <c r="D70" s="10" t="s">
        <v>347</v>
      </c>
      <c r="E70" s="11">
        <v>8</v>
      </c>
      <c r="F70" s="12" t="s">
        <v>1238</v>
      </c>
      <c r="G70" s="12" t="s">
        <v>219</v>
      </c>
      <c r="H70" s="13">
        <v>49</v>
      </c>
      <c r="I70" s="14"/>
      <c r="J70" s="12" t="s">
        <v>224</v>
      </c>
      <c r="K70" s="12" t="s">
        <v>213</v>
      </c>
      <c r="L70" s="15">
        <v>0</v>
      </c>
      <c r="M70" s="8"/>
      <c r="N70" s="9">
        <v>200</v>
      </c>
      <c r="O70" s="8"/>
      <c r="P70" s="8"/>
      <c r="Q70" s="8"/>
      <c r="R70" s="8"/>
      <c r="S70" s="12"/>
    </row>
    <row r="71" spans="1:19">
      <c r="A71" s="8" t="s">
        <v>40</v>
      </c>
      <c r="B71" s="8" t="s">
        <v>25</v>
      </c>
      <c r="C71" s="9">
        <v>1</v>
      </c>
      <c r="D71" s="10" t="s">
        <v>1239</v>
      </c>
      <c r="E71" s="11">
        <v>9</v>
      </c>
      <c r="F71" s="12" t="s">
        <v>1240</v>
      </c>
      <c r="G71" s="12" t="s">
        <v>211</v>
      </c>
      <c r="H71" s="13">
        <v>30</v>
      </c>
      <c r="I71" s="14"/>
      <c r="J71" s="12" t="s">
        <v>224</v>
      </c>
      <c r="K71" s="12" t="s">
        <v>213</v>
      </c>
      <c r="L71" s="15">
        <v>6</v>
      </c>
      <c r="M71" s="8"/>
      <c r="N71" s="9">
        <v>200</v>
      </c>
      <c r="O71" s="8"/>
      <c r="P71" s="8"/>
      <c r="Q71" s="8"/>
      <c r="R71" s="8"/>
      <c r="S71" s="12"/>
    </row>
    <row r="72" spans="1:19">
      <c r="A72" s="8" t="s">
        <v>40</v>
      </c>
      <c r="B72" s="8" t="s">
        <v>25</v>
      </c>
      <c r="C72" s="9">
        <v>1</v>
      </c>
      <c r="D72" s="10" t="s">
        <v>347</v>
      </c>
      <c r="E72" s="11">
        <v>10</v>
      </c>
      <c r="F72" s="12" t="s">
        <v>1241</v>
      </c>
      <c r="G72" s="12" t="s">
        <v>658</v>
      </c>
      <c r="H72" s="13" t="s">
        <v>273</v>
      </c>
      <c r="I72" s="14">
        <v>1.5</v>
      </c>
      <c r="J72" s="12" t="s">
        <v>224</v>
      </c>
      <c r="K72" s="12" t="s">
        <v>347</v>
      </c>
      <c r="L72" s="15">
        <v>0</v>
      </c>
      <c r="M72" s="8"/>
      <c r="N72" s="120"/>
      <c r="O72" s="8"/>
      <c r="P72" s="8"/>
      <c r="Q72" s="8"/>
      <c r="R72" s="8"/>
      <c r="S72" s="12"/>
    </row>
    <row r="73" spans="1:19">
      <c r="A73" s="8" t="s">
        <v>40</v>
      </c>
      <c r="B73" s="8" t="s">
        <v>25</v>
      </c>
      <c r="C73" s="9">
        <v>1</v>
      </c>
      <c r="D73" s="10" t="s">
        <v>347</v>
      </c>
      <c r="E73" s="11">
        <v>11</v>
      </c>
      <c r="F73" s="12" t="s">
        <v>1242</v>
      </c>
      <c r="G73" s="12" t="s">
        <v>225</v>
      </c>
      <c r="H73" s="13" t="s">
        <v>273</v>
      </c>
      <c r="I73" s="14">
        <v>1.5</v>
      </c>
      <c r="J73" s="12" t="s">
        <v>225</v>
      </c>
      <c r="K73" s="12" t="s">
        <v>225</v>
      </c>
      <c r="L73" s="15">
        <v>0</v>
      </c>
      <c r="M73" s="8"/>
      <c r="N73" s="120"/>
      <c r="O73" s="8"/>
      <c r="P73" s="8"/>
      <c r="Q73" s="8"/>
      <c r="R73" s="8"/>
      <c r="S73" s="12" t="s">
        <v>1243</v>
      </c>
    </row>
    <row r="74" spans="1:19">
      <c r="A74" s="8" t="s">
        <v>40</v>
      </c>
      <c r="B74" s="8" t="s">
        <v>25</v>
      </c>
      <c r="C74" s="9">
        <v>1</v>
      </c>
      <c r="D74" s="10" t="s">
        <v>1244</v>
      </c>
      <c r="E74" s="11">
        <v>12</v>
      </c>
      <c r="F74" s="12" t="s">
        <v>1245</v>
      </c>
      <c r="G74" s="12" t="s">
        <v>325</v>
      </c>
      <c r="H74" s="13">
        <v>23.5</v>
      </c>
      <c r="I74" s="14"/>
      <c r="J74" s="12" t="s">
        <v>224</v>
      </c>
      <c r="K74" s="12" t="s">
        <v>1138</v>
      </c>
      <c r="L74" s="15">
        <v>25</v>
      </c>
      <c r="M74" s="8"/>
      <c r="N74" s="9">
        <v>200</v>
      </c>
      <c r="O74" s="8"/>
      <c r="P74" s="8"/>
      <c r="Q74" s="8"/>
      <c r="R74" s="8"/>
      <c r="S74" s="12"/>
    </row>
    <row r="75" spans="1:19">
      <c r="A75" s="8" t="s">
        <v>40</v>
      </c>
      <c r="B75" s="8" t="s">
        <v>25</v>
      </c>
      <c r="C75" s="9">
        <v>1</v>
      </c>
      <c r="D75" s="10" t="s">
        <v>1246</v>
      </c>
      <c r="E75" s="11">
        <v>13</v>
      </c>
      <c r="F75" s="12" t="s">
        <v>684</v>
      </c>
      <c r="G75" s="12" t="s">
        <v>325</v>
      </c>
      <c r="H75" s="13">
        <v>52.5</v>
      </c>
      <c r="I75" s="14"/>
      <c r="J75" s="12" t="s">
        <v>224</v>
      </c>
      <c r="K75" s="12" t="s">
        <v>1247</v>
      </c>
      <c r="L75" s="15">
        <v>25</v>
      </c>
      <c r="M75" s="8"/>
      <c r="N75" s="9">
        <v>200</v>
      </c>
      <c r="O75" s="8"/>
      <c r="P75" s="8"/>
      <c r="Q75" s="8"/>
      <c r="R75" s="8"/>
      <c r="S75" s="12"/>
    </row>
    <row r="76" spans="1:19">
      <c r="A76" s="8" t="s">
        <v>40</v>
      </c>
      <c r="B76" s="8" t="s">
        <v>25</v>
      </c>
      <c r="C76" s="9">
        <v>1</v>
      </c>
      <c r="D76" s="10" t="s">
        <v>1248</v>
      </c>
      <c r="E76" s="11">
        <v>14</v>
      </c>
      <c r="F76" s="12" t="s">
        <v>683</v>
      </c>
      <c r="G76" s="12" t="s">
        <v>325</v>
      </c>
      <c r="H76" s="13">
        <v>53</v>
      </c>
      <c r="I76" s="14"/>
      <c r="J76" s="12" t="s">
        <v>224</v>
      </c>
      <c r="K76" s="12" t="s">
        <v>1247</v>
      </c>
      <c r="L76" s="15">
        <v>25</v>
      </c>
      <c r="M76" s="8"/>
      <c r="N76" s="9">
        <v>200</v>
      </c>
      <c r="O76" s="8"/>
      <c r="P76" s="8"/>
      <c r="Q76" s="8"/>
      <c r="R76" s="8"/>
      <c r="S76" s="12"/>
    </row>
    <row r="77" spans="1:19">
      <c r="A77" s="8" t="s">
        <v>40</v>
      </c>
      <c r="B77" s="8" t="s">
        <v>25</v>
      </c>
      <c r="C77" s="9">
        <v>1</v>
      </c>
      <c r="D77" s="10" t="s">
        <v>1249</v>
      </c>
      <c r="E77" s="11">
        <v>15</v>
      </c>
      <c r="F77" s="12" t="s">
        <v>297</v>
      </c>
      <c r="G77" s="12" t="s">
        <v>242</v>
      </c>
      <c r="H77" s="13">
        <v>18.5</v>
      </c>
      <c r="I77" s="14"/>
      <c r="J77" s="12" t="s">
        <v>212</v>
      </c>
      <c r="K77" s="12" t="s">
        <v>1138</v>
      </c>
      <c r="L77" s="15">
        <v>7</v>
      </c>
      <c r="M77" s="8"/>
      <c r="N77" s="9">
        <v>200</v>
      </c>
      <c r="O77" s="8"/>
      <c r="P77" s="8"/>
      <c r="Q77" s="8"/>
      <c r="R77" s="8"/>
      <c r="S77" s="12"/>
    </row>
    <row r="78" spans="1:19">
      <c r="A78" s="8" t="s">
        <v>40</v>
      </c>
      <c r="B78" s="8" t="s">
        <v>25</v>
      </c>
      <c r="C78" s="9">
        <v>1</v>
      </c>
      <c r="D78" s="10" t="s">
        <v>1250</v>
      </c>
      <c r="E78" s="11">
        <v>16</v>
      </c>
      <c r="F78" s="12" t="s">
        <v>1251</v>
      </c>
      <c r="G78" s="12" t="s">
        <v>284</v>
      </c>
      <c r="H78" s="13">
        <v>84</v>
      </c>
      <c r="I78" s="14"/>
      <c r="J78" s="12" t="s">
        <v>285</v>
      </c>
      <c r="K78" s="12" t="s">
        <v>314</v>
      </c>
      <c r="L78" s="15">
        <v>25</v>
      </c>
      <c r="M78" s="8"/>
      <c r="N78" s="9">
        <v>200</v>
      </c>
      <c r="O78" s="8"/>
      <c r="P78" s="8"/>
      <c r="Q78" s="8"/>
      <c r="R78" s="8"/>
      <c r="S78" s="12"/>
    </row>
    <row r="79" spans="1:19">
      <c r="A79" s="8" t="s">
        <v>40</v>
      </c>
      <c r="B79" s="8" t="s">
        <v>25</v>
      </c>
      <c r="C79" s="9">
        <v>1</v>
      </c>
      <c r="D79" s="10" t="s">
        <v>1252</v>
      </c>
      <c r="E79" s="11">
        <v>17</v>
      </c>
      <c r="F79" s="12" t="s">
        <v>1253</v>
      </c>
      <c r="G79" s="12" t="s">
        <v>289</v>
      </c>
      <c r="H79" s="13" t="s">
        <v>273</v>
      </c>
      <c r="I79" s="13">
        <v>1.5</v>
      </c>
      <c r="J79" s="12" t="s">
        <v>347</v>
      </c>
      <c r="K79" s="12" t="s">
        <v>347</v>
      </c>
      <c r="L79" s="15">
        <v>0</v>
      </c>
      <c r="M79" s="8"/>
      <c r="N79" s="122"/>
      <c r="O79" s="8"/>
      <c r="P79" s="8"/>
      <c r="Q79" s="8"/>
      <c r="R79" s="8"/>
      <c r="S79" s="12"/>
    </row>
    <row r="80" spans="1:19">
      <c r="A80" s="8" t="s">
        <v>40</v>
      </c>
      <c r="B80" s="8" t="s">
        <v>25</v>
      </c>
      <c r="C80" s="9">
        <v>1</v>
      </c>
      <c r="D80" s="10" t="s">
        <v>1254</v>
      </c>
      <c r="E80" s="11">
        <v>18</v>
      </c>
      <c r="F80" s="12" t="s">
        <v>919</v>
      </c>
      <c r="G80" s="12" t="s">
        <v>658</v>
      </c>
      <c r="H80" s="13" t="s">
        <v>273</v>
      </c>
      <c r="I80" s="14">
        <v>2.5</v>
      </c>
      <c r="J80" s="12" t="s">
        <v>1146</v>
      </c>
      <c r="K80" s="12" t="s">
        <v>347</v>
      </c>
      <c r="L80" s="15">
        <v>0</v>
      </c>
      <c r="M80" s="8"/>
      <c r="N80" s="120"/>
      <c r="O80" s="8"/>
      <c r="P80" s="8"/>
      <c r="Q80" s="8"/>
      <c r="R80" s="8"/>
      <c r="S80" s="12"/>
    </row>
    <row r="81" spans="1:19">
      <c r="A81" s="8" t="s">
        <v>40</v>
      </c>
      <c r="B81" s="8" t="s">
        <v>25</v>
      </c>
      <c r="C81" s="9">
        <v>1</v>
      </c>
      <c r="D81" s="10" t="s">
        <v>1255</v>
      </c>
      <c r="E81" s="11">
        <v>19</v>
      </c>
      <c r="F81" s="12" t="s">
        <v>1256</v>
      </c>
      <c r="G81" s="12" t="s">
        <v>325</v>
      </c>
      <c r="H81" s="13">
        <v>69</v>
      </c>
      <c r="I81" s="14"/>
      <c r="J81" s="12" t="s">
        <v>224</v>
      </c>
      <c r="K81" s="12" t="s">
        <v>1247</v>
      </c>
      <c r="L81" s="15">
        <v>25</v>
      </c>
      <c r="M81" s="8"/>
      <c r="N81" s="9">
        <v>200</v>
      </c>
      <c r="O81" s="8"/>
      <c r="P81" s="8"/>
      <c r="Q81" s="8"/>
      <c r="R81" s="8"/>
      <c r="S81" s="12"/>
    </row>
    <row r="82" spans="1:19">
      <c r="A82" s="8" t="s">
        <v>40</v>
      </c>
      <c r="B82" s="8" t="s">
        <v>25</v>
      </c>
      <c r="C82" s="9">
        <v>1</v>
      </c>
      <c r="D82" s="10" t="s">
        <v>347</v>
      </c>
      <c r="E82" s="11">
        <v>20</v>
      </c>
      <c r="F82" s="12" t="s">
        <v>1065</v>
      </c>
      <c r="G82" s="12" t="s">
        <v>219</v>
      </c>
      <c r="H82" s="13">
        <v>47</v>
      </c>
      <c r="I82" s="14"/>
      <c r="J82" s="12" t="s">
        <v>1159</v>
      </c>
      <c r="K82" s="12" t="s">
        <v>1138</v>
      </c>
      <c r="L82" s="15">
        <v>0</v>
      </c>
      <c r="M82" s="8"/>
      <c r="N82" s="9">
        <v>200</v>
      </c>
      <c r="O82" s="8"/>
      <c r="P82" s="8"/>
      <c r="Q82" s="8"/>
      <c r="R82" s="8"/>
      <c r="S82" s="12"/>
    </row>
    <row r="83" spans="1:19">
      <c r="A83" s="8" t="s">
        <v>40</v>
      </c>
      <c r="B83" s="8" t="s">
        <v>25</v>
      </c>
      <c r="C83" s="9">
        <v>1</v>
      </c>
      <c r="D83" s="10" t="s">
        <v>1257</v>
      </c>
      <c r="E83" s="11">
        <v>21</v>
      </c>
      <c r="F83" s="12" t="s">
        <v>1152</v>
      </c>
      <c r="G83" s="12" t="s">
        <v>306</v>
      </c>
      <c r="H83" s="13">
        <v>2</v>
      </c>
      <c r="I83" s="14"/>
      <c r="J83" s="12" t="s">
        <v>312</v>
      </c>
      <c r="K83" s="12" t="s">
        <v>312</v>
      </c>
      <c r="L83" s="15">
        <v>1</v>
      </c>
      <c r="M83" s="8"/>
      <c r="N83" s="9">
        <v>200</v>
      </c>
      <c r="O83" s="8"/>
      <c r="P83" s="8"/>
      <c r="Q83" s="8"/>
      <c r="R83" s="8"/>
      <c r="S83" s="12"/>
    </row>
    <row r="84" spans="1:19">
      <c r="A84" s="8" t="s">
        <v>40</v>
      </c>
      <c r="B84" s="8" t="s">
        <v>25</v>
      </c>
      <c r="C84" s="9">
        <v>1</v>
      </c>
      <c r="D84" s="10" t="s">
        <v>1258</v>
      </c>
      <c r="E84" s="11">
        <v>22</v>
      </c>
      <c r="F84" s="12" t="s">
        <v>1152</v>
      </c>
      <c r="G84" s="12" t="s">
        <v>306</v>
      </c>
      <c r="H84" s="13">
        <v>2</v>
      </c>
      <c r="I84" s="14"/>
      <c r="J84" s="12" t="s">
        <v>312</v>
      </c>
      <c r="K84" s="12" t="s">
        <v>312</v>
      </c>
      <c r="L84" s="15">
        <v>1</v>
      </c>
      <c r="M84" s="8"/>
      <c r="N84" s="9">
        <v>200</v>
      </c>
      <c r="O84" s="8"/>
      <c r="P84" s="8"/>
      <c r="Q84" s="8"/>
      <c r="R84" s="8"/>
      <c r="S84" s="12"/>
    </row>
    <row r="85" spans="1:19">
      <c r="A85" s="8" t="s">
        <v>40</v>
      </c>
      <c r="B85" s="8" t="s">
        <v>25</v>
      </c>
      <c r="C85" s="9">
        <v>1</v>
      </c>
      <c r="D85" s="10" t="s">
        <v>1259</v>
      </c>
      <c r="E85" s="11">
        <v>23</v>
      </c>
      <c r="F85" s="12" t="s">
        <v>1228</v>
      </c>
      <c r="G85" s="12" t="s">
        <v>211</v>
      </c>
      <c r="H85" s="13">
        <v>25</v>
      </c>
      <c r="I85" s="14"/>
      <c r="J85" s="12" t="s">
        <v>212</v>
      </c>
      <c r="K85" s="12" t="s">
        <v>1247</v>
      </c>
      <c r="L85" s="15">
        <v>4</v>
      </c>
      <c r="M85" s="8"/>
      <c r="N85" s="9">
        <v>200</v>
      </c>
      <c r="O85" s="8"/>
      <c r="P85" s="8"/>
      <c r="Q85" s="8"/>
      <c r="R85" s="8"/>
      <c r="S85" s="12"/>
    </row>
    <row r="86" spans="1:19">
      <c r="A86" s="8" t="s">
        <v>40</v>
      </c>
      <c r="B86" s="8" t="s">
        <v>25</v>
      </c>
      <c r="C86" s="9">
        <v>1</v>
      </c>
      <c r="D86" s="10" t="s">
        <v>1260</v>
      </c>
      <c r="E86" s="11">
        <v>24</v>
      </c>
      <c r="F86" s="12" t="s">
        <v>1261</v>
      </c>
      <c r="G86" s="12" t="s">
        <v>325</v>
      </c>
      <c r="H86" s="13">
        <v>52.5</v>
      </c>
      <c r="I86" s="14"/>
      <c r="J86" s="12" t="s">
        <v>224</v>
      </c>
      <c r="K86" s="12" t="s">
        <v>1247</v>
      </c>
      <c r="L86" s="15">
        <v>25</v>
      </c>
      <c r="M86" s="8"/>
      <c r="N86" s="9">
        <v>200</v>
      </c>
      <c r="O86" s="8"/>
      <c r="P86" s="8"/>
      <c r="Q86" s="8"/>
      <c r="R86" s="8"/>
      <c r="S86" s="12"/>
    </row>
    <row r="87" spans="1:19">
      <c r="A87" s="8" t="s">
        <v>40</v>
      </c>
      <c r="B87" s="8" t="s">
        <v>25</v>
      </c>
      <c r="C87" s="9">
        <v>1</v>
      </c>
      <c r="D87" s="10" t="s">
        <v>1262</v>
      </c>
      <c r="E87" s="11">
        <v>25</v>
      </c>
      <c r="F87" s="12" t="s">
        <v>1263</v>
      </c>
      <c r="G87" s="12" t="s">
        <v>325</v>
      </c>
      <c r="H87" s="13">
        <v>52.5</v>
      </c>
      <c r="I87" s="14"/>
      <c r="J87" s="12" t="s">
        <v>224</v>
      </c>
      <c r="K87" s="12" t="s">
        <v>1247</v>
      </c>
      <c r="L87" s="15">
        <v>25</v>
      </c>
      <c r="M87" s="8"/>
      <c r="N87" s="9">
        <v>200</v>
      </c>
      <c r="O87" s="8"/>
      <c r="P87" s="8"/>
      <c r="Q87" s="8"/>
      <c r="R87" s="8"/>
      <c r="S87" s="12"/>
    </row>
    <row r="88" spans="1:19">
      <c r="A88" s="8" t="s">
        <v>40</v>
      </c>
      <c r="B88" s="8" t="s">
        <v>25</v>
      </c>
      <c r="C88" s="9">
        <v>1</v>
      </c>
      <c r="D88" s="10" t="s">
        <v>347</v>
      </c>
      <c r="E88" s="11">
        <v>26</v>
      </c>
      <c r="F88" s="12" t="s">
        <v>1016</v>
      </c>
      <c r="G88" s="12" t="s">
        <v>219</v>
      </c>
      <c r="H88" s="13">
        <v>4</v>
      </c>
      <c r="I88" s="14"/>
      <c r="J88" s="12" t="s">
        <v>566</v>
      </c>
      <c r="K88" s="12" t="s">
        <v>1247</v>
      </c>
      <c r="L88" s="15">
        <v>0</v>
      </c>
      <c r="M88" s="8"/>
      <c r="N88" s="9">
        <v>200</v>
      </c>
      <c r="O88" s="8"/>
      <c r="P88" s="8"/>
      <c r="Q88" s="8"/>
      <c r="R88" s="8"/>
      <c r="S88" s="12"/>
    </row>
    <row r="89" spans="1:19">
      <c r="A89" s="22" t="s">
        <v>1264</v>
      </c>
      <c r="B89" s="23"/>
      <c r="C89" s="24"/>
      <c r="D89" s="23"/>
      <c r="E89" s="23"/>
      <c r="F89" s="23"/>
      <c r="G89" s="25"/>
      <c r="H89" s="26">
        <f>SUM(H2:H88)</f>
        <v>2883</v>
      </c>
      <c r="I89" s="26">
        <f>SUM(I2:I88)</f>
        <v>47</v>
      </c>
      <c r="J89" s="26"/>
      <c r="K89" s="26"/>
      <c r="L89" s="26"/>
      <c r="M89" s="26"/>
      <c r="N89" s="26"/>
      <c r="O89" s="26"/>
      <c r="P89" s="26">
        <f>SUM(P2:P88)</f>
        <v>0</v>
      </c>
      <c r="Q89" s="47">
        <f>SUM(Q2:Q88)</f>
        <v>0</v>
      </c>
      <c r="R89" s="47">
        <f>SUM(R2:R88)</f>
        <v>0</v>
      </c>
      <c r="S89" s="27"/>
    </row>
  </sheetData>
  <autoFilter ref="A1:S89" xr:uid="{10ECA527-3656-461E-A513-167FCE1ED43D}"/>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B7DB-D0C8-4F02-AB98-EC774C5F3D0A}">
  <sheetPr>
    <tabColor theme="3" tint="0.89999084444715716"/>
  </sheetPr>
  <dimension ref="A1:S52"/>
  <sheetViews>
    <sheetView workbookViewId="0">
      <pane ySplit="1" topLeftCell="A32" activePane="bottomLeft" state="frozen"/>
      <selection pane="bottomLeft" activeCell="E35" sqref="E35"/>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27.37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42</v>
      </c>
      <c r="B2" s="8" t="s">
        <v>25</v>
      </c>
      <c r="C2" s="9">
        <v>0</v>
      </c>
      <c r="D2" s="10">
        <v>1</v>
      </c>
      <c r="E2" s="11">
        <v>1</v>
      </c>
      <c r="F2" s="12" t="s">
        <v>221</v>
      </c>
      <c r="G2" s="12" t="s">
        <v>219</v>
      </c>
      <c r="H2" s="13">
        <v>10</v>
      </c>
      <c r="I2" s="14"/>
      <c r="J2" s="12" t="s">
        <v>222</v>
      </c>
      <c r="K2" s="12" t="s">
        <v>314</v>
      </c>
      <c r="L2" s="15">
        <v>0</v>
      </c>
      <c r="M2" s="8"/>
      <c r="N2" s="9">
        <v>200</v>
      </c>
      <c r="O2" s="8"/>
      <c r="P2" s="8"/>
      <c r="Q2" s="8"/>
      <c r="R2" s="8"/>
      <c r="S2" s="12"/>
    </row>
    <row r="3" spans="1:19">
      <c r="A3" s="8" t="s">
        <v>42</v>
      </c>
      <c r="B3" s="8" t="s">
        <v>25</v>
      </c>
      <c r="C3" s="9">
        <v>0</v>
      </c>
      <c r="D3" s="10">
        <v>37</v>
      </c>
      <c r="E3" s="11">
        <v>2</v>
      </c>
      <c r="F3" s="12" t="s">
        <v>1265</v>
      </c>
      <c r="G3" s="12" t="s">
        <v>211</v>
      </c>
      <c r="H3" s="13">
        <v>26</v>
      </c>
      <c r="I3" s="14"/>
      <c r="J3" s="12" t="s">
        <v>1063</v>
      </c>
      <c r="K3" s="12" t="s">
        <v>314</v>
      </c>
      <c r="L3" s="15">
        <v>2</v>
      </c>
      <c r="M3" s="8"/>
      <c r="N3" s="9">
        <v>200</v>
      </c>
      <c r="O3" s="8"/>
      <c r="P3" s="8"/>
      <c r="Q3" s="8"/>
      <c r="R3" s="8"/>
      <c r="S3" s="12"/>
    </row>
    <row r="4" spans="1:19">
      <c r="A4" s="8" t="s">
        <v>42</v>
      </c>
      <c r="B4" s="8" t="s">
        <v>25</v>
      </c>
      <c r="C4" s="9">
        <v>0</v>
      </c>
      <c r="D4" s="10">
        <v>36</v>
      </c>
      <c r="E4" s="11">
        <v>3</v>
      </c>
      <c r="F4" s="12" t="s">
        <v>696</v>
      </c>
      <c r="G4" s="12" t="s">
        <v>360</v>
      </c>
      <c r="H4" s="13">
        <v>306.5</v>
      </c>
      <c r="I4" s="14"/>
      <c r="J4" s="12" t="s">
        <v>1063</v>
      </c>
      <c r="K4" s="12" t="s">
        <v>314</v>
      </c>
      <c r="L4" s="15">
        <v>150</v>
      </c>
      <c r="M4" s="8"/>
      <c r="N4" s="9">
        <v>200</v>
      </c>
      <c r="O4" s="8"/>
      <c r="P4" s="8"/>
      <c r="Q4" s="8"/>
      <c r="R4" s="8"/>
      <c r="S4" s="12"/>
    </row>
    <row r="5" spans="1:19">
      <c r="A5" s="8" t="s">
        <v>42</v>
      </c>
      <c r="B5" s="8" t="s">
        <v>25</v>
      </c>
      <c r="C5" s="9">
        <v>0</v>
      </c>
      <c r="D5" s="10">
        <v>35</v>
      </c>
      <c r="E5" s="11">
        <v>4</v>
      </c>
      <c r="F5" s="12" t="s">
        <v>641</v>
      </c>
      <c r="G5" s="12" t="s">
        <v>284</v>
      </c>
      <c r="H5" s="13">
        <v>78.5</v>
      </c>
      <c r="I5" s="14"/>
      <c r="J5" s="12" t="s">
        <v>1063</v>
      </c>
      <c r="K5" s="12" t="s">
        <v>232</v>
      </c>
      <c r="L5" s="15">
        <v>15</v>
      </c>
      <c r="M5" s="8"/>
      <c r="N5" s="9">
        <v>200</v>
      </c>
      <c r="O5" s="8"/>
      <c r="P5" s="8"/>
      <c r="Q5" s="8"/>
      <c r="R5" s="8"/>
      <c r="S5" s="12"/>
    </row>
    <row r="6" spans="1:19">
      <c r="A6" s="8" t="s">
        <v>42</v>
      </c>
      <c r="B6" s="8" t="s">
        <v>25</v>
      </c>
      <c r="C6" s="9">
        <v>0</v>
      </c>
      <c r="D6" s="10">
        <v>34</v>
      </c>
      <c r="E6" s="11">
        <v>5</v>
      </c>
      <c r="F6" s="12" t="s">
        <v>645</v>
      </c>
      <c r="G6" s="12" t="s">
        <v>284</v>
      </c>
      <c r="H6" s="13">
        <v>60</v>
      </c>
      <c r="I6" s="14"/>
      <c r="J6" s="12" t="s">
        <v>1063</v>
      </c>
      <c r="K6" s="12" t="s">
        <v>314</v>
      </c>
      <c r="L6" s="15">
        <v>15</v>
      </c>
      <c r="M6" s="8"/>
      <c r="N6" s="9">
        <v>200</v>
      </c>
      <c r="O6" s="8"/>
      <c r="P6" s="8"/>
      <c r="Q6" s="8"/>
      <c r="R6" s="8"/>
      <c r="S6" s="12"/>
    </row>
    <row r="7" spans="1:19">
      <c r="A7" s="8" t="s">
        <v>42</v>
      </c>
      <c r="B7" s="8" t="s">
        <v>25</v>
      </c>
      <c r="C7" s="9">
        <v>0</v>
      </c>
      <c r="D7" s="10">
        <v>33</v>
      </c>
      <c r="E7" s="11">
        <v>6</v>
      </c>
      <c r="F7" s="12" t="s">
        <v>651</v>
      </c>
      <c r="G7" s="12" t="s">
        <v>325</v>
      </c>
      <c r="H7" s="13">
        <v>60</v>
      </c>
      <c r="I7" s="14"/>
      <c r="J7" s="12" t="s">
        <v>1063</v>
      </c>
      <c r="K7" s="12" t="s">
        <v>232</v>
      </c>
      <c r="L7" s="15">
        <v>29</v>
      </c>
      <c r="M7" s="8"/>
      <c r="N7" s="9">
        <v>200</v>
      </c>
      <c r="O7" s="8"/>
      <c r="P7" s="8"/>
      <c r="Q7" s="8"/>
      <c r="R7" s="8"/>
      <c r="S7" s="12"/>
    </row>
    <row r="8" spans="1:19">
      <c r="A8" s="8" t="s">
        <v>42</v>
      </c>
      <c r="B8" s="8" t="s">
        <v>25</v>
      </c>
      <c r="C8" s="9">
        <v>0</v>
      </c>
      <c r="D8" s="10">
        <v>32</v>
      </c>
      <c r="E8" s="11">
        <v>7</v>
      </c>
      <c r="F8" s="12" t="s">
        <v>1266</v>
      </c>
      <c r="G8" s="12" t="s">
        <v>289</v>
      </c>
      <c r="H8" s="13">
        <v>12</v>
      </c>
      <c r="I8" s="14"/>
      <c r="J8" s="12" t="s">
        <v>212</v>
      </c>
      <c r="K8" s="12" t="s">
        <v>347</v>
      </c>
      <c r="L8" s="15">
        <v>0</v>
      </c>
      <c r="M8" s="8"/>
      <c r="N8" s="9">
        <v>20</v>
      </c>
      <c r="O8" s="8"/>
      <c r="P8" s="8"/>
      <c r="Q8" s="8"/>
      <c r="R8" s="8"/>
      <c r="S8" s="12"/>
    </row>
    <row r="9" spans="1:19">
      <c r="A9" s="8" t="s">
        <v>42</v>
      </c>
      <c r="B9" s="8" t="s">
        <v>25</v>
      </c>
      <c r="C9" s="9">
        <v>0</v>
      </c>
      <c r="D9" s="10">
        <v>3</v>
      </c>
      <c r="E9" s="11">
        <v>8</v>
      </c>
      <c r="F9" s="12" t="s">
        <v>389</v>
      </c>
      <c r="G9" s="12" t="s">
        <v>360</v>
      </c>
      <c r="H9" s="13">
        <v>19</v>
      </c>
      <c r="I9" s="14"/>
      <c r="J9" s="12" t="s">
        <v>285</v>
      </c>
      <c r="K9" s="12" t="s">
        <v>312</v>
      </c>
      <c r="L9" s="15">
        <v>0</v>
      </c>
      <c r="M9" s="8"/>
      <c r="N9" s="9">
        <v>200</v>
      </c>
      <c r="O9" s="8"/>
      <c r="P9" s="8"/>
      <c r="Q9" s="8"/>
      <c r="R9" s="8"/>
      <c r="S9" s="12"/>
    </row>
    <row r="10" spans="1:19">
      <c r="A10" s="8" t="s">
        <v>42</v>
      </c>
      <c r="B10" s="8" t="s">
        <v>25</v>
      </c>
      <c r="C10" s="9">
        <v>0</v>
      </c>
      <c r="D10" s="10">
        <v>4</v>
      </c>
      <c r="E10" s="11">
        <v>9</v>
      </c>
      <c r="F10" s="12" t="s">
        <v>1267</v>
      </c>
      <c r="G10" s="12" t="s">
        <v>211</v>
      </c>
      <c r="H10" s="13">
        <v>29.5</v>
      </c>
      <c r="I10" s="14"/>
      <c r="J10" s="12" t="s">
        <v>1063</v>
      </c>
      <c r="K10" s="12" t="s">
        <v>743</v>
      </c>
      <c r="L10" s="15">
        <v>3</v>
      </c>
      <c r="M10" s="8"/>
      <c r="N10" s="9">
        <v>200</v>
      </c>
      <c r="O10" s="8"/>
      <c r="P10" s="8"/>
      <c r="Q10" s="8"/>
      <c r="R10" s="8"/>
      <c r="S10" s="12"/>
    </row>
    <row r="11" spans="1:19">
      <c r="A11" s="8" t="s">
        <v>42</v>
      </c>
      <c r="B11" s="8" t="s">
        <v>25</v>
      </c>
      <c r="C11" s="9">
        <v>0</v>
      </c>
      <c r="D11" s="10">
        <v>11</v>
      </c>
      <c r="E11" s="11">
        <v>10</v>
      </c>
      <c r="F11" s="12" t="s">
        <v>364</v>
      </c>
      <c r="G11" s="12" t="s">
        <v>360</v>
      </c>
      <c r="H11" s="13">
        <v>48.5</v>
      </c>
      <c r="I11" s="14"/>
      <c r="J11" s="12" t="s">
        <v>1063</v>
      </c>
      <c r="K11" s="12" t="s">
        <v>314</v>
      </c>
      <c r="L11" s="15">
        <v>25</v>
      </c>
      <c r="M11" s="8"/>
      <c r="N11" s="9">
        <v>200</v>
      </c>
      <c r="O11" s="8"/>
      <c r="P11" s="8"/>
      <c r="Q11" s="8"/>
      <c r="R11" s="8"/>
      <c r="S11" s="12"/>
    </row>
    <row r="12" spans="1:19">
      <c r="A12" s="8" t="s">
        <v>42</v>
      </c>
      <c r="B12" s="8" t="s">
        <v>25</v>
      </c>
      <c r="C12" s="9">
        <v>0</v>
      </c>
      <c r="D12" s="10">
        <v>12</v>
      </c>
      <c r="E12" s="11">
        <v>11</v>
      </c>
      <c r="F12" s="12" t="s">
        <v>1268</v>
      </c>
      <c r="G12" s="12" t="s">
        <v>211</v>
      </c>
      <c r="H12" s="13">
        <v>20</v>
      </c>
      <c r="I12" s="14"/>
      <c r="J12" s="12" t="s">
        <v>224</v>
      </c>
      <c r="K12" s="12" t="s">
        <v>314</v>
      </c>
      <c r="L12" s="15">
        <v>2</v>
      </c>
      <c r="M12" s="8"/>
      <c r="N12" s="9">
        <v>200</v>
      </c>
      <c r="O12" s="8"/>
      <c r="P12" s="8"/>
      <c r="Q12" s="8"/>
      <c r="R12" s="8"/>
      <c r="S12" s="12"/>
    </row>
    <row r="13" spans="1:19">
      <c r="A13" s="8" t="s">
        <v>42</v>
      </c>
      <c r="B13" s="8" t="s">
        <v>25</v>
      </c>
      <c r="C13" s="9">
        <v>0</v>
      </c>
      <c r="D13" s="10">
        <v>10</v>
      </c>
      <c r="E13" s="11">
        <v>12</v>
      </c>
      <c r="F13" s="12" t="s">
        <v>1269</v>
      </c>
      <c r="G13" s="12" t="s">
        <v>211</v>
      </c>
      <c r="H13" s="13">
        <v>19.5</v>
      </c>
      <c r="I13" s="14"/>
      <c r="J13" s="12" t="s">
        <v>224</v>
      </c>
      <c r="K13" s="12" t="s">
        <v>314</v>
      </c>
      <c r="L13" s="15">
        <v>1</v>
      </c>
      <c r="M13" s="8"/>
      <c r="N13" s="9">
        <v>200</v>
      </c>
      <c r="O13" s="8"/>
      <c r="P13" s="8"/>
      <c r="Q13" s="8"/>
      <c r="R13" s="8"/>
      <c r="S13" s="12"/>
    </row>
    <row r="14" spans="1:19">
      <c r="A14" s="8" t="s">
        <v>42</v>
      </c>
      <c r="B14" s="8" t="s">
        <v>25</v>
      </c>
      <c r="C14" s="9">
        <v>0</v>
      </c>
      <c r="D14" s="10">
        <v>9</v>
      </c>
      <c r="E14" s="11">
        <v>13</v>
      </c>
      <c r="F14" s="12" t="s">
        <v>1270</v>
      </c>
      <c r="G14" s="12" t="s">
        <v>219</v>
      </c>
      <c r="H14" s="13">
        <v>6</v>
      </c>
      <c r="I14" s="14"/>
      <c r="J14" s="12" t="s">
        <v>224</v>
      </c>
      <c r="K14" s="12" t="s">
        <v>347</v>
      </c>
      <c r="L14" s="15">
        <v>0</v>
      </c>
      <c r="M14" s="8"/>
      <c r="N14" s="9">
        <v>200</v>
      </c>
      <c r="O14" s="8"/>
      <c r="P14" s="8"/>
      <c r="Q14" s="8"/>
      <c r="R14" s="8"/>
      <c r="S14" s="12"/>
    </row>
    <row r="15" spans="1:19">
      <c r="A15" s="8" t="s">
        <v>42</v>
      </c>
      <c r="B15" s="8" t="s">
        <v>25</v>
      </c>
      <c r="C15" s="9">
        <v>0</v>
      </c>
      <c r="D15" s="10">
        <v>8</v>
      </c>
      <c r="E15" s="11">
        <v>14</v>
      </c>
      <c r="F15" s="12" t="s">
        <v>289</v>
      </c>
      <c r="G15" s="12" t="s">
        <v>289</v>
      </c>
      <c r="H15" s="13">
        <v>5</v>
      </c>
      <c r="I15" s="14"/>
      <c r="J15" s="12" t="s">
        <v>224</v>
      </c>
      <c r="K15" s="12" t="s">
        <v>347</v>
      </c>
      <c r="L15" s="15">
        <v>0</v>
      </c>
      <c r="M15" s="8"/>
      <c r="N15" s="9">
        <v>20</v>
      </c>
      <c r="O15" s="8"/>
      <c r="P15" s="8"/>
      <c r="Q15" s="8"/>
      <c r="R15" s="8"/>
      <c r="S15" s="12"/>
    </row>
    <row r="16" spans="1:19">
      <c r="A16" s="8" t="s">
        <v>42</v>
      </c>
      <c r="B16" s="8" t="s">
        <v>25</v>
      </c>
      <c r="C16" s="9">
        <v>0</v>
      </c>
      <c r="D16" s="10">
        <v>13</v>
      </c>
      <c r="E16" s="11">
        <v>15</v>
      </c>
      <c r="F16" s="12" t="s">
        <v>1271</v>
      </c>
      <c r="G16" s="12" t="s">
        <v>242</v>
      </c>
      <c r="H16" s="13">
        <v>9.5</v>
      </c>
      <c r="I16" s="14"/>
      <c r="J16" s="12" t="s">
        <v>224</v>
      </c>
      <c r="K16" s="12" t="s">
        <v>1272</v>
      </c>
      <c r="L16" s="15">
        <v>4</v>
      </c>
      <c r="M16" s="8"/>
      <c r="N16" s="9">
        <v>200</v>
      </c>
      <c r="O16" s="8"/>
      <c r="P16" s="8"/>
      <c r="Q16" s="8"/>
      <c r="R16" s="8"/>
      <c r="S16" s="12"/>
    </row>
    <row r="17" spans="1:19">
      <c r="A17" s="8" t="s">
        <v>42</v>
      </c>
      <c r="B17" s="8" t="s">
        <v>25</v>
      </c>
      <c r="C17" s="9">
        <v>0</v>
      </c>
      <c r="D17" s="10" t="s">
        <v>1273</v>
      </c>
      <c r="E17" s="11">
        <v>16</v>
      </c>
      <c r="F17" s="12" t="s">
        <v>1274</v>
      </c>
      <c r="G17" s="12" t="s">
        <v>658</v>
      </c>
      <c r="H17" s="13" t="s">
        <v>273</v>
      </c>
      <c r="I17" s="13">
        <v>2</v>
      </c>
      <c r="J17" s="12" t="s">
        <v>347</v>
      </c>
      <c r="K17" s="12" t="s">
        <v>347</v>
      </c>
      <c r="L17" s="15">
        <v>0</v>
      </c>
      <c r="M17" s="8"/>
      <c r="N17" s="120"/>
      <c r="O17" s="8"/>
      <c r="P17" s="8"/>
      <c r="Q17" s="8"/>
      <c r="R17" s="8"/>
      <c r="S17" s="12"/>
    </row>
    <row r="18" spans="1:19">
      <c r="A18" s="8" t="s">
        <v>42</v>
      </c>
      <c r="B18" s="8" t="s">
        <v>25</v>
      </c>
      <c r="C18" s="9">
        <v>0</v>
      </c>
      <c r="D18" s="10">
        <v>7</v>
      </c>
      <c r="E18" s="11">
        <v>17</v>
      </c>
      <c r="F18" s="12" t="s">
        <v>1152</v>
      </c>
      <c r="G18" s="12" t="s">
        <v>306</v>
      </c>
      <c r="H18" s="13">
        <v>5</v>
      </c>
      <c r="I18" s="13"/>
      <c r="J18" s="12" t="s">
        <v>312</v>
      </c>
      <c r="K18" s="12" t="s">
        <v>1275</v>
      </c>
      <c r="L18" s="15">
        <v>2</v>
      </c>
      <c r="M18" s="8"/>
      <c r="N18" s="9">
        <v>200</v>
      </c>
      <c r="O18" s="8"/>
      <c r="P18" s="8"/>
      <c r="Q18" s="8"/>
      <c r="R18" s="8"/>
      <c r="S18" s="12"/>
    </row>
    <row r="19" spans="1:19">
      <c r="A19" s="8" t="s">
        <v>42</v>
      </c>
      <c r="B19" s="8" t="s">
        <v>25</v>
      </c>
      <c r="C19" s="9">
        <v>0</v>
      </c>
      <c r="D19" s="10">
        <v>5</v>
      </c>
      <c r="E19" s="11">
        <v>18</v>
      </c>
      <c r="F19" s="12" t="s">
        <v>704</v>
      </c>
      <c r="G19" s="12" t="s">
        <v>306</v>
      </c>
      <c r="H19" s="13">
        <v>13.5</v>
      </c>
      <c r="I19" s="13"/>
      <c r="J19" s="12" t="s">
        <v>312</v>
      </c>
      <c r="K19" s="12" t="s">
        <v>1275</v>
      </c>
      <c r="L19" s="15">
        <v>5</v>
      </c>
      <c r="M19" s="8"/>
      <c r="N19" s="9">
        <v>200</v>
      </c>
      <c r="O19" s="8"/>
      <c r="P19" s="8"/>
      <c r="Q19" s="8"/>
      <c r="R19" s="8"/>
      <c r="S19" s="12"/>
    </row>
    <row r="20" spans="1:19">
      <c r="A20" s="8" t="s">
        <v>42</v>
      </c>
      <c r="B20" s="8" t="s">
        <v>25</v>
      </c>
      <c r="C20" s="9">
        <v>0</v>
      </c>
      <c r="D20" s="10">
        <v>16</v>
      </c>
      <c r="E20" s="11">
        <v>19</v>
      </c>
      <c r="F20" s="12" t="s">
        <v>679</v>
      </c>
      <c r="G20" s="12" t="s">
        <v>325</v>
      </c>
      <c r="H20" s="13">
        <v>53.5</v>
      </c>
      <c r="I20" s="13"/>
      <c r="J20" s="12" t="s">
        <v>1063</v>
      </c>
      <c r="K20" s="12" t="s">
        <v>1272</v>
      </c>
      <c r="L20" s="15">
        <v>29</v>
      </c>
      <c r="M20" s="8"/>
      <c r="N20" s="9">
        <v>200</v>
      </c>
      <c r="O20" s="8"/>
      <c r="P20" s="8"/>
      <c r="Q20" s="8"/>
      <c r="R20" s="8"/>
      <c r="S20" s="12"/>
    </row>
    <row r="21" spans="1:19">
      <c r="A21" s="8" t="s">
        <v>42</v>
      </c>
      <c r="B21" s="8" t="s">
        <v>25</v>
      </c>
      <c r="C21" s="9">
        <v>0</v>
      </c>
      <c r="D21" s="10">
        <v>17</v>
      </c>
      <c r="E21" s="11">
        <v>20</v>
      </c>
      <c r="F21" s="12" t="s">
        <v>678</v>
      </c>
      <c r="G21" s="12" t="s">
        <v>325</v>
      </c>
      <c r="H21" s="13">
        <v>53</v>
      </c>
      <c r="I21" s="13"/>
      <c r="J21" s="12" t="s">
        <v>1063</v>
      </c>
      <c r="K21" s="12" t="s">
        <v>1272</v>
      </c>
      <c r="L21" s="15">
        <v>29</v>
      </c>
      <c r="M21" s="8"/>
      <c r="N21" s="9">
        <v>200</v>
      </c>
      <c r="O21" s="8"/>
      <c r="P21" s="8"/>
      <c r="Q21" s="8"/>
      <c r="R21" s="8"/>
      <c r="S21" s="12"/>
    </row>
    <row r="22" spans="1:19">
      <c r="A22" s="8" t="s">
        <v>42</v>
      </c>
      <c r="B22" s="8" t="s">
        <v>25</v>
      </c>
      <c r="C22" s="9">
        <v>0</v>
      </c>
      <c r="D22" s="10">
        <v>18</v>
      </c>
      <c r="E22" s="11">
        <v>21</v>
      </c>
      <c r="F22" s="12" t="s">
        <v>677</v>
      </c>
      <c r="G22" s="12" t="s">
        <v>325</v>
      </c>
      <c r="H22" s="13">
        <v>65.5</v>
      </c>
      <c r="I22" s="13"/>
      <c r="J22" s="12" t="s">
        <v>1063</v>
      </c>
      <c r="K22" s="12" t="s">
        <v>1272</v>
      </c>
      <c r="L22" s="15">
        <v>29</v>
      </c>
      <c r="M22" s="8"/>
      <c r="N22" s="9">
        <v>200</v>
      </c>
      <c r="O22" s="8"/>
      <c r="P22" s="8"/>
      <c r="Q22" s="8"/>
      <c r="R22" s="8"/>
      <c r="S22" s="12"/>
    </row>
    <row r="23" spans="1:19">
      <c r="A23" s="8" t="s">
        <v>42</v>
      </c>
      <c r="B23" s="8" t="s">
        <v>25</v>
      </c>
      <c r="C23" s="9">
        <v>0</v>
      </c>
      <c r="D23" s="10">
        <v>19</v>
      </c>
      <c r="E23" s="11">
        <v>22</v>
      </c>
      <c r="F23" s="12" t="s">
        <v>1276</v>
      </c>
      <c r="G23" s="12" t="s">
        <v>325</v>
      </c>
      <c r="H23" s="13">
        <v>58</v>
      </c>
      <c r="I23" s="14"/>
      <c r="J23" s="12" t="s">
        <v>1063</v>
      </c>
      <c r="K23" s="12" t="s">
        <v>1277</v>
      </c>
      <c r="L23" s="15">
        <v>29</v>
      </c>
      <c r="M23" s="8"/>
      <c r="N23" s="9">
        <v>200</v>
      </c>
      <c r="O23" s="8"/>
      <c r="P23" s="8"/>
      <c r="Q23" s="8"/>
      <c r="R23" s="8"/>
      <c r="S23" s="12"/>
    </row>
    <row r="24" spans="1:19">
      <c r="A24" s="8" t="s">
        <v>42</v>
      </c>
      <c r="B24" s="8" t="s">
        <v>25</v>
      </c>
      <c r="C24" s="9">
        <v>0</v>
      </c>
      <c r="D24" s="10">
        <v>20</v>
      </c>
      <c r="E24" s="11">
        <v>23</v>
      </c>
      <c r="F24" s="12" t="s">
        <v>667</v>
      </c>
      <c r="G24" s="12" t="s">
        <v>325</v>
      </c>
      <c r="H24" s="13">
        <v>62.5</v>
      </c>
      <c r="I24" s="14"/>
      <c r="J24" s="12" t="s">
        <v>1063</v>
      </c>
      <c r="K24" s="12" t="s">
        <v>1277</v>
      </c>
      <c r="L24" s="15">
        <v>29</v>
      </c>
      <c r="M24" s="8"/>
      <c r="N24" s="9">
        <v>200</v>
      </c>
      <c r="O24" s="8"/>
      <c r="P24" s="8"/>
      <c r="Q24" s="8"/>
      <c r="R24" s="8"/>
      <c r="S24" s="12"/>
    </row>
    <row r="25" spans="1:19">
      <c r="A25" s="8" t="s">
        <v>42</v>
      </c>
      <c r="B25" s="8" t="s">
        <v>25</v>
      </c>
      <c r="C25" s="9">
        <v>0</v>
      </c>
      <c r="D25" s="10">
        <v>15</v>
      </c>
      <c r="E25" s="11">
        <v>24</v>
      </c>
      <c r="F25" s="12" t="s">
        <v>1278</v>
      </c>
      <c r="G25" s="12" t="s">
        <v>219</v>
      </c>
      <c r="H25" s="13">
        <v>23.5</v>
      </c>
      <c r="I25" s="13"/>
      <c r="J25" s="12" t="s">
        <v>1063</v>
      </c>
      <c r="K25" s="12" t="s">
        <v>1272</v>
      </c>
      <c r="L25" s="15">
        <v>0</v>
      </c>
      <c r="M25" s="8"/>
      <c r="N25" s="9">
        <v>200</v>
      </c>
      <c r="O25" s="8"/>
      <c r="P25" s="8"/>
      <c r="Q25" s="8"/>
      <c r="R25" s="8"/>
      <c r="S25" s="12"/>
    </row>
    <row r="26" spans="1:19">
      <c r="A26" s="8" t="s">
        <v>42</v>
      </c>
      <c r="B26" s="8" t="s">
        <v>25</v>
      </c>
      <c r="C26" s="9">
        <v>0</v>
      </c>
      <c r="D26" s="10">
        <v>21</v>
      </c>
      <c r="E26" s="11">
        <v>25</v>
      </c>
      <c r="F26" s="12" t="s">
        <v>513</v>
      </c>
      <c r="G26" s="12" t="s">
        <v>658</v>
      </c>
      <c r="H26" s="13" t="s">
        <v>273</v>
      </c>
      <c r="I26" s="13">
        <v>15</v>
      </c>
      <c r="J26" s="12" t="s">
        <v>347</v>
      </c>
      <c r="K26" s="12" t="s">
        <v>347</v>
      </c>
      <c r="L26" s="15">
        <v>0</v>
      </c>
      <c r="M26" s="8"/>
      <c r="N26" s="120"/>
      <c r="O26" s="8"/>
      <c r="P26" s="8"/>
      <c r="Q26" s="8"/>
      <c r="R26" s="8"/>
      <c r="S26" s="12"/>
    </row>
    <row r="27" spans="1:19">
      <c r="A27" s="8" t="s">
        <v>42</v>
      </c>
      <c r="B27" s="8" t="s">
        <v>25</v>
      </c>
      <c r="C27" s="9">
        <v>0</v>
      </c>
      <c r="D27" s="10">
        <v>22</v>
      </c>
      <c r="E27" s="11">
        <v>26</v>
      </c>
      <c r="F27" s="12" t="s">
        <v>704</v>
      </c>
      <c r="G27" s="12" t="s">
        <v>306</v>
      </c>
      <c r="H27" s="13">
        <v>7</v>
      </c>
      <c r="I27" s="13"/>
      <c r="J27" s="12" t="s">
        <v>1063</v>
      </c>
      <c r="K27" s="12" t="s">
        <v>1275</v>
      </c>
      <c r="L27" s="15">
        <v>3</v>
      </c>
      <c r="M27" s="8"/>
      <c r="N27" s="9">
        <v>200</v>
      </c>
      <c r="O27" s="8"/>
      <c r="P27" s="8"/>
      <c r="Q27" s="8"/>
      <c r="R27" s="8"/>
      <c r="S27" s="12"/>
    </row>
    <row r="28" spans="1:19">
      <c r="A28" s="8" t="s">
        <v>42</v>
      </c>
      <c r="B28" s="8" t="s">
        <v>25</v>
      </c>
      <c r="C28" s="9">
        <v>0</v>
      </c>
      <c r="D28" s="10" t="s">
        <v>347</v>
      </c>
      <c r="E28" s="11">
        <v>27</v>
      </c>
      <c r="F28" s="12" t="s">
        <v>1279</v>
      </c>
      <c r="G28" s="12" t="s">
        <v>658</v>
      </c>
      <c r="H28" s="13" t="s">
        <v>273</v>
      </c>
      <c r="I28" s="13">
        <v>0.5</v>
      </c>
      <c r="J28" s="12" t="s">
        <v>347</v>
      </c>
      <c r="K28" s="12" t="s">
        <v>347</v>
      </c>
      <c r="L28" s="15">
        <v>0</v>
      </c>
      <c r="M28" s="8"/>
      <c r="N28" s="120"/>
      <c r="O28" s="8"/>
      <c r="P28" s="8"/>
      <c r="Q28" s="8"/>
      <c r="R28" s="8"/>
      <c r="S28" s="12"/>
    </row>
    <row r="29" spans="1:19">
      <c r="A29" s="8" t="s">
        <v>42</v>
      </c>
      <c r="B29" s="8" t="s">
        <v>25</v>
      </c>
      <c r="C29" s="9">
        <v>0</v>
      </c>
      <c r="D29" s="10" t="s">
        <v>347</v>
      </c>
      <c r="E29" s="11">
        <v>28</v>
      </c>
      <c r="F29" s="12" t="s">
        <v>1280</v>
      </c>
      <c r="G29" s="12" t="s">
        <v>658</v>
      </c>
      <c r="H29" s="13" t="s">
        <v>273</v>
      </c>
      <c r="I29" s="13">
        <v>1</v>
      </c>
      <c r="J29" s="12" t="s">
        <v>347</v>
      </c>
      <c r="K29" s="12" t="s">
        <v>347</v>
      </c>
      <c r="L29" s="15">
        <v>0</v>
      </c>
      <c r="M29" s="8"/>
      <c r="N29" s="120"/>
      <c r="O29" s="8"/>
      <c r="P29" s="8"/>
      <c r="Q29" s="8"/>
      <c r="R29" s="8"/>
      <c r="S29" s="12"/>
    </row>
    <row r="30" spans="1:19">
      <c r="A30" s="8" t="s">
        <v>42</v>
      </c>
      <c r="B30" s="8" t="s">
        <v>25</v>
      </c>
      <c r="C30" s="9">
        <v>0</v>
      </c>
      <c r="D30" s="10">
        <v>14</v>
      </c>
      <c r="E30" s="11">
        <v>29</v>
      </c>
      <c r="F30" s="12" t="s">
        <v>1281</v>
      </c>
      <c r="G30" s="12" t="s">
        <v>658</v>
      </c>
      <c r="H30" s="13" t="s">
        <v>273</v>
      </c>
      <c r="I30" s="13">
        <v>2.5</v>
      </c>
      <c r="J30" s="12" t="s">
        <v>347</v>
      </c>
      <c r="K30" s="12" t="s">
        <v>347</v>
      </c>
      <c r="L30" s="15">
        <v>0</v>
      </c>
      <c r="M30" s="8"/>
      <c r="N30" s="120"/>
      <c r="O30" s="8"/>
      <c r="P30" s="8"/>
      <c r="Q30" s="8"/>
      <c r="R30" s="8"/>
      <c r="S30" s="12"/>
    </row>
    <row r="31" spans="1:19">
      <c r="A31" s="8" t="s">
        <v>42</v>
      </c>
      <c r="B31" s="8" t="s">
        <v>25</v>
      </c>
      <c r="C31" s="9">
        <v>0</v>
      </c>
      <c r="D31" s="10">
        <v>23</v>
      </c>
      <c r="E31" s="11">
        <v>30</v>
      </c>
      <c r="F31" s="12" t="s">
        <v>1278</v>
      </c>
      <c r="G31" s="12" t="s">
        <v>219</v>
      </c>
      <c r="H31" s="13">
        <v>3</v>
      </c>
      <c r="I31" s="14"/>
      <c r="J31" s="12" t="s">
        <v>222</v>
      </c>
      <c r="K31" s="12" t="s">
        <v>1272</v>
      </c>
      <c r="L31" s="15">
        <v>0</v>
      </c>
      <c r="M31" s="8"/>
      <c r="N31" s="9">
        <v>200</v>
      </c>
      <c r="O31" s="8"/>
      <c r="P31" s="8"/>
      <c r="Q31" s="8"/>
      <c r="R31" s="8"/>
      <c r="S31" s="12"/>
    </row>
    <row r="32" spans="1:19">
      <c r="A32" s="8" t="s">
        <v>42</v>
      </c>
      <c r="B32" s="8" t="s">
        <v>25</v>
      </c>
      <c r="C32" s="9">
        <v>0</v>
      </c>
      <c r="D32" s="10">
        <v>24</v>
      </c>
      <c r="E32" s="11">
        <v>31</v>
      </c>
      <c r="F32" s="12" t="s">
        <v>704</v>
      </c>
      <c r="G32" s="12" t="s">
        <v>306</v>
      </c>
      <c r="H32" s="13">
        <v>8.5</v>
      </c>
      <c r="I32" s="14"/>
      <c r="J32" s="12" t="s">
        <v>312</v>
      </c>
      <c r="K32" s="12" t="s">
        <v>1275</v>
      </c>
      <c r="L32" s="15">
        <v>4</v>
      </c>
      <c r="M32" s="8"/>
      <c r="N32" s="9">
        <v>200</v>
      </c>
      <c r="O32" s="8"/>
      <c r="P32" s="8"/>
      <c r="Q32" s="8"/>
      <c r="R32" s="8"/>
      <c r="S32" s="12"/>
    </row>
    <row r="33" spans="1:19">
      <c r="A33" s="8" t="s">
        <v>42</v>
      </c>
      <c r="B33" s="8" t="s">
        <v>25</v>
      </c>
      <c r="C33" s="9">
        <v>0</v>
      </c>
      <c r="D33" s="10">
        <v>25</v>
      </c>
      <c r="E33" s="11">
        <v>32</v>
      </c>
      <c r="F33" s="12" t="s">
        <v>1282</v>
      </c>
      <c r="G33" s="12" t="s">
        <v>289</v>
      </c>
      <c r="H33" s="13">
        <v>5.5</v>
      </c>
      <c r="I33" s="14"/>
      <c r="J33" s="12" t="s">
        <v>312</v>
      </c>
      <c r="K33" s="12" t="s">
        <v>347</v>
      </c>
      <c r="L33" s="15">
        <v>0</v>
      </c>
      <c r="M33" s="8"/>
      <c r="N33" s="122"/>
      <c r="O33" s="8"/>
      <c r="P33" s="8"/>
      <c r="Q33" s="8"/>
      <c r="R33" s="8"/>
      <c r="S33" s="12"/>
    </row>
    <row r="34" spans="1:19">
      <c r="A34" s="8" t="s">
        <v>42</v>
      </c>
      <c r="B34" s="8" t="s">
        <v>25</v>
      </c>
      <c r="C34" s="9">
        <v>0</v>
      </c>
      <c r="D34" s="10">
        <v>26</v>
      </c>
      <c r="E34" s="11">
        <v>33</v>
      </c>
      <c r="F34" s="12" t="s">
        <v>1278</v>
      </c>
      <c r="G34" s="12" t="s">
        <v>219</v>
      </c>
      <c r="H34" s="13">
        <v>26.5</v>
      </c>
      <c r="I34" s="14"/>
      <c r="J34" s="12" t="s">
        <v>1063</v>
      </c>
      <c r="K34" s="12" t="s">
        <v>1272</v>
      </c>
      <c r="L34" s="15">
        <v>0</v>
      </c>
      <c r="M34" s="8"/>
      <c r="N34" s="9">
        <v>200</v>
      </c>
      <c r="O34" s="8"/>
      <c r="P34" s="8"/>
      <c r="Q34" s="8"/>
      <c r="R34" s="8"/>
      <c r="S34" s="12"/>
    </row>
    <row r="35" spans="1:19">
      <c r="A35" s="8" t="s">
        <v>42</v>
      </c>
      <c r="B35" s="8" t="s">
        <v>25</v>
      </c>
      <c r="C35" s="9">
        <v>0</v>
      </c>
      <c r="D35" s="10">
        <v>27</v>
      </c>
      <c r="E35" s="11">
        <v>34</v>
      </c>
      <c r="F35" s="12" t="s">
        <v>665</v>
      </c>
      <c r="G35" s="12" t="s">
        <v>284</v>
      </c>
      <c r="H35" s="13">
        <v>88.5</v>
      </c>
      <c r="I35" s="14"/>
      <c r="J35" s="12" t="s">
        <v>1063</v>
      </c>
      <c r="K35" s="12" t="s">
        <v>1272</v>
      </c>
      <c r="L35" s="15">
        <v>15</v>
      </c>
      <c r="M35" s="8"/>
      <c r="N35" s="9">
        <v>200</v>
      </c>
      <c r="O35" s="8"/>
      <c r="P35" s="8"/>
      <c r="Q35" s="8"/>
      <c r="R35" s="8"/>
      <c r="S35" s="12"/>
    </row>
    <row r="36" spans="1:19">
      <c r="A36" s="8" t="s">
        <v>42</v>
      </c>
      <c r="B36" s="8" t="s">
        <v>25</v>
      </c>
      <c r="C36" s="9">
        <v>0</v>
      </c>
      <c r="D36" s="10">
        <v>28</v>
      </c>
      <c r="E36" s="11">
        <v>35</v>
      </c>
      <c r="F36" s="12" t="s">
        <v>655</v>
      </c>
      <c r="G36" s="12" t="s">
        <v>284</v>
      </c>
      <c r="H36" s="13">
        <v>126</v>
      </c>
      <c r="I36" s="14"/>
      <c r="J36" s="12" t="s">
        <v>1063</v>
      </c>
      <c r="K36" s="12" t="s">
        <v>1272</v>
      </c>
      <c r="L36" s="15">
        <v>15</v>
      </c>
      <c r="M36" s="8"/>
      <c r="N36" s="9">
        <v>200</v>
      </c>
      <c r="O36" s="8"/>
      <c r="P36" s="8"/>
      <c r="Q36" s="8"/>
      <c r="R36" s="8"/>
      <c r="S36" s="12"/>
    </row>
    <row r="37" spans="1:19">
      <c r="A37" s="8" t="s">
        <v>42</v>
      </c>
      <c r="B37" s="8" t="s">
        <v>25</v>
      </c>
      <c r="C37" s="9">
        <v>0</v>
      </c>
      <c r="D37" s="10">
        <v>29</v>
      </c>
      <c r="E37" s="11">
        <v>36</v>
      </c>
      <c r="F37" s="12" t="s">
        <v>1278</v>
      </c>
      <c r="G37" s="12" t="s">
        <v>219</v>
      </c>
      <c r="H37" s="13">
        <v>3</v>
      </c>
      <c r="I37" s="14"/>
      <c r="J37" s="12" t="s">
        <v>1063</v>
      </c>
      <c r="K37" s="12" t="s">
        <v>347</v>
      </c>
      <c r="L37" s="15">
        <v>0</v>
      </c>
      <c r="M37" s="8"/>
      <c r="N37" s="9">
        <v>200</v>
      </c>
      <c r="O37" s="8"/>
      <c r="P37" s="8"/>
      <c r="Q37" s="8"/>
      <c r="R37" s="8"/>
      <c r="S37" s="12"/>
    </row>
    <row r="38" spans="1:19">
      <c r="A38" s="8" t="s">
        <v>42</v>
      </c>
      <c r="B38" s="8" t="s">
        <v>25</v>
      </c>
      <c r="C38" s="9">
        <v>0</v>
      </c>
      <c r="D38" s="10">
        <v>30</v>
      </c>
      <c r="E38" s="11">
        <v>37</v>
      </c>
      <c r="F38" s="12" t="s">
        <v>289</v>
      </c>
      <c r="G38" s="12" t="s">
        <v>289</v>
      </c>
      <c r="H38" s="13">
        <v>6</v>
      </c>
      <c r="I38" s="14"/>
      <c r="J38" s="12" t="s">
        <v>1063</v>
      </c>
      <c r="K38" s="12" t="s">
        <v>347</v>
      </c>
      <c r="L38" s="15">
        <v>0</v>
      </c>
      <c r="M38" s="8"/>
      <c r="N38" s="9">
        <v>20</v>
      </c>
      <c r="O38" s="8"/>
      <c r="P38" s="8"/>
      <c r="Q38" s="8"/>
      <c r="R38" s="8"/>
      <c r="S38" s="12"/>
    </row>
    <row r="39" spans="1:19">
      <c r="A39" s="8" t="s">
        <v>42</v>
      </c>
      <c r="B39" s="8" t="s">
        <v>25</v>
      </c>
      <c r="C39" s="9">
        <v>0</v>
      </c>
      <c r="D39" s="10">
        <v>31</v>
      </c>
      <c r="E39" s="11">
        <v>38</v>
      </c>
      <c r="F39" s="12" t="s">
        <v>289</v>
      </c>
      <c r="G39" s="12" t="s">
        <v>289</v>
      </c>
      <c r="H39" s="13">
        <v>6</v>
      </c>
      <c r="I39" s="14"/>
      <c r="J39" s="12" t="s">
        <v>1063</v>
      </c>
      <c r="K39" s="12" t="s">
        <v>347</v>
      </c>
      <c r="L39" s="15">
        <v>0</v>
      </c>
      <c r="M39" s="8"/>
      <c r="N39" s="9">
        <v>20</v>
      </c>
      <c r="O39" s="8"/>
      <c r="P39" s="8"/>
      <c r="Q39" s="8"/>
      <c r="R39" s="8"/>
      <c r="S39" s="12"/>
    </row>
    <row r="40" spans="1:19">
      <c r="A40" s="8" t="s">
        <v>42</v>
      </c>
      <c r="B40" s="8" t="s">
        <v>25</v>
      </c>
      <c r="C40" s="9">
        <v>1</v>
      </c>
      <c r="D40" s="10">
        <v>102</v>
      </c>
      <c r="E40" s="11">
        <v>1</v>
      </c>
      <c r="F40" s="12" t="s">
        <v>683</v>
      </c>
      <c r="G40" s="12" t="s">
        <v>325</v>
      </c>
      <c r="H40" s="13">
        <v>53</v>
      </c>
      <c r="I40" s="14"/>
      <c r="J40" s="12" t="s">
        <v>1063</v>
      </c>
      <c r="K40" s="12" t="s">
        <v>1272</v>
      </c>
      <c r="L40" s="15">
        <v>29</v>
      </c>
      <c r="M40" s="8"/>
      <c r="N40" s="9">
        <v>200</v>
      </c>
      <c r="O40" s="8"/>
      <c r="P40" s="8"/>
      <c r="Q40" s="8"/>
      <c r="R40" s="8"/>
      <c r="S40" s="12"/>
    </row>
    <row r="41" spans="1:19">
      <c r="A41" s="8" t="s">
        <v>42</v>
      </c>
      <c r="B41" s="8" t="s">
        <v>25</v>
      </c>
      <c r="C41" s="9">
        <v>1</v>
      </c>
      <c r="D41" s="10">
        <v>103</v>
      </c>
      <c r="E41" s="11">
        <v>2</v>
      </c>
      <c r="F41" s="12" t="s">
        <v>682</v>
      </c>
      <c r="G41" s="12" t="s">
        <v>325</v>
      </c>
      <c r="H41" s="13">
        <v>53</v>
      </c>
      <c r="I41" s="14"/>
      <c r="J41" s="12" t="s">
        <v>1063</v>
      </c>
      <c r="K41" s="12" t="s">
        <v>1272</v>
      </c>
      <c r="L41" s="15">
        <v>29</v>
      </c>
      <c r="M41" s="8"/>
      <c r="N41" s="9">
        <v>200</v>
      </c>
      <c r="O41" s="8"/>
      <c r="P41" s="8"/>
      <c r="Q41" s="8"/>
      <c r="R41" s="8"/>
      <c r="S41" s="12"/>
    </row>
    <row r="42" spans="1:19">
      <c r="A42" s="8" t="s">
        <v>42</v>
      </c>
      <c r="B42" s="8" t="s">
        <v>25</v>
      </c>
      <c r="C42" s="9">
        <v>1</v>
      </c>
      <c r="D42" s="10">
        <v>104</v>
      </c>
      <c r="E42" s="11">
        <v>3</v>
      </c>
      <c r="F42" s="12" t="s">
        <v>681</v>
      </c>
      <c r="G42" s="12" t="s">
        <v>284</v>
      </c>
      <c r="H42" s="13">
        <v>67.5</v>
      </c>
      <c r="I42" s="14"/>
      <c r="J42" s="12" t="s">
        <v>285</v>
      </c>
      <c r="K42" s="12" t="s">
        <v>1272</v>
      </c>
      <c r="L42" s="15">
        <v>15</v>
      </c>
      <c r="M42" s="8"/>
      <c r="N42" s="9">
        <v>200</v>
      </c>
      <c r="O42" s="8"/>
      <c r="P42" s="8"/>
      <c r="Q42" s="8"/>
      <c r="R42" s="8"/>
      <c r="S42" s="12"/>
    </row>
    <row r="43" spans="1:19">
      <c r="A43" s="8" t="s">
        <v>42</v>
      </c>
      <c r="B43" s="8" t="s">
        <v>25</v>
      </c>
      <c r="C43" s="9">
        <v>1</v>
      </c>
      <c r="D43" s="10">
        <v>107</v>
      </c>
      <c r="E43" s="11">
        <v>4</v>
      </c>
      <c r="F43" s="12" t="s">
        <v>1283</v>
      </c>
      <c r="G43" s="12" t="s">
        <v>289</v>
      </c>
      <c r="H43" s="13">
        <v>11.5</v>
      </c>
      <c r="I43" s="14"/>
      <c r="J43" s="12" t="s">
        <v>285</v>
      </c>
      <c r="K43" s="12" t="s">
        <v>347</v>
      </c>
      <c r="L43" s="15">
        <v>0</v>
      </c>
      <c r="M43" s="8"/>
      <c r="N43" s="9">
        <v>20</v>
      </c>
      <c r="O43" s="8"/>
      <c r="P43" s="8"/>
      <c r="Q43" s="8"/>
      <c r="R43" s="8"/>
      <c r="S43" s="12"/>
    </row>
    <row r="44" spans="1:19">
      <c r="A44" s="8" t="s">
        <v>42</v>
      </c>
      <c r="B44" s="8" t="s">
        <v>25</v>
      </c>
      <c r="C44" s="9">
        <v>1</v>
      </c>
      <c r="D44" s="10">
        <v>106</v>
      </c>
      <c r="E44" s="11">
        <v>5</v>
      </c>
      <c r="F44" s="12" t="s">
        <v>1271</v>
      </c>
      <c r="G44" s="12" t="s">
        <v>242</v>
      </c>
      <c r="H44" s="13">
        <v>11.5</v>
      </c>
      <c r="I44" s="14"/>
      <c r="J44" s="12" t="s">
        <v>1063</v>
      </c>
      <c r="K44" s="12" t="s">
        <v>213</v>
      </c>
      <c r="L44" s="15">
        <v>4</v>
      </c>
      <c r="M44" s="8"/>
      <c r="N44" s="9">
        <v>200</v>
      </c>
      <c r="O44" s="8"/>
      <c r="P44" s="8"/>
      <c r="Q44" s="8"/>
      <c r="R44" s="8"/>
      <c r="S44" s="12"/>
    </row>
    <row r="45" spans="1:19">
      <c r="A45" s="8" t="s">
        <v>42</v>
      </c>
      <c r="B45" s="8" t="s">
        <v>25</v>
      </c>
      <c r="C45" s="9">
        <v>1</v>
      </c>
      <c r="D45" s="10">
        <v>105</v>
      </c>
      <c r="E45" s="11">
        <v>6</v>
      </c>
      <c r="F45" s="12" t="s">
        <v>1271</v>
      </c>
      <c r="G45" s="12" t="s">
        <v>242</v>
      </c>
      <c r="H45" s="13">
        <v>9</v>
      </c>
      <c r="I45" s="14"/>
      <c r="J45" s="12" t="s">
        <v>1063</v>
      </c>
      <c r="K45" s="12" t="s">
        <v>213</v>
      </c>
      <c r="L45" s="15">
        <v>4</v>
      </c>
      <c r="M45" s="8"/>
      <c r="N45" s="9">
        <v>200</v>
      </c>
      <c r="O45" s="8"/>
      <c r="P45" s="8"/>
      <c r="Q45" s="8"/>
      <c r="R45" s="8"/>
      <c r="S45" s="12"/>
    </row>
    <row r="46" spans="1:19">
      <c r="A46" s="8" t="s">
        <v>42</v>
      </c>
      <c r="B46" s="8" t="s">
        <v>25</v>
      </c>
      <c r="C46" s="9">
        <v>1</v>
      </c>
      <c r="D46" s="10">
        <v>108</v>
      </c>
      <c r="E46" s="11">
        <v>7</v>
      </c>
      <c r="F46" s="12" t="s">
        <v>1284</v>
      </c>
      <c r="G46" s="12" t="s">
        <v>211</v>
      </c>
      <c r="H46" s="13">
        <v>39.5</v>
      </c>
      <c r="I46" s="14"/>
      <c r="J46" s="12" t="s">
        <v>1063</v>
      </c>
      <c r="K46" s="12" t="s">
        <v>213</v>
      </c>
      <c r="L46" s="15">
        <v>2</v>
      </c>
      <c r="M46" s="8"/>
      <c r="N46" s="9">
        <v>200</v>
      </c>
      <c r="O46" s="8"/>
      <c r="P46" s="8"/>
      <c r="Q46" s="8"/>
      <c r="R46" s="8"/>
      <c r="S46" s="12"/>
    </row>
    <row r="47" spans="1:19">
      <c r="A47" s="8" t="s">
        <v>42</v>
      </c>
      <c r="B47" s="8" t="s">
        <v>25</v>
      </c>
      <c r="C47" s="9">
        <v>1</v>
      </c>
      <c r="D47" s="10">
        <v>109</v>
      </c>
      <c r="E47" s="11">
        <v>8</v>
      </c>
      <c r="F47" s="12" t="s">
        <v>1271</v>
      </c>
      <c r="G47" s="12" t="s">
        <v>242</v>
      </c>
      <c r="H47" s="13">
        <v>13</v>
      </c>
      <c r="I47" s="14"/>
      <c r="J47" s="12" t="s">
        <v>1063</v>
      </c>
      <c r="K47" s="12" t="s">
        <v>213</v>
      </c>
      <c r="L47" s="15">
        <v>4</v>
      </c>
      <c r="M47" s="8"/>
      <c r="N47" s="9">
        <v>200</v>
      </c>
      <c r="O47" s="8"/>
      <c r="P47" s="8"/>
      <c r="Q47" s="8"/>
      <c r="R47" s="8"/>
      <c r="S47" s="12"/>
    </row>
    <row r="48" spans="1:19">
      <c r="A48" s="8" t="s">
        <v>42</v>
      </c>
      <c r="B48" s="8" t="s">
        <v>25</v>
      </c>
      <c r="C48" s="9">
        <v>1</v>
      </c>
      <c r="D48" s="10">
        <v>110</v>
      </c>
      <c r="E48" s="11">
        <v>9</v>
      </c>
      <c r="F48" s="12" t="s">
        <v>680</v>
      </c>
      <c r="G48" s="12" t="s">
        <v>325</v>
      </c>
      <c r="H48" s="13">
        <v>50.5</v>
      </c>
      <c r="I48" s="14"/>
      <c r="J48" s="12" t="s">
        <v>1063</v>
      </c>
      <c r="K48" s="12" t="s">
        <v>213</v>
      </c>
      <c r="L48" s="15">
        <v>15</v>
      </c>
      <c r="M48" s="8"/>
      <c r="N48" s="9">
        <v>200</v>
      </c>
      <c r="O48" s="8"/>
      <c r="P48" s="8"/>
      <c r="Q48" s="8"/>
      <c r="R48" s="8"/>
      <c r="S48" s="12"/>
    </row>
    <row r="49" spans="1:19">
      <c r="A49" s="8" t="s">
        <v>42</v>
      </c>
      <c r="B49" s="8" t="s">
        <v>25</v>
      </c>
      <c r="C49" s="9">
        <v>1</v>
      </c>
      <c r="D49" s="10">
        <v>101</v>
      </c>
      <c r="E49" s="11">
        <v>10</v>
      </c>
      <c r="F49" s="12" t="s">
        <v>1278</v>
      </c>
      <c r="G49" s="12" t="s">
        <v>219</v>
      </c>
      <c r="H49" s="13">
        <v>24.5</v>
      </c>
      <c r="I49" s="14"/>
      <c r="J49" s="12" t="s">
        <v>1063</v>
      </c>
      <c r="K49" s="12" t="s">
        <v>1272</v>
      </c>
      <c r="L49" s="15">
        <v>0</v>
      </c>
      <c r="M49" s="8"/>
      <c r="N49" s="9">
        <v>200</v>
      </c>
      <c r="O49" s="8"/>
      <c r="P49" s="8"/>
      <c r="Q49" s="8"/>
      <c r="R49" s="8"/>
      <c r="S49" s="12"/>
    </row>
    <row r="50" spans="1:19">
      <c r="A50" s="8" t="s">
        <v>42</v>
      </c>
      <c r="B50" s="8" t="s">
        <v>25</v>
      </c>
      <c r="C50" s="9">
        <v>1</v>
      </c>
      <c r="D50" s="10" t="s">
        <v>347</v>
      </c>
      <c r="E50" s="11">
        <v>11</v>
      </c>
      <c r="F50" s="12" t="s">
        <v>1285</v>
      </c>
      <c r="G50" s="12" t="s">
        <v>219</v>
      </c>
      <c r="H50" s="13">
        <v>9.5</v>
      </c>
      <c r="I50" s="14"/>
      <c r="J50" s="12" t="s">
        <v>1063</v>
      </c>
      <c r="K50" s="12" t="s">
        <v>1272</v>
      </c>
      <c r="L50" s="15">
        <v>0</v>
      </c>
      <c r="M50" s="8"/>
      <c r="N50" s="9">
        <v>200</v>
      </c>
      <c r="O50" s="8"/>
      <c r="P50" s="8"/>
      <c r="Q50" s="8"/>
      <c r="R50" s="8"/>
      <c r="S50" s="12"/>
    </row>
    <row r="51" spans="1:19">
      <c r="A51" s="8" t="s">
        <v>42</v>
      </c>
      <c r="B51" s="8" t="s">
        <v>25</v>
      </c>
      <c r="C51" s="9">
        <v>1</v>
      </c>
      <c r="D51" s="10" t="s">
        <v>1286</v>
      </c>
      <c r="E51" s="11">
        <v>12</v>
      </c>
      <c r="F51" s="12" t="s">
        <v>1287</v>
      </c>
      <c r="G51" s="12" t="s">
        <v>289</v>
      </c>
      <c r="H51" s="13">
        <v>23.5</v>
      </c>
      <c r="I51" s="14"/>
      <c r="J51" s="12" t="s">
        <v>1288</v>
      </c>
      <c r="K51" s="12" t="s">
        <v>347</v>
      </c>
      <c r="L51" s="15">
        <v>0</v>
      </c>
      <c r="M51" s="8"/>
      <c r="N51" s="9">
        <v>20</v>
      </c>
      <c r="O51" s="8"/>
      <c r="P51" s="8"/>
      <c r="Q51" s="8"/>
      <c r="R51" s="8"/>
      <c r="S51" s="12"/>
    </row>
    <row r="52" spans="1:19">
      <c r="A52" s="22" t="s">
        <v>1289</v>
      </c>
      <c r="B52" s="23"/>
      <c r="C52" s="24"/>
      <c r="D52" s="23"/>
      <c r="E52" s="23"/>
      <c r="F52" s="23"/>
      <c r="G52" s="25"/>
      <c r="H52" s="26">
        <f>SUM(H2:H51)</f>
        <v>1690.5</v>
      </c>
      <c r="I52" s="26">
        <f>SUM(I2:I51)</f>
        <v>21</v>
      </c>
      <c r="J52" s="26"/>
      <c r="K52" s="26"/>
      <c r="L52" s="26"/>
      <c r="M52" s="26"/>
      <c r="N52" s="26"/>
      <c r="O52" s="26"/>
      <c r="P52" s="26">
        <f>SUM(P2:P51)</f>
        <v>0</v>
      </c>
      <c r="Q52" s="47">
        <f>SUM(Q2:Q51)</f>
        <v>0</v>
      </c>
      <c r="R52" s="47">
        <f>SUM(R2:R51)</f>
        <v>0</v>
      </c>
      <c r="S52" s="27"/>
    </row>
  </sheetData>
  <autoFilter ref="A1:S52" xr:uid="{10ECA527-3656-461E-A513-167FCE1ED43D}"/>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07A6-0C85-499F-8B30-AE3918EAC8F0}">
  <sheetPr>
    <tabColor theme="6" tint="0.79998168889431442"/>
  </sheetPr>
  <dimension ref="A1:S251"/>
  <sheetViews>
    <sheetView topLeftCell="D1" workbookViewId="0">
      <pane ySplit="1" topLeftCell="A233" activePane="bottomLeft" state="frozen"/>
      <selection pane="bottomLeft" activeCell="G247" sqref="G247:G249"/>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20.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44</v>
      </c>
      <c r="B2" s="8" t="s">
        <v>46</v>
      </c>
      <c r="C2" s="9">
        <v>0</v>
      </c>
      <c r="D2" s="10">
        <v>2054</v>
      </c>
      <c r="E2" s="11">
        <v>1</v>
      </c>
      <c r="F2" s="12" t="s">
        <v>893</v>
      </c>
      <c r="G2" s="12" t="s">
        <v>211</v>
      </c>
      <c r="H2" s="13">
        <v>17</v>
      </c>
      <c r="I2" s="14"/>
      <c r="J2" s="12" t="s">
        <v>224</v>
      </c>
      <c r="K2" s="12" t="s">
        <v>314</v>
      </c>
      <c r="L2" s="15">
        <v>4</v>
      </c>
      <c r="M2" s="8"/>
      <c r="N2" s="9">
        <v>200</v>
      </c>
      <c r="O2" s="8"/>
      <c r="P2" s="8"/>
      <c r="Q2" s="8"/>
      <c r="R2" s="8"/>
      <c r="S2" s="119" t="s">
        <v>1290</v>
      </c>
    </row>
    <row r="3" spans="1:19" ht="15">
      <c r="A3" s="8" t="s">
        <v>44</v>
      </c>
      <c r="B3" s="8" t="s">
        <v>46</v>
      </c>
      <c r="C3" s="9">
        <v>0</v>
      </c>
      <c r="D3" s="10">
        <v>2055</v>
      </c>
      <c r="E3" s="11">
        <v>2</v>
      </c>
      <c r="F3" s="12" t="s">
        <v>876</v>
      </c>
      <c r="G3" s="12" t="s">
        <v>284</v>
      </c>
      <c r="H3" s="13">
        <v>73</v>
      </c>
      <c r="I3" s="14"/>
      <c r="J3" s="12" t="s">
        <v>224</v>
      </c>
      <c r="K3" s="12" t="s">
        <v>314</v>
      </c>
      <c r="L3" s="15">
        <v>31</v>
      </c>
      <c r="M3" s="8"/>
      <c r="N3" s="9">
        <v>200</v>
      </c>
      <c r="O3" s="8"/>
      <c r="P3" s="8"/>
      <c r="Q3" s="8"/>
      <c r="R3" s="8"/>
      <c r="S3" s="119"/>
    </row>
    <row r="4" spans="1:19" ht="15">
      <c r="A4" s="8" t="s">
        <v>44</v>
      </c>
      <c r="B4" s="8" t="s">
        <v>46</v>
      </c>
      <c r="C4" s="9">
        <v>0</v>
      </c>
      <c r="D4" s="10">
        <v>2056</v>
      </c>
      <c r="E4" s="11">
        <v>3</v>
      </c>
      <c r="F4" s="12" t="s">
        <v>876</v>
      </c>
      <c r="G4" s="12" t="s">
        <v>284</v>
      </c>
      <c r="H4" s="13">
        <v>73.5</v>
      </c>
      <c r="I4" s="14"/>
      <c r="J4" s="12" t="s">
        <v>224</v>
      </c>
      <c r="K4" s="12" t="s">
        <v>314</v>
      </c>
      <c r="L4" s="15">
        <v>31</v>
      </c>
      <c r="M4" s="8"/>
      <c r="N4" s="9">
        <v>200</v>
      </c>
      <c r="O4" s="8"/>
      <c r="P4" s="8"/>
      <c r="Q4" s="8"/>
      <c r="R4" s="8"/>
      <c r="S4" s="119"/>
    </row>
    <row r="5" spans="1:19" ht="15">
      <c r="A5" s="8" t="s">
        <v>44</v>
      </c>
      <c r="B5" s="8" t="s">
        <v>46</v>
      </c>
      <c r="C5" s="9">
        <v>0</v>
      </c>
      <c r="D5" s="10">
        <v>2057</v>
      </c>
      <c r="E5" s="11">
        <v>4</v>
      </c>
      <c r="F5" s="12" t="s">
        <v>1291</v>
      </c>
      <c r="G5" s="12" t="s">
        <v>211</v>
      </c>
      <c r="H5" s="13">
        <v>97.5</v>
      </c>
      <c r="I5" s="14"/>
      <c r="J5" s="12" t="s">
        <v>224</v>
      </c>
      <c r="K5" s="12" t="s">
        <v>314</v>
      </c>
      <c r="L5" s="15">
        <v>31</v>
      </c>
      <c r="M5" s="8"/>
      <c r="N5" s="9">
        <v>200</v>
      </c>
      <c r="O5" s="8"/>
      <c r="P5" s="8"/>
      <c r="Q5" s="8"/>
      <c r="R5" s="8"/>
      <c r="S5" s="119"/>
    </row>
    <row r="6" spans="1:19" ht="15">
      <c r="A6" s="8" t="s">
        <v>44</v>
      </c>
      <c r="B6" s="8" t="s">
        <v>46</v>
      </c>
      <c r="C6" s="9">
        <v>0</v>
      </c>
      <c r="D6" s="10">
        <v>2060</v>
      </c>
      <c r="E6" s="11">
        <v>5</v>
      </c>
      <c r="F6" s="12" t="s">
        <v>893</v>
      </c>
      <c r="G6" s="12" t="s">
        <v>242</v>
      </c>
      <c r="H6" s="13">
        <v>6.5</v>
      </c>
      <c r="I6" s="14"/>
      <c r="J6" s="12" t="s">
        <v>224</v>
      </c>
      <c r="K6" s="12" t="s">
        <v>1292</v>
      </c>
      <c r="L6" s="15">
        <v>4</v>
      </c>
      <c r="M6" s="8"/>
      <c r="N6" s="9">
        <v>200</v>
      </c>
      <c r="O6" s="8"/>
      <c r="P6" s="8"/>
      <c r="Q6" s="8"/>
      <c r="R6" s="8"/>
      <c r="S6" s="119"/>
    </row>
    <row r="7" spans="1:19" ht="15">
      <c r="A7" s="8" t="s">
        <v>44</v>
      </c>
      <c r="B7" s="8" t="s">
        <v>46</v>
      </c>
      <c r="C7" s="9">
        <v>0</v>
      </c>
      <c r="D7" s="10">
        <v>2060</v>
      </c>
      <c r="E7" s="11">
        <v>6</v>
      </c>
      <c r="F7" s="12" t="s">
        <v>893</v>
      </c>
      <c r="G7" s="12" t="s">
        <v>211</v>
      </c>
      <c r="H7" s="13">
        <v>15</v>
      </c>
      <c r="I7" s="14"/>
      <c r="J7" s="12" t="s">
        <v>224</v>
      </c>
      <c r="K7" s="12" t="s">
        <v>1292</v>
      </c>
      <c r="L7" s="15">
        <v>3</v>
      </c>
      <c r="M7" s="8"/>
      <c r="N7" s="9">
        <v>200</v>
      </c>
      <c r="O7" s="8"/>
      <c r="P7" s="8"/>
      <c r="Q7" s="8"/>
      <c r="R7" s="8"/>
      <c r="S7" s="119"/>
    </row>
    <row r="8" spans="1:19" ht="15">
      <c r="A8" s="8" t="s">
        <v>44</v>
      </c>
      <c r="B8" s="8" t="s">
        <v>46</v>
      </c>
      <c r="C8" s="9">
        <v>0</v>
      </c>
      <c r="D8" s="10"/>
      <c r="E8" s="11">
        <v>7</v>
      </c>
      <c r="F8" s="12" t="s">
        <v>1016</v>
      </c>
      <c r="G8" s="12" t="s">
        <v>219</v>
      </c>
      <c r="H8" s="13">
        <v>8</v>
      </c>
      <c r="I8" s="14"/>
      <c r="J8" s="12" t="s">
        <v>1293</v>
      </c>
      <c r="K8" s="12" t="s">
        <v>393</v>
      </c>
      <c r="L8" s="15">
        <v>10</v>
      </c>
      <c r="M8" s="8"/>
      <c r="N8" s="9">
        <v>200</v>
      </c>
      <c r="O8" s="8"/>
      <c r="P8" s="8"/>
      <c r="Q8" s="8"/>
      <c r="R8" s="8"/>
      <c r="S8" s="119"/>
    </row>
    <row r="9" spans="1:19" ht="15">
      <c r="A9" s="8" t="s">
        <v>44</v>
      </c>
      <c r="B9" s="8" t="s">
        <v>46</v>
      </c>
      <c r="C9" s="9">
        <v>0</v>
      </c>
      <c r="D9" s="10"/>
      <c r="E9" s="11">
        <v>8</v>
      </c>
      <c r="F9" s="12" t="s">
        <v>1065</v>
      </c>
      <c r="G9" s="12" t="s">
        <v>219</v>
      </c>
      <c r="H9" s="13">
        <v>30</v>
      </c>
      <c r="I9" s="14"/>
      <c r="J9" s="12" t="s">
        <v>224</v>
      </c>
      <c r="K9" s="12" t="s">
        <v>393</v>
      </c>
      <c r="L9" s="15">
        <v>100</v>
      </c>
      <c r="M9" s="8"/>
      <c r="N9" s="9">
        <v>200</v>
      </c>
      <c r="O9" s="8"/>
      <c r="P9" s="8"/>
      <c r="Q9" s="8"/>
      <c r="R9" s="8"/>
      <c r="S9" s="119"/>
    </row>
    <row r="10" spans="1:19" ht="15">
      <c r="A10" s="8" t="s">
        <v>44</v>
      </c>
      <c r="B10" s="8" t="s">
        <v>46</v>
      </c>
      <c r="C10" s="9">
        <v>0</v>
      </c>
      <c r="D10" s="10">
        <v>2053</v>
      </c>
      <c r="E10" s="11">
        <v>9</v>
      </c>
      <c r="F10" s="12" t="s">
        <v>876</v>
      </c>
      <c r="G10" s="12" t="s">
        <v>284</v>
      </c>
      <c r="H10" s="13">
        <v>96.5</v>
      </c>
      <c r="I10" s="14"/>
      <c r="J10" s="12" t="s">
        <v>285</v>
      </c>
      <c r="K10" s="12" t="s">
        <v>1294</v>
      </c>
      <c r="L10" s="15">
        <v>31</v>
      </c>
      <c r="M10" s="8"/>
      <c r="N10" s="9">
        <v>200</v>
      </c>
      <c r="O10" s="8"/>
      <c r="P10" s="8"/>
      <c r="Q10" s="8"/>
      <c r="R10" s="8"/>
      <c r="S10" s="67"/>
    </row>
    <row r="11" spans="1:19" ht="15">
      <c r="A11" s="8" t="s">
        <v>44</v>
      </c>
      <c r="B11" s="8" t="s">
        <v>46</v>
      </c>
      <c r="C11" s="9">
        <v>0</v>
      </c>
      <c r="D11" s="10"/>
      <c r="E11" s="11">
        <v>10</v>
      </c>
      <c r="F11" s="12" t="s">
        <v>1295</v>
      </c>
      <c r="G11" s="12" t="s">
        <v>289</v>
      </c>
      <c r="H11" s="13">
        <v>17.5</v>
      </c>
      <c r="I11" s="14"/>
      <c r="J11" s="12" t="s">
        <v>312</v>
      </c>
      <c r="K11" s="12" t="s">
        <v>1294</v>
      </c>
      <c r="L11" s="15">
        <v>4</v>
      </c>
      <c r="M11" s="9"/>
      <c r="N11" s="9">
        <v>20</v>
      </c>
      <c r="O11" s="8"/>
      <c r="P11" s="8"/>
      <c r="Q11" s="8"/>
      <c r="R11" s="8"/>
      <c r="S11" s="67"/>
    </row>
    <row r="12" spans="1:19" ht="15">
      <c r="A12" s="8" t="s">
        <v>44</v>
      </c>
      <c r="B12" s="8" t="s">
        <v>46</v>
      </c>
      <c r="C12" s="9">
        <v>0</v>
      </c>
      <c r="D12" s="10"/>
      <c r="E12" s="11">
        <v>11</v>
      </c>
      <c r="F12" s="12" t="s">
        <v>1295</v>
      </c>
      <c r="G12" s="12" t="s">
        <v>289</v>
      </c>
      <c r="H12" s="13">
        <v>17</v>
      </c>
      <c r="I12" s="14"/>
      <c r="J12" s="12" t="s">
        <v>312</v>
      </c>
      <c r="K12" s="12" t="s">
        <v>1294</v>
      </c>
      <c r="L12" s="15">
        <v>4</v>
      </c>
      <c r="M12" s="9"/>
      <c r="N12" s="9">
        <v>20</v>
      </c>
      <c r="O12" s="8"/>
      <c r="P12" s="8"/>
      <c r="Q12" s="8"/>
      <c r="R12" s="8"/>
      <c r="S12" s="67"/>
    </row>
    <row r="13" spans="1:19" ht="15">
      <c r="A13" s="8" t="s">
        <v>44</v>
      </c>
      <c r="B13" s="8" t="s">
        <v>46</v>
      </c>
      <c r="C13" s="9">
        <v>0</v>
      </c>
      <c r="D13" s="10">
        <v>2052</v>
      </c>
      <c r="E13" s="11">
        <v>12</v>
      </c>
      <c r="F13" s="12" t="s">
        <v>1296</v>
      </c>
      <c r="G13" s="12" t="s">
        <v>242</v>
      </c>
      <c r="H13" s="13">
        <v>12</v>
      </c>
      <c r="I13" s="14"/>
      <c r="J13" s="12" t="s">
        <v>224</v>
      </c>
      <c r="K13" s="12" t="s">
        <v>1294</v>
      </c>
      <c r="L13" s="15">
        <v>8</v>
      </c>
      <c r="M13" s="8"/>
      <c r="N13" s="9">
        <v>200</v>
      </c>
      <c r="O13" s="8"/>
      <c r="P13" s="8"/>
      <c r="Q13" s="8"/>
      <c r="R13" s="8"/>
      <c r="S13" s="119"/>
    </row>
    <row r="14" spans="1:19" ht="15">
      <c r="A14" s="8" t="s">
        <v>44</v>
      </c>
      <c r="B14" s="8" t="s">
        <v>46</v>
      </c>
      <c r="C14" s="9">
        <v>0</v>
      </c>
      <c r="D14" s="10">
        <v>2051</v>
      </c>
      <c r="E14" s="11">
        <v>13</v>
      </c>
      <c r="F14" s="12" t="s">
        <v>1296</v>
      </c>
      <c r="G14" s="12" t="s">
        <v>242</v>
      </c>
      <c r="H14" s="13">
        <v>12.5</v>
      </c>
      <c r="I14" s="14"/>
      <c r="J14" s="12" t="s">
        <v>224</v>
      </c>
      <c r="K14" s="12" t="s">
        <v>314</v>
      </c>
      <c r="L14" s="15">
        <v>7</v>
      </c>
      <c r="M14" s="8"/>
      <c r="N14" s="9">
        <v>200</v>
      </c>
      <c r="O14" s="8"/>
      <c r="P14" s="8"/>
      <c r="Q14" s="8"/>
      <c r="R14" s="8"/>
      <c r="S14" s="119"/>
    </row>
    <row r="15" spans="1:19" ht="15">
      <c r="A15" s="8" t="s">
        <v>44</v>
      </c>
      <c r="B15" s="8" t="s">
        <v>46</v>
      </c>
      <c r="C15" s="9">
        <v>0</v>
      </c>
      <c r="D15" s="10">
        <v>2050</v>
      </c>
      <c r="E15" s="11">
        <v>14</v>
      </c>
      <c r="F15" s="12" t="s">
        <v>876</v>
      </c>
      <c r="G15" s="12" t="s">
        <v>284</v>
      </c>
      <c r="H15" s="13">
        <v>93</v>
      </c>
      <c r="I15" s="14"/>
      <c r="J15" s="12" t="s">
        <v>1297</v>
      </c>
      <c r="K15" s="12" t="s">
        <v>1294</v>
      </c>
      <c r="L15" s="15">
        <v>31</v>
      </c>
      <c r="M15" s="8"/>
      <c r="N15" s="9">
        <v>20</v>
      </c>
      <c r="O15" s="8"/>
      <c r="P15" s="8"/>
      <c r="Q15" s="8"/>
      <c r="R15" s="8"/>
      <c r="S15" s="119"/>
    </row>
    <row r="16" spans="1:19" ht="15">
      <c r="A16" s="8" t="s">
        <v>44</v>
      </c>
      <c r="B16" s="8" t="s">
        <v>46</v>
      </c>
      <c r="C16" s="9">
        <v>0</v>
      </c>
      <c r="D16" s="10"/>
      <c r="E16" s="11">
        <v>15</v>
      </c>
      <c r="F16" s="12" t="s">
        <v>1298</v>
      </c>
      <c r="G16" s="12" t="s">
        <v>225</v>
      </c>
      <c r="H16" s="188" t="s">
        <v>273</v>
      </c>
      <c r="I16" s="188">
        <v>4</v>
      </c>
      <c r="J16" s="12" t="s">
        <v>224</v>
      </c>
      <c r="K16" s="12" t="s">
        <v>415</v>
      </c>
      <c r="L16" s="15">
        <v>2</v>
      </c>
      <c r="M16" s="8"/>
      <c r="N16" s="120"/>
      <c r="O16" s="8"/>
      <c r="P16" s="8"/>
      <c r="Q16" s="8"/>
      <c r="R16" s="8"/>
      <c r="S16" s="119"/>
    </row>
    <row r="17" spans="1:19" ht="15">
      <c r="A17" s="8" t="s">
        <v>44</v>
      </c>
      <c r="B17" s="8" t="s">
        <v>46</v>
      </c>
      <c r="C17" s="9">
        <v>0</v>
      </c>
      <c r="D17" s="10"/>
      <c r="E17" s="11">
        <v>16</v>
      </c>
      <c r="F17" s="12" t="s">
        <v>1299</v>
      </c>
      <c r="G17" s="12" t="s">
        <v>219</v>
      </c>
      <c r="H17" s="13">
        <v>15</v>
      </c>
      <c r="I17" s="13"/>
      <c r="J17" s="12" t="s">
        <v>222</v>
      </c>
      <c r="K17" s="12" t="s">
        <v>347</v>
      </c>
      <c r="L17" s="15">
        <v>10</v>
      </c>
      <c r="M17" s="8"/>
      <c r="N17" s="9">
        <v>20</v>
      </c>
      <c r="O17" s="8"/>
      <c r="P17" s="8"/>
      <c r="Q17" s="8"/>
      <c r="R17" s="8"/>
      <c r="S17" s="67"/>
    </row>
    <row r="18" spans="1:19" ht="15">
      <c r="A18" s="8" t="s">
        <v>44</v>
      </c>
      <c r="B18" s="8" t="s">
        <v>46</v>
      </c>
      <c r="C18" s="9">
        <v>0</v>
      </c>
      <c r="D18" s="10"/>
      <c r="E18" s="11">
        <v>17</v>
      </c>
      <c r="F18" s="12" t="s">
        <v>1298</v>
      </c>
      <c r="G18" s="12" t="s">
        <v>225</v>
      </c>
      <c r="H18" s="188" t="s">
        <v>273</v>
      </c>
      <c r="I18" s="188">
        <v>4</v>
      </c>
      <c r="J18" s="12" t="s">
        <v>224</v>
      </c>
      <c r="K18" s="12" t="s">
        <v>314</v>
      </c>
      <c r="L18" s="15">
        <v>2</v>
      </c>
      <c r="M18" s="8"/>
      <c r="N18" s="120"/>
      <c r="O18" s="8"/>
      <c r="P18" s="8"/>
      <c r="Q18" s="8"/>
      <c r="R18" s="8"/>
      <c r="S18" s="119"/>
    </row>
    <row r="19" spans="1:19" ht="15">
      <c r="A19" s="8" t="s">
        <v>44</v>
      </c>
      <c r="B19" s="8" t="s">
        <v>46</v>
      </c>
      <c r="C19" s="9">
        <v>0</v>
      </c>
      <c r="D19" s="10"/>
      <c r="E19" s="11">
        <v>18</v>
      </c>
      <c r="F19" s="12" t="s">
        <v>1065</v>
      </c>
      <c r="G19" s="12" t="s">
        <v>219</v>
      </c>
      <c r="H19" s="13">
        <v>193.5</v>
      </c>
      <c r="I19" s="14"/>
      <c r="J19" s="12" t="s">
        <v>224</v>
      </c>
      <c r="K19" s="12" t="s">
        <v>393</v>
      </c>
      <c r="L19" s="15">
        <v>100</v>
      </c>
      <c r="M19" s="8"/>
      <c r="N19" s="9">
        <v>200</v>
      </c>
      <c r="O19" s="8"/>
      <c r="P19" s="8"/>
      <c r="Q19" s="8"/>
      <c r="R19" s="8"/>
      <c r="S19" s="119"/>
    </row>
    <row r="20" spans="1:19" ht="15">
      <c r="A20" s="8" t="s">
        <v>44</v>
      </c>
      <c r="B20" s="8" t="s">
        <v>46</v>
      </c>
      <c r="C20" s="9">
        <v>0</v>
      </c>
      <c r="D20" s="10"/>
      <c r="E20" s="11">
        <v>19</v>
      </c>
      <c r="F20" s="12" t="s">
        <v>1300</v>
      </c>
      <c r="G20" s="12" t="s">
        <v>219</v>
      </c>
      <c r="H20" s="13">
        <v>4.5</v>
      </c>
      <c r="I20" s="14"/>
      <c r="J20" s="12" t="s">
        <v>224</v>
      </c>
      <c r="K20" s="12" t="s">
        <v>213</v>
      </c>
      <c r="L20" s="15">
        <v>1</v>
      </c>
      <c r="M20" s="9"/>
      <c r="N20" s="9">
        <v>20</v>
      </c>
      <c r="O20" s="8"/>
      <c r="P20" s="8"/>
      <c r="Q20" s="8"/>
      <c r="R20" s="8"/>
      <c r="S20" s="119"/>
    </row>
    <row r="21" spans="1:19" ht="15">
      <c r="A21" s="8" t="s">
        <v>44</v>
      </c>
      <c r="B21" s="8" t="s">
        <v>46</v>
      </c>
      <c r="C21" s="9">
        <v>0</v>
      </c>
      <c r="D21" s="10">
        <v>2068</v>
      </c>
      <c r="E21" s="11">
        <v>20</v>
      </c>
      <c r="F21" s="12" t="s">
        <v>1296</v>
      </c>
      <c r="G21" s="12" t="s">
        <v>242</v>
      </c>
      <c r="H21" s="13">
        <v>16</v>
      </c>
      <c r="I21" s="14"/>
      <c r="J21" s="12" t="s">
        <v>224</v>
      </c>
      <c r="K21" s="12" t="s">
        <v>213</v>
      </c>
      <c r="L21" s="15">
        <v>8</v>
      </c>
      <c r="M21" s="8"/>
      <c r="N21" s="9">
        <v>20</v>
      </c>
      <c r="O21" s="8"/>
      <c r="P21" s="8"/>
      <c r="Q21" s="8"/>
      <c r="R21" s="8"/>
      <c r="S21" s="119"/>
    </row>
    <row r="22" spans="1:19" ht="15">
      <c r="A22" s="8" t="s">
        <v>44</v>
      </c>
      <c r="B22" s="8" t="s">
        <v>46</v>
      </c>
      <c r="C22" s="9">
        <v>0</v>
      </c>
      <c r="D22" s="10">
        <v>2067</v>
      </c>
      <c r="E22" s="11">
        <v>21</v>
      </c>
      <c r="F22" s="12" t="s">
        <v>876</v>
      </c>
      <c r="G22" s="12" t="s">
        <v>325</v>
      </c>
      <c r="H22" s="13">
        <v>61.5</v>
      </c>
      <c r="I22" s="14"/>
      <c r="J22" s="12" t="s">
        <v>224</v>
      </c>
      <c r="K22" s="12" t="s">
        <v>213</v>
      </c>
      <c r="L22" s="15">
        <v>33</v>
      </c>
      <c r="M22" s="8"/>
      <c r="N22" s="9">
        <v>20</v>
      </c>
      <c r="O22" s="8"/>
      <c r="P22" s="8"/>
      <c r="Q22" s="8"/>
      <c r="R22" s="8"/>
      <c r="S22" s="119"/>
    </row>
    <row r="23" spans="1:19" ht="15">
      <c r="A23" s="8" t="s">
        <v>44</v>
      </c>
      <c r="B23" s="8" t="s">
        <v>46</v>
      </c>
      <c r="C23" s="9">
        <v>0</v>
      </c>
      <c r="D23" s="10">
        <v>2066</v>
      </c>
      <c r="E23" s="11">
        <v>22</v>
      </c>
      <c r="F23" s="12" t="s">
        <v>1296</v>
      </c>
      <c r="G23" s="12" t="s">
        <v>242</v>
      </c>
      <c r="H23" s="13">
        <v>8</v>
      </c>
      <c r="I23" s="14"/>
      <c r="J23" s="12" t="s">
        <v>224</v>
      </c>
      <c r="K23" s="12" t="s">
        <v>1292</v>
      </c>
      <c r="L23" s="15">
        <v>6</v>
      </c>
      <c r="M23" s="8"/>
      <c r="N23" s="9">
        <v>200</v>
      </c>
      <c r="O23" s="8"/>
      <c r="P23" s="8"/>
      <c r="Q23" s="8"/>
      <c r="R23" s="8"/>
      <c r="S23" s="119"/>
    </row>
    <row r="24" spans="1:19" ht="15">
      <c r="A24" s="8" t="s">
        <v>44</v>
      </c>
      <c r="B24" s="8" t="s">
        <v>46</v>
      </c>
      <c r="C24" s="9">
        <v>0</v>
      </c>
      <c r="D24" s="10"/>
      <c r="E24" s="11">
        <v>23</v>
      </c>
      <c r="F24" s="12" t="s">
        <v>695</v>
      </c>
      <c r="G24" s="12" t="s">
        <v>360</v>
      </c>
      <c r="H24" s="13">
        <v>5.5</v>
      </c>
      <c r="I24" s="14"/>
      <c r="J24" s="12" t="s">
        <v>224</v>
      </c>
      <c r="K24" s="12" t="s">
        <v>1292</v>
      </c>
      <c r="L24" s="15">
        <v>2</v>
      </c>
      <c r="M24" s="8"/>
      <c r="N24" s="9">
        <v>40</v>
      </c>
      <c r="O24" s="8"/>
      <c r="P24" s="8"/>
      <c r="Q24" s="8"/>
      <c r="R24" s="8"/>
      <c r="S24" s="119"/>
    </row>
    <row r="25" spans="1:19" ht="15">
      <c r="A25" s="8" t="s">
        <v>44</v>
      </c>
      <c r="B25" s="8" t="s">
        <v>46</v>
      </c>
      <c r="C25" s="9">
        <v>0</v>
      </c>
      <c r="D25" s="10"/>
      <c r="E25" s="11">
        <v>24</v>
      </c>
      <c r="F25" s="12" t="s">
        <v>857</v>
      </c>
      <c r="G25" s="12" t="s">
        <v>306</v>
      </c>
      <c r="H25" s="13">
        <v>3.5</v>
      </c>
      <c r="I25" s="14"/>
      <c r="J25" s="12" t="s">
        <v>312</v>
      </c>
      <c r="K25" s="12" t="s">
        <v>1301</v>
      </c>
      <c r="L25" s="15">
        <v>1</v>
      </c>
      <c r="M25" s="8"/>
      <c r="N25" s="9">
        <v>20</v>
      </c>
      <c r="O25" s="8"/>
      <c r="P25" s="8"/>
      <c r="Q25" s="8"/>
      <c r="R25" s="8"/>
      <c r="S25" s="67"/>
    </row>
    <row r="26" spans="1:19" ht="15">
      <c r="A26" s="8" t="s">
        <v>44</v>
      </c>
      <c r="B26" s="8" t="s">
        <v>46</v>
      </c>
      <c r="C26" s="9">
        <v>0</v>
      </c>
      <c r="D26" s="10"/>
      <c r="E26" s="11">
        <v>25</v>
      </c>
      <c r="F26" s="12" t="s">
        <v>1295</v>
      </c>
      <c r="G26" s="12" t="s">
        <v>289</v>
      </c>
      <c r="H26" s="13">
        <v>5</v>
      </c>
      <c r="I26" s="14"/>
      <c r="J26" s="12" t="s">
        <v>312</v>
      </c>
      <c r="K26" s="12" t="s">
        <v>1294</v>
      </c>
      <c r="L26" s="15">
        <v>1</v>
      </c>
      <c r="M26" s="9"/>
      <c r="N26" s="9">
        <v>20</v>
      </c>
      <c r="O26" s="8"/>
      <c r="P26" s="8"/>
      <c r="Q26" s="8"/>
      <c r="R26" s="8"/>
      <c r="S26" s="67"/>
    </row>
    <row r="27" spans="1:19" ht="15">
      <c r="A27" s="8" t="s">
        <v>44</v>
      </c>
      <c r="B27" s="8" t="s">
        <v>46</v>
      </c>
      <c r="C27" s="9">
        <v>0</v>
      </c>
      <c r="D27" s="10"/>
      <c r="E27" s="11">
        <v>26</v>
      </c>
      <c r="F27" s="12" t="s">
        <v>857</v>
      </c>
      <c r="G27" s="12" t="s">
        <v>306</v>
      </c>
      <c r="H27" s="13">
        <v>11</v>
      </c>
      <c r="I27" s="14"/>
      <c r="J27" s="12" t="s">
        <v>312</v>
      </c>
      <c r="K27" s="12" t="s">
        <v>1301</v>
      </c>
      <c r="L27" s="15">
        <v>5</v>
      </c>
      <c r="M27" s="8"/>
      <c r="N27" s="9">
        <v>20</v>
      </c>
      <c r="O27" s="8"/>
      <c r="P27" s="8"/>
      <c r="Q27" s="8"/>
      <c r="R27" s="8"/>
      <c r="S27" s="67"/>
    </row>
    <row r="28" spans="1:19" ht="15">
      <c r="A28" s="8" t="s">
        <v>44</v>
      </c>
      <c r="B28" s="8" t="s">
        <v>46</v>
      </c>
      <c r="C28" s="9">
        <v>0</v>
      </c>
      <c r="D28" s="10"/>
      <c r="E28" s="11">
        <v>27</v>
      </c>
      <c r="F28" s="12" t="s">
        <v>857</v>
      </c>
      <c r="G28" s="12" t="s">
        <v>306</v>
      </c>
      <c r="H28" s="13">
        <v>13</v>
      </c>
      <c r="I28" s="14"/>
      <c r="J28" s="12" t="s">
        <v>312</v>
      </c>
      <c r="K28" s="12" t="s">
        <v>1301</v>
      </c>
      <c r="L28" s="15">
        <v>6</v>
      </c>
      <c r="M28" s="8"/>
      <c r="N28" s="9">
        <v>200</v>
      </c>
      <c r="O28" s="8"/>
      <c r="P28" s="8"/>
      <c r="Q28" s="8"/>
      <c r="R28" s="8"/>
      <c r="S28" s="67"/>
    </row>
    <row r="29" spans="1:19" ht="15">
      <c r="A29" s="8" t="s">
        <v>44</v>
      </c>
      <c r="B29" s="8" t="s">
        <v>46</v>
      </c>
      <c r="C29" s="9">
        <v>0</v>
      </c>
      <c r="D29" s="10">
        <v>2061</v>
      </c>
      <c r="E29" s="11">
        <v>28</v>
      </c>
      <c r="F29" s="12" t="s">
        <v>876</v>
      </c>
      <c r="G29" s="12" t="s">
        <v>325</v>
      </c>
      <c r="H29" s="13">
        <v>46</v>
      </c>
      <c r="I29" s="14"/>
      <c r="J29" s="12" t="s">
        <v>224</v>
      </c>
      <c r="K29" s="12" t="s">
        <v>314</v>
      </c>
      <c r="L29" s="15">
        <v>18</v>
      </c>
      <c r="M29" s="8"/>
      <c r="N29" s="9">
        <v>200</v>
      </c>
      <c r="O29" s="8"/>
      <c r="P29" s="8"/>
      <c r="Q29" s="8"/>
      <c r="R29" s="8"/>
      <c r="S29" s="119"/>
    </row>
    <row r="30" spans="1:19" ht="15">
      <c r="A30" s="8" t="s">
        <v>44</v>
      </c>
      <c r="B30" s="8" t="s">
        <v>46</v>
      </c>
      <c r="C30" s="9">
        <v>0</v>
      </c>
      <c r="D30" s="10">
        <v>2062</v>
      </c>
      <c r="E30" s="11">
        <v>29</v>
      </c>
      <c r="F30" s="12" t="s">
        <v>876</v>
      </c>
      <c r="G30" s="12" t="s">
        <v>325</v>
      </c>
      <c r="H30" s="13">
        <v>37</v>
      </c>
      <c r="I30" s="14"/>
      <c r="J30" s="12" t="s">
        <v>224</v>
      </c>
      <c r="K30" s="12" t="s">
        <v>314</v>
      </c>
      <c r="L30" s="15">
        <v>18</v>
      </c>
      <c r="M30" s="8"/>
      <c r="N30" s="9">
        <v>200</v>
      </c>
      <c r="O30" s="8"/>
      <c r="P30" s="8"/>
      <c r="Q30" s="8"/>
      <c r="R30" s="8"/>
      <c r="S30" s="119"/>
    </row>
    <row r="31" spans="1:19" ht="15">
      <c r="A31" s="8" t="s">
        <v>44</v>
      </c>
      <c r="B31" s="8" t="s">
        <v>46</v>
      </c>
      <c r="C31" s="9">
        <v>0</v>
      </c>
      <c r="D31" s="10"/>
      <c r="E31" s="11">
        <v>30</v>
      </c>
      <c r="F31" s="12" t="s">
        <v>1065</v>
      </c>
      <c r="G31" s="12" t="s">
        <v>219</v>
      </c>
      <c r="H31" s="13">
        <v>42.5</v>
      </c>
      <c r="I31" s="14"/>
      <c r="J31" s="12" t="s">
        <v>224</v>
      </c>
      <c r="K31" s="12" t="s">
        <v>393</v>
      </c>
      <c r="L31" s="15">
        <v>100</v>
      </c>
      <c r="M31" s="8"/>
      <c r="N31" s="9">
        <v>200</v>
      </c>
      <c r="O31" s="8"/>
      <c r="P31" s="8"/>
      <c r="Q31" s="8"/>
      <c r="R31" s="8"/>
      <c r="S31" s="119"/>
    </row>
    <row r="32" spans="1:19" ht="15">
      <c r="A32" s="8" t="s">
        <v>44</v>
      </c>
      <c r="B32" s="8" t="s">
        <v>46</v>
      </c>
      <c r="C32" s="9">
        <v>0</v>
      </c>
      <c r="D32" s="10">
        <v>2065</v>
      </c>
      <c r="E32" s="11">
        <v>31</v>
      </c>
      <c r="F32" s="12" t="s">
        <v>893</v>
      </c>
      <c r="G32" s="12" t="s">
        <v>211</v>
      </c>
      <c r="H32" s="13">
        <v>34.5</v>
      </c>
      <c r="I32" s="14"/>
      <c r="J32" s="12" t="s">
        <v>212</v>
      </c>
      <c r="K32" s="12" t="s">
        <v>314</v>
      </c>
      <c r="L32" s="15">
        <v>10</v>
      </c>
      <c r="M32" s="8"/>
      <c r="N32" s="9">
        <v>200</v>
      </c>
      <c r="O32" s="8"/>
      <c r="P32" s="8"/>
      <c r="Q32" s="8"/>
      <c r="R32" s="8"/>
      <c r="S32" s="67"/>
    </row>
    <row r="33" spans="1:19" ht="15">
      <c r="A33" s="8" t="s">
        <v>44</v>
      </c>
      <c r="B33" s="8" t="s">
        <v>46</v>
      </c>
      <c r="C33" s="9">
        <v>0</v>
      </c>
      <c r="D33" s="10">
        <v>2064</v>
      </c>
      <c r="E33" s="11">
        <v>32</v>
      </c>
      <c r="F33" s="12" t="s">
        <v>876</v>
      </c>
      <c r="G33" s="12" t="s">
        <v>325</v>
      </c>
      <c r="H33" s="13">
        <v>97</v>
      </c>
      <c r="I33" s="14"/>
      <c r="J33" s="12" t="s">
        <v>224</v>
      </c>
      <c r="K33" s="12" t="s">
        <v>1294</v>
      </c>
      <c r="L33" s="15">
        <v>55</v>
      </c>
      <c r="M33" s="8"/>
      <c r="N33" s="9">
        <v>200</v>
      </c>
      <c r="O33" s="8"/>
      <c r="P33" s="8"/>
      <c r="Q33" s="8"/>
      <c r="R33" s="8"/>
      <c r="S33" s="119"/>
    </row>
    <row r="34" spans="1:19" ht="15">
      <c r="A34" s="8" t="s">
        <v>44</v>
      </c>
      <c r="B34" s="8" t="s">
        <v>46</v>
      </c>
      <c r="C34" s="9">
        <v>0</v>
      </c>
      <c r="D34" s="10"/>
      <c r="E34" s="11">
        <v>33</v>
      </c>
      <c r="F34" s="12" t="s">
        <v>1295</v>
      </c>
      <c r="G34" s="12" t="s">
        <v>289</v>
      </c>
      <c r="H34" s="13">
        <v>12.5</v>
      </c>
      <c r="I34" s="14"/>
      <c r="J34" s="12" t="s">
        <v>285</v>
      </c>
      <c r="K34" s="12" t="s">
        <v>314</v>
      </c>
      <c r="L34" s="15">
        <v>2</v>
      </c>
      <c r="M34" s="9"/>
      <c r="N34" s="9">
        <v>20</v>
      </c>
      <c r="O34" s="8"/>
      <c r="P34" s="8"/>
      <c r="Q34" s="8"/>
      <c r="R34" s="8"/>
      <c r="S34" s="67"/>
    </row>
    <row r="35" spans="1:19" ht="15">
      <c r="A35" s="8" t="s">
        <v>44</v>
      </c>
      <c r="B35" s="8" t="s">
        <v>46</v>
      </c>
      <c r="C35" s="9">
        <v>0</v>
      </c>
      <c r="D35" s="10"/>
      <c r="E35" s="11">
        <v>34</v>
      </c>
      <c r="F35" s="12" t="s">
        <v>1302</v>
      </c>
      <c r="G35" s="12" t="s">
        <v>658</v>
      </c>
      <c r="H35" s="13" t="s">
        <v>273</v>
      </c>
      <c r="I35" s="14">
        <v>0.5</v>
      </c>
      <c r="J35" s="12" t="s">
        <v>566</v>
      </c>
      <c r="K35" s="12" t="s">
        <v>225</v>
      </c>
      <c r="L35" s="15">
        <v>1</v>
      </c>
      <c r="M35" s="8"/>
      <c r="N35" s="120"/>
      <c r="O35" s="8"/>
      <c r="P35" s="8"/>
      <c r="Q35" s="8"/>
      <c r="R35" s="8"/>
      <c r="S35" s="67"/>
    </row>
    <row r="36" spans="1:19" ht="15">
      <c r="A36" s="8" t="s">
        <v>44</v>
      </c>
      <c r="B36" s="8" t="s">
        <v>46</v>
      </c>
      <c r="C36" s="9">
        <v>0</v>
      </c>
      <c r="D36" s="10"/>
      <c r="E36" s="11">
        <v>35</v>
      </c>
      <c r="F36" s="12" t="s">
        <v>1303</v>
      </c>
      <c r="G36" s="12" t="s">
        <v>658</v>
      </c>
      <c r="H36" s="13" t="s">
        <v>273</v>
      </c>
      <c r="I36" s="14">
        <v>0.5</v>
      </c>
      <c r="J36" s="12" t="s">
        <v>566</v>
      </c>
      <c r="K36" s="12" t="s">
        <v>225</v>
      </c>
      <c r="L36" s="15">
        <v>1</v>
      </c>
      <c r="M36" s="8"/>
      <c r="N36" s="120"/>
      <c r="O36" s="8"/>
      <c r="P36" s="8"/>
      <c r="Q36" s="8"/>
      <c r="R36" s="8"/>
      <c r="S36" s="67"/>
    </row>
    <row r="37" spans="1:19" ht="15">
      <c r="A37" s="8" t="s">
        <v>44</v>
      </c>
      <c r="B37" s="8" t="s">
        <v>46</v>
      </c>
      <c r="C37" s="9">
        <v>0</v>
      </c>
      <c r="D37" s="10"/>
      <c r="E37" s="11">
        <v>36</v>
      </c>
      <c r="F37" s="12" t="s">
        <v>1304</v>
      </c>
      <c r="G37" s="12" t="s">
        <v>658</v>
      </c>
      <c r="H37" s="13" t="s">
        <v>273</v>
      </c>
      <c r="I37" s="14">
        <v>0.5</v>
      </c>
      <c r="J37" s="12" t="s">
        <v>566</v>
      </c>
      <c r="K37" s="12" t="s">
        <v>225</v>
      </c>
      <c r="L37" s="15">
        <v>1</v>
      </c>
      <c r="M37" s="8"/>
      <c r="N37" s="120"/>
      <c r="O37" s="8"/>
      <c r="P37" s="8"/>
      <c r="Q37" s="8"/>
      <c r="R37" s="8"/>
      <c r="S37" s="67"/>
    </row>
    <row r="38" spans="1:19" ht="15">
      <c r="A38" s="8" t="s">
        <v>44</v>
      </c>
      <c r="B38" s="8" t="s">
        <v>46</v>
      </c>
      <c r="C38" s="9">
        <v>0</v>
      </c>
      <c r="D38" s="10"/>
      <c r="E38" s="11">
        <v>37</v>
      </c>
      <c r="F38" s="12" t="s">
        <v>857</v>
      </c>
      <c r="G38" s="12" t="s">
        <v>306</v>
      </c>
      <c r="H38" s="13">
        <v>2</v>
      </c>
      <c r="I38" s="14"/>
      <c r="J38" s="12" t="s">
        <v>312</v>
      </c>
      <c r="K38" s="12" t="s">
        <v>312</v>
      </c>
      <c r="L38" s="15">
        <v>1</v>
      </c>
      <c r="M38" s="8"/>
      <c r="N38" s="9">
        <v>200</v>
      </c>
      <c r="O38" s="8"/>
      <c r="P38" s="8"/>
      <c r="Q38" s="8"/>
      <c r="R38" s="8"/>
      <c r="S38" s="67"/>
    </row>
    <row r="39" spans="1:19" ht="15">
      <c r="A39" s="8" t="s">
        <v>44</v>
      </c>
      <c r="B39" s="8" t="s">
        <v>46</v>
      </c>
      <c r="C39" s="9">
        <v>0</v>
      </c>
      <c r="D39" s="10"/>
      <c r="E39" s="11">
        <v>38</v>
      </c>
      <c r="F39" s="12" t="s">
        <v>1016</v>
      </c>
      <c r="G39" s="12" t="s">
        <v>219</v>
      </c>
      <c r="H39" s="13">
        <v>7.5</v>
      </c>
      <c r="I39" s="14"/>
      <c r="J39" s="12" t="s">
        <v>1305</v>
      </c>
      <c r="K39" s="12" t="s">
        <v>393</v>
      </c>
      <c r="L39" s="15">
        <v>10</v>
      </c>
      <c r="M39" s="8"/>
      <c r="N39" s="9">
        <v>200</v>
      </c>
      <c r="O39" s="8"/>
      <c r="P39" s="8"/>
      <c r="Q39" s="8"/>
      <c r="R39" s="8"/>
      <c r="S39" s="119"/>
    </row>
    <row r="40" spans="1:19" ht="15">
      <c r="A40" s="8" t="s">
        <v>44</v>
      </c>
      <c r="B40" s="8" t="s">
        <v>46</v>
      </c>
      <c r="C40" s="9">
        <v>0</v>
      </c>
      <c r="D40" s="10">
        <v>2063</v>
      </c>
      <c r="E40" s="11">
        <v>39</v>
      </c>
      <c r="F40" s="12" t="s">
        <v>876</v>
      </c>
      <c r="G40" s="12" t="s">
        <v>284</v>
      </c>
      <c r="H40" s="13">
        <v>67</v>
      </c>
      <c r="I40" s="14"/>
      <c r="J40" s="12" t="s">
        <v>1297</v>
      </c>
      <c r="K40" s="12" t="s">
        <v>314</v>
      </c>
      <c r="L40" s="15">
        <v>25</v>
      </c>
      <c r="M40" s="8"/>
      <c r="N40" s="9">
        <v>200</v>
      </c>
      <c r="O40" s="8"/>
      <c r="P40" s="8"/>
      <c r="Q40" s="8"/>
      <c r="R40" s="8"/>
      <c r="S40" s="119"/>
    </row>
    <row r="41" spans="1:19" ht="15">
      <c r="A41" s="8" t="s">
        <v>44</v>
      </c>
      <c r="B41" s="8" t="s">
        <v>46</v>
      </c>
      <c r="C41" s="9">
        <v>0</v>
      </c>
      <c r="D41" s="10"/>
      <c r="E41" s="11">
        <v>40</v>
      </c>
      <c r="F41" s="12" t="s">
        <v>1295</v>
      </c>
      <c r="G41" s="12" t="s">
        <v>289</v>
      </c>
      <c r="H41" s="13">
        <v>11.5</v>
      </c>
      <c r="I41" s="14"/>
      <c r="J41" s="12" t="s">
        <v>1297</v>
      </c>
      <c r="K41" s="12" t="s">
        <v>314</v>
      </c>
      <c r="L41" s="15">
        <v>2</v>
      </c>
      <c r="M41" s="9"/>
      <c r="N41" s="9">
        <v>20</v>
      </c>
      <c r="O41" s="8"/>
      <c r="P41" s="8"/>
      <c r="Q41" s="8"/>
      <c r="R41" s="8"/>
      <c r="S41" s="119"/>
    </row>
    <row r="42" spans="1:19" ht="15">
      <c r="A42" s="8" t="s">
        <v>44</v>
      </c>
      <c r="B42" s="8" t="s">
        <v>46</v>
      </c>
      <c r="C42" s="9">
        <v>1</v>
      </c>
      <c r="D42" s="10">
        <v>2153</v>
      </c>
      <c r="E42" s="11">
        <v>1</v>
      </c>
      <c r="F42" s="12" t="s">
        <v>876</v>
      </c>
      <c r="G42" s="12" t="s">
        <v>284</v>
      </c>
      <c r="H42" s="13">
        <v>71.5</v>
      </c>
      <c r="I42" s="14"/>
      <c r="J42" s="12" t="s">
        <v>224</v>
      </c>
      <c r="K42" s="12" t="s">
        <v>1294</v>
      </c>
      <c r="L42" s="15">
        <v>31</v>
      </c>
      <c r="M42" s="8"/>
      <c r="N42" s="9">
        <v>200</v>
      </c>
      <c r="O42" s="8"/>
      <c r="P42" s="8"/>
      <c r="Q42" s="8"/>
      <c r="R42" s="8"/>
      <c r="S42" s="119"/>
    </row>
    <row r="43" spans="1:19" ht="15">
      <c r="A43" s="8" t="s">
        <v>44</v>
      </c>
      <c r="B43" s="8" t="s">
        <v>46</v>
      </c>
      <c r="C43" s="9">
        <v>1</v>
      </c>
      <c r="D43" s="10"/>
      <c r="E43" s="11">
        <v>2</v>
      </c>
      <c r="F43" s="12" t="s">
        <v>1016</v>
      </c>
      <c r="G43" s="12" t="s">
        <v>219</v>
      </c>
      <c r="H43" s="13">
        <v>10</v>
      </c>
      <c r="I43" s="14"/>
      <c r="J43" s="12" t="s">
        <v>224</v>
      </c>
      <c r="K43" s="12" t="s">
        <v>393</v>
      </c>
      <c r="L43" s="15">
        <v>10</v>
      </c>
      <c r="M43" s="8"/>
      <c r="N43" s="9">
        <v>200</v>
      </c>
      <c r="O43" s="8"/>
      <c r="P43" s="8"/>
      <c r="Q43" s="8"/>
      <c r="R43" s="8"/>
      <c r="S43" s="119"/>
    </row>
    <row r="44" spans="1:19" ht="15">
      <c r="A44" s="8" t="s">
        <v>44</v>
      </c>
      <c r="B44" s="8" t="s">
        <v>46</v>
      </c>
      <c r="C44" s="9">
        <v>1</v>
      </c>
      <c r="D44" s="10">
        <v>2152</v>
      </c>
      <c r="E44" s="11">
        <v>3</v>
      </c>
      <c r="F44" s="12" t="s">
        <v>876</v>
      </c>
      <c r="G44" s="12" t="s">
        <v>284</v>
      </c>
      <c r="H44" s="13">
        <v>71</v>
      </c>
      <c r="I44" s="14"/>
      <c r="J44" s="12" t="s">
        <v>224</v>
      </c>
      <c r="K44" s="12" t="s">
        <v>1294</v>
      </c>
      <c r="L44" s="15">
        <v>31</v>
      </c>
      <c r="M44" s="8"/>
      <c r="N44" s="9">
        <v>200</v>
      </c>
      <c r="O44" s="8"/>
      <c r="P44" s="8"/>
      <c r="Q44" s="8"/>
      <c r="R44" s="8"/>
      <c r="S44" s="119"/>
    </row>
    <row r="45" spans="1:19" ht="15">
      <c r="A45" s="8" t="s">
        <v>44</v>
      </c>
      <c r="B45" s="8" t="s">
        <v>46</v>
      </c>
      <c r="C45" s="9">
        <v>1</v>
      </c>
      <c r="D45" s="10" t="s">
        <v>272</v>
      </c>
      <c r="E45" s="11">
        <v>4</v>
      </c>
      <c r="F45" s="12"/>
      <c r="G45" s="12" t="s">
        <v>211</v>
      </c>
      <c r="H45" s="13">
        <v>14</v>
      </c>
      <c r="I45" s="14"/>
      <c r="J45" s="12" t="s">
        <v>224</v>
      </c>
      <c r="K45" s="12" t="s">
        <v>1294</v>
      </c>
      <c r="L45" s="15">
        <v>1</v>
      </c>
      <c r="M45" s="8"/>
      <c r="N45" s="9">
        <v>200</v>
      </c>
      <c r="O45" s="8"/>
      <c r="P45" s="8"/>
      <c r="Q45" s="8"/>
      <c r="R45" s="8"/>
      <c r="S45" s="119"/>
    </row>
    <row r="46" spans="1:19" ht="15">
      <c r="A46" s="8" t="s">
        <v>44</v>
      </c>
      <c r="B46" s="8" t="s">
        <v>46</v>
      </c>
      <c r="C46" s="9">
        <v>1</v>
      </c>
      <c r="D46" s="10" t="s">
        <v>272</v>
      </c>
      <c r="E46" s="11">
        <v>5</v>
      </c>
      <c r="F46" s="12"/>
      <c r="G46" s="12" t="s">
        <v>211</v>
      </c>
      <c r="H46" s="13">
        <v>14</v>
      </c>
      <c r="I46" s="14"/>
      <c r="J46" s="12" t="s">
        <v>224</v>
      </c>
      <c r="K46" s="12" t="s">
        <v>1294</v>
      </c>
      <c r="L46" s="15">
        <v>1</v>
      </c>
      <c r="M46" s="8"/>
      <c r="N46" s="9">
        <v>200</v>
      </c>
      <c r="O46" s="8"/>
      <c r="P46" s="8"/>
      <c r="Q46" s="8"/>
      <c r="R46" s="8"/>
      <c r="S46" s="119"/>
    </row>
    <row r="47" spans="1:19" ht="15">
      <c r="A47" s="8" t="s">
        <v>44</v>
      </c>
      <c r="B47" s="8" t="s">
        <v>46</v>
      </c>
      <c r="C47" s="9">
        <v>1</v>
      </c>
      <c r="D47" s="10">
        <v>2154</v>
      </c>
      <c r="E47" s="11">
        <v>6</v>
      </c>
      <c r="F47" s="12" t="s">
        <v>876</v>
      </c>
      <c r="G47" s="12" t="s">
        <v>325</v>
      </c>
      <c r="H47" s="13">
        <v>53.5</v>
      </c>
      <c r="I47" s="14"/>
      <c r="J47" s="12" t="s">
        <v>224</v>
      </c>
      <c r="K47" s="12" t="s">
        <v>314</v>
      </c>
      <c r="L47" s="15">
        <v>31</v>
      </c>
      <c r="M47" s="8"/>
      <c r="N47" s="9">
        <v>200</v>
      </c>
      <c r="O47" s="8"/>
      <c r="P47" s="8"/>
      <c r="Q47" s="8"/>
      <c r="R47" s="8"/>
      <c r="S47" s="119"/>
    </row>
    <row r="48" spans="1:19" ht="15">
      <c r="A48" s="8" t="s">
        <v>44</v>
      </c>
      <c r="B48" s="8" t="s">
        <v>46</v>
      </c>
      <c r="C48" s="9">
        <v>1</v>
      </c>
      <c r="D48" s="10"/>
      <c r="E48" s="11">
        <v>7</v>
      </c>
      <c r="F48" s="12" t="s">
        <v>1065</v>
      </c>
      <c r="G48" s="12" t="s">
        <v>219</v>
      </c>
      <c r="H48" s="13">
        <v>61</v>
      </c>
      <c r="I48" s="14"/>
      <c r="J48" s="12" t="s">
        <v>224</v>
      </c>
      <c r="K48" s="12" t="s">
        <v>393</v>
      </c>
      <c r="L48" s="15">
        <v>100</v>
      </c>
      <c r="M48" s="8"/>
      <c r="N48" s="9">
        <v>200</v>
      </c>
      <c r="O48" s="8"/>
      <c r="P48" s="8"/>
      <c r="Q48" s="8"/>
      <c r="R48" s="8"/>
      <c r="S48" s="119"/>
    </row>
    <row r="49" spans="1:19" ht="15">
      <c r="A49" s="8" t="s">
        <v>44</v>
      </c>
      <c r="B49" s="8" t="s">
        <v>46</v>
      </c>
      <c r="C49" s="9">
        <v>1</v>
      </c>
      <c r="D49" s="10">
        <v>2151</v>
      </c>
      <c r="E49" s="11">
        <v>8</v>
      </c>
      <c r="F49" s="12" t="s">
        <v>876</v>
      </c>
      <c r="G49" s="12" t="s">
        <v>325</v>
      </c>
      <c r="H49" s="13">
        <v>51.5</v>
      </c>
      <c r="I49" s="14"/>
      <c r="J49" s="12" t="s">
        <v>224</v>
      </c>
      <c r="K49" s="12" t="s">
        <v>314</v>
      </c>
      <c r="L49" s="15">
        <v>31</v>
      </c>
      <c r="M49" s="8"/>
      <c r="N49" s="9">
        <v>200</v>
      </c>
      <c r="O49" s="8"/>
      <c r="P49" s="8"/>
      <c r="Q49" s="8"/>
      <c r="R49" s="8"/>
      <c r="S49" s="119"/>
    </row>
    <row r="50" spans="1:19" ht="15">
      <c r="A50" s="8" t="s">
        <v>44</v>
      </c>
      <c r="B50" s="8" t="s">
        <v>46</v>
      </c>
      <c r="C50" s="9">
        <v>1</v>
      </c>
      <c r="D50" s="10">
        <v>2150</v>
      </c>
      <c r="E50" s="11">
        <v>9</v>
      </c>
      <c r="F50" s="12" t="s">
        <v>1296</v>
      </c>
      <c r="G50" s="12" t="s">
        <v>211</v>
      </c>
      <c r="H50" s="13">
        <v>33.5</v>
      </c>
      <c r="I50" s="14"/>
      <c r="J50" s="12" t="s">
        <v>224</v>
      </c>
      <c r="K50" s="12" t="s">
        <v>314</v>
      </c>
      <c r="L50" s="15">
        <v>12</v>
      </c>
      <c r="M50" s="8"/>
      <c r="N50" s="9">
        <v>200</v>
      </c>
      <c r="O50" s="8"/>
      <c r="P50" s="8"/>
      <c r="Q50" s="8"/>
      <c r="R50" s="8"/>
      <c r="S50" s="119"/>
    </row>
    <row r="51" spans="1:19" ht="15">
      <c r="A51" s="8" t="s">
        <v>44</v>
      </c>
      <c r="B51" s="8" t="s">
        <v>46</v>
      </c>
      <c r="C51" s="9">
        <v>1</v>
      </c>
      <c r="D51" s="10">
        <v>2155</v>
      </c>
      <c r="E51" s="11">
        <v>10</v>
      </c>
      <c r="F51" s="12" t="s">
        <v>876</v>
      </c>
      <c r="G51" s="12" t="s">
        <v>325</v>
      </c>
      <c r="H51" s="13">
        <v>53</v>
      </c>
      <c r="I51" s="14"/>
      <c r="J51" s="12" t="s">
        <v>224</v>
      </c>
      <c r="K51" s="12" t="s">
        <v>314</v>
      </c>
      <c r="L51" s="15">
        <v>31</v>
      </c>
      <c r="M51" s="8"/>
      <c r="N51" s="9">
        <v>200</v>
      </c>
      <c r="O51" s="8"/>
      <c r="P51" s="8"/>
      <c r="Q51" s="8"/>
      <c r="R51" s="8"/>
      <c r="S51" s="119"/>
    </row>
    <row r="52" spans="1:19" ht="15">
      <c r="A52" s="8" t="s">
        <v>44</v>
      </c>
      <c r="B52" s="8" t="s">
        <v>46</v>
      </c>
      <c r="C52" s="9">
        <v>1</v>
      </c>
      <c r="D52" s="10"/>
      <c r="E52" s="11">
        <v>11</v>
      </c>
      <c r="F52" s="12" t="s">
        <v>1016</v>
      </c>
      <c r="G52" s="12" t="s">
        <v>219</v>
      </c>
      <c r="H52" s="13">
        <v>5.5</v>
      </c>
      <c r="I52" s="14"/>
      <c r="J52" s="12" t="s">
        <v>566</v>
      </c>
      <c r="K52" s="12" t="s">
        <v>393</v>
      </c>
      <c r="L52" s="15">
        <v>10</v>
      </c>
      <c r="M52" s="8"/>
      <c r="N52" s="9">
        <v>200</v>
      </c>
      <c r="O52" s="8"/>
      <c r="P52" s="8"/>
      <c r="Q52" s="8"/>
      <c r="R52" s="8"/>
      <c r="S52" s="67"/>
    </row>
    <row r="53" spans="1:19" ht="15">
      <c r="A53" s="8" t="s">
        <v>44</v>
      </c>
      <c r="B53" s="8" t="s">
        <v>46</v>
      </c>
      <c r="C53" s="9">
        <v>1</v>
      </c>
      <c r="D53" s="10"/>
      <c r="E53" s="11">
        <v>12</v>
      </c>
      <c r="F53" s="12" t="s">
        <v>1016</v>
      </c>
      <c r="G53" s="12" t="s">
        <v>219</v>
      </c>
      <c r="H53" s="13">
        <v>8.5</v>
      </c>
      <c r="I53" s="14"/>
      <c r="J53" s="12" t="s">
        <v>224</v>
      </c>
      <c r="K53" s="12" t="s">
        <v>393</v>
      </c>
      <c r="L53" s="15">
        <v>10</v>
      </c>
      <c r="M53" s="8"/>
      <c r="N53" s="9">
        <v>200</v>
      </c>
      <c r="O53" s="8"/>
      <c r="P53" s="8"/>
      <c r="Q53" s="8"/>
      <c r="R53" s="8"/>
      <c r="S53" s="119"/>
    </row>
    <row r="54" spans="1:19" ht="15">
      <c r="A54" s="8" t="s">
        <v>44</v>
      </c>
      <c r="B54" s="8" t="s">
        <v>46</v>
      </c>
      <c r="C54" s="9">
        <v>1</v>
      </c>
      <c r="D54" s="10"/>
      <c r="E54" s="11">
        <v>13</v>
      </c>
      <c r="F54" s="12" t="s">
        <v>1300</v>
      </c>
      <c r="G54" s="12" t="s">
        <v>219</v>
      </c>
      <c r="H54" s="13">
        <v>4.5</v>
      </c>
      <c r="I54" s="14"/>
      <c r="J54" s="12" t="s">
        <v>224</v>
      </c>
      <c r="K54" s="12" t="s">
        <v>393</v>
      </c>
      <c r="L54" s="15">
        <v>2</v>
      </c>
      <c r="M54" s="9"/>
      <c r="N54" s="9">
        <v>20</v>
      </c>
      <c r="O54" s="8"/>
      <c r="P54" s="8"/>
      <c r="Q54" s="8"/>
      <c r="R54" s="8"/>
      <c r="S54" s="119"/>
    </row>
    <row r="55" spans="1:19" ht="15">
      <c r="A55" s="8" t="s">
        <v>44</v>
      </c>
      <c r="B55" s="8" t="s">
        <v>46</v>
      </c>
      <c r="C55" s="9">
        <v>1</v>
      </c>
      <c r="D55" s="10"/>
      <c r="E55" s="11">
        <v>14</v>
      </c>
      <c r="F55" s="12" t="s">
        <v>1065</v>
      </c>
      <c r="G55" s="12" t="s">
        <v>219</v>
      </c>
      <c r="H55" s="13">
        <v>46.5</v>
      </c>
      <c r="I55" s="14"/>
      <c r="J55" s="12" t="s">
        <v>224</v>
      </c>
      <c r="K55" s="12" t="s">
        <v>393</v>
      </c>
      <c r="L55" s="15">
        <v>50</v>
      </c>
      <c r="M55" s="8"/>
      <c r="N55" s="9">
        <v>200</v>
      </c>
      <c r="O55" s="8"/>
      <c r="P55" s="8"/>
      <c r="Q55" s="8"/>
      <c r="R55" s="8"/>
      <c r="S55" s="119"/>
    </row>
    <row r="56" spans="1:19" ht="15">
      <c r="A56" s="8" t="s">
        <v>44</v>
      </c>
      <c r="B56" s="8" t="s">
        <v>46</v>
      </c>
      <c r="C56" s="9">
        <v>1</v>
      </c>
      <c r="D56" s="10"/>
      <c r="E56" s="11">
        <v>15</v>
      </c>
      <c r="F56" s="12" t="s">
        <v>1306</v>
      </c>
      <c r="G56" s="12" t="s">
        <v>658</v>
      </c>
      <c r="H56" s="13" t="s">
        <v>273</v>
      </c>
      <c r="I56" s="14">
        <v>2.5</v>
      </c>
      <c r="J56" s="12" t="s">
        <v>224</v>
      </c>
      <c r="K56" s="12" t="s">
        <v>314</v>
      </c>
      <c r="L56" s="15">
        <v>1</v>
      </c>
      <c r="M56" s="8"/>
      <c r="N56" s="120"/>
      <c r="O56" s="8"/>
      <c r="P56" s="8"/>
      <c r="Q56" s="8"/>
      <c r="R56" s="8"/>
      <c r="S56" s="119"/>
    </row>
    <row r="57" spans="1:19" ht="15">
      <c r="A57" s="8" t="s">
        <v>44</v>
      </c>
      <c r="B57" s="8" t="s">
        <v>46</v>
      </c>
      <c r="C57" s="9">
        <v>1</v>
      </c>
      <c r="D57" s="10">
        <v>2166</v>
      </c>
      <c r="E57" s="11">
        <v>16</v>
      </c>
      <c r="F57" s="12" t="s">
        <v>1228</v>
      </c>
      <c r="G57" s="12" t="s">
        <v>211</v>
      </c>
      <c r="H57" s="13">
        <v>59</v>
      </c>
      <c r="I57" s="14"/>
      <c r="J57" s="12" t="s">
        <v>224</v>
      </c>
      <c r="K57" s="12" t="s">
        <v>314</v>
      </c>
      <c r="L57" s="15">
        <v>25</v>
      </c>
      <c r="M57" s="8"/>
      <c r="N57" s="9">
        <v>200</v>
      </c>
      <c r="O57" s="8"/>
      <c r="P57" s="8"/>
      <c r="Q57" s="8"/>
      <c r="R57" s="8"/>
      <c r="S57" s="119"/>
    </row>
    <row r="58" spans="1:19" ht="15">
      <c r="A58" s="8" t="s">
        <v>44</v>
      </c>
      <c r="B58" s="8" t="s">
        <v>46</v>
      </c>
      <c r="C58" s="9">
        <v>1</v>
      </c>
      <c r="D58" s="10">
        <v>2165</v>
      </c>
      <c r="E58" s="11">
        <v>17</v>
      </c>
      <c r="F58" s="12" t="s">
        <v>1307</v>
      </c>
      <c r="G58" s="12" t="s">
        <v>306</v>
      </c>
      <c r="H58" s="13">
        <v>5</v>
      </c>
      <c r="I58" s="14"/>
      <c r="J58" s="12" t="s">
        <v>224</v>
      </c>
      <c r="K58" s="12" t="s">
        <v>314</v>
      </c>
      <c r="L58" s="15">
        <v>2</v>
      </c>
      <c r="M58" s="9"/>
      <c r="N58" s="9">
        <v>40</v>
      </c>
      <c r="O58" s="8"/>
      <c r="P58" s="8"/>
      <c r="Q58" s="8"/>
      <c r="R58" s="8"/>
      <c r="S58" s="119"/>
    </row>
    <row r="59" spans="1:19" ht="15">
      <c r="A59" s="8" t="s">
        <v>44</v>
      </c>
      <c r="B59" s="8" t="s">
        <v>46</v>
      </c>
      <c r="C59" s="9">
        <v>1</v>
      </c>
      <c r="D59" s="10">
        <v>2164</v>
      </c>
      <c r="E59" s="11">
        <v>18</v>
      </c>
      <c r="F59" s="12" t="s">
        <v>876</v>
      </c>
      <c r="G59" s="12" t="s">
        <v>325</v>
      </c>
      <c r="H59" s="13">
        <v>53</v>
      </c>
      <c r="I59" s="14"/>
      <c r="J59" s="12" t="s">
        <v>224</v>
      </c>
      <c r="K59" s="12" t="s">
        <v>314</v>
      </c>
      <c r="L59" s="15">
        <v>31</v>
      </c>
      <c r="M59" s="8"/>
      <c r="N59" s="9">
        <v>200</v>
      </c>
      <c r="O59" s="8"/>
      <c r="P59" s="8"/>
      <c r="Q59" s="8"/>
      <c r="R59" s="8"/>
      <c r="S59" s="119"/>
    </row>
    <row r="60" spans="1:19" ht="15">
      <c r="A60" s="8" t="s">
        <v>44</v>
      </c>
      <c r="B60" s="8" t="s">
        <v>46</v>
      </c>
      <c r="C60" s="9">
        <v>1</v>
      </c>
      <c r="D60" s="10"/>
      <c r="E60" s="11">
        <v>19</v>
      </c>
      <c r="F60" s="12" t="s">
        <v>857</v>
      </c>
      <c r="G60" s="12" t="s">
        <v>306</v>
      </c>
      <c r="H60" s="13">
        <v>3.5</v>
      </c>
      <c r="I60" s="14"/>
      <c r="J60" s="12" t="s">
        <v>312</v>
      </c>
      <c r="K60" s="12" t="s">
        <v>1294</v>
      </c>
      <c r="L60" s="15">
        <v>1</v>
      </c>
      <c r="M60" s="8"/>
      <c r="N60" s="9">
        <v>200</v>
      </c>
      <c r="O60" s="8"/>
      <c r="P60" s="8"/>
      <c r="Q60" s="8"/>
      <c r="R60" s="8"/>
      <c r="S60" s="67"/>
    </row>
    <row r="61" spans="1:19" ht="15">
      <c r="A61" s="8" t="s">
        <v>44</v>
      </c>
      <c r="B61" s="8" t="s">
        <v>46</v>
      </c>
      <c r="C61" s="9">
        <v>1</v>
      </c>
      <c r="D61" s="10"/>
      <c r="E61" s="11">
        <v>20</v>
      </c>
      <c r="F61" s="12" t="s">
        <v>857</v>
      </c>
      <c r="G61" s="12" t="s">
        <v>306</v>
      </c>
      <c r="H61" s="13">
        <v>1.5</v>
      </c>
      <c r="I61" s="14"/>
      <c r="J61" s="12" t="s">
        <v>312</v>
      </c>
      <c r="K61" s="12" t="s">
        <v>1294</v>
      </c>
      <c r="L61" s="15">
        <v>1</v>
      </c>
      <c r="M61" s="8"/>
      <c r="N61" s="9">
        <v>200</v>
      </c>
      <c r="O61" s="8"/>
      <c r="P61" s="8"/>
      <c r="Q61" s="8"/>
      <c r="R61" s="8"/>
      <c r="S61" s="67"/>
    </row>
    <row r="62" spans="1:19" ht="15">
      <c r="A62" s="8" t="s">
        <v>44</v>
      </c>
      <c r="B62" s="8" t="s">
        <v>46</v>
      </c>
      <c r="C62" s="9">
        <v>1</v>
      </c>
      <c r="D62" s="10"/>
      <c r="E62" s="11">
        <v>21</v>
      </c>
      <c r="F62" s="12" t="s">
        <v>1295</v>
      </c>
      <c r="G62" s="12" t="s">
        <v>289</v>
      </c>
      <c r="H62" s="13">
        <v>4.5</v>
      </c>
      <c r="I62" s="14"/>
      <c r="J62" s="12" t="s">
        <v>312</v>
      </c>
      <c r="K62" s="12" t="s">
        <v>314</v>
      </c>
      <c r="L62" s="15">
        <v>2</v>
      </c>
      <c r="M62" s="9"/>
      <c r="N62" s="9">
        <v>20</v>
      </c>
      <c r="O62" s="8"/>
      <c r="P62" s="8"/>
      <c r="Q62" s="8"/>
      <c r="R62" s="8"/>
      <c r="S62" s="67"/>
    </row>
    <row r="63" spans="1:19" ht="15">
      <c r="A63" s="8" t="s">
        <v>44</v>
      </c>
      <c r="B63" s="8" t="s">
        <v>46</v>
      </c>
      <c r="C63" s="9">
        <v>1</v>
      </c>
      <c r="D63" s="10"/>
      <c r="E63" s="11">
        <v>22</v>
      </c>
      <c r="F63" s="12" t="s">
        <v>857</v>
      </c>
      <c r="G63" s="12" t="s">
        <v>306</v>
      </c>
      <c r="H63" s="13">
        <v>10.5</v>
      </c>
      <c r="I63" s="14"/>
      <c r="J63" s="12" t="s">
        <v>312</v>
      </c>
      <c r="K63" s="12" t="s">
        <v>1294</v>
      </c>
      <c r="L63" s="15">
        <v>6</v>
      </c>
      <c r="M63" s="8"/>
      <c r="N63" s="9">
        <v>200</v>
      </c>
      <c r="O63" s="8"/>
      <c r="P63" s="8"/>
      <c r="Q63" s="8"/>
      <c r="R63" s="8"/>
      <c r="S63" s="67"/>
    </row>
    <row r="64" spans="1:19" ht="15">
      <c r="A64" s="8" t="s">
        <v>44</v>
      </c>
      <c r="B64" s="8" t="s">
        <v>46</v>
      </c>
      <c r="C64" s="9">
        <v>1</v>
      </c>
      <c r="D64" s="10"/>
      <c r="E64" s="11">
        <v>23</v>
      </c>
      <c r="F64" s="12" t="s">
        <v>857</v>
      </c>
      <c r="G64" s="12" t="s">
        <v>306</v>
      </c>
      <c r="H64" s="13">
        <v>14</v>
      </c>
      <c r="I64" s="14"/>
      <c r="J64" s="12" t="s">
        <v>312</v>
      </c>
      <c r="K64" s="12" t="s">
        <v>1294</v>
      </c>
      <c r="L64" s="15">
        <v>6</v>
      </c>
      <c r="M64" s="8"/>
      <c r="N64" s="9">
        <v>200</v>
      </c>
      <c r="O64" s="8"/>
      <c r="P64" s="8"/>
      <c r="Q64" s="8"/>
      <c r="R64" s="8"/>
      <c r="S64" s="67"/>
    </row>
    <row r="65" spans="1:19" ht="15">
      <c r="A65" s="8" t="s">
        <v>44</v>
      </c>
      <c r="B65" s="8" t="s">
        <v>46</v>
      </c>
      <c r="C65" s="9">
        <v>1</v>
      </c>
      <c r="D65" s="10"/>
      <c r="E65" s="11">
        <v>24</v>
      </c>
      <c r="F65" s="12" t="s">
        <v>1295</v>
      </c>
      <c r="G65" s="12" t="s">
        <v>289</v>
      </c>
      <c r="H65" s="13">
        <v>26.5</v>
      </c>
      <c r="I65" s="14"/>
      <c r="J65" s="12" t="s">
        <v>224</v>
      </c>
      <c r="K65" s="12" t="s">
        <v>314</v>
      </c>
      <c r="L65" s="15">
        <v>8</v>
      </c>
      <c r="M65" s="9"/>
      <c r="N65" s="9">
        <v>20</v>
      </c>
      <c r="O65" s="8"/>
      <c r="P65" s="8"/>
      <c r="Q65" s="8"/>
      <c r="R65" s="8"/>
      <c r="S65" s="119"/>
    </row>
    <row r="66" spans="1:19" ht="15">
      <c r="A66" s="8" t="s">
        <v>44</v>
      </c>
      <c r="B66" s="8" t="s">
        <v>46</v>
      </c>
      <c r="C66" s="9">
        <v>1</v>
      </c>
      <c r="D66" s="10">
        <v>2160</v>
      </c>
      <c r="E66" s="11">
        <v>25</v>
      </c>
      <c r="F66" s="12" t="s">
        <v>876</v>
      </c>
      <c r="G66" s="12" t="s">
        <v>325</v>
      </c>
      <c r="H66" s="13">
        <v>53.5</v>
      </c>
      <c r="I66" s="14"/>
      <c r="J66" s="12" t="s">
        <v>224</v>
      </c>
      <c r="K66" s="12" t="s">
        <v>314</v>
      </c>
      <c r="L66" s="15">
        <v>31</v>
      </c>
      <c r="M66" s="8"/>
      <c r="N66" s="9">
        <v>200</v>
      </c>
      <c r="O66" s="8"/>
      <c r="P66" s="8"/>
      <c r="Q66" s="8"/>
      <c r="R66" s="8"/>
      <c r="S66" s="119"/>
    </row>
    <row r="67" spans="1:19" ht="15">
      <c r="A67" s="8" t="s">
        <v>44</v>
      </c>
      <c r="B67" s="8" t="s">
        <v>46</v>
      </c>
      <c r="C67" s="9">
        <v>1</v>
      </c>
      <c r="D67" s="10">
        <v>2161</v>
      </c>
      <c r="E67" s="11">
        <v>26</v>
      </c>
      <c r="F67" s="12" t="s">
        <v>876</v>
      </c>
      <c r="G67" s="12" t="s">
        <v>325</v>
      </c>
      <c r="H67" s="13">
        <v>53.5</v>
      </c>
      <c r="I67" s="14"/>
      <c r="J67" s="12" t="s">
        <v>224</v>
      </c>
      <c r="K67" s="12" t="s">
        <v>314</v>
      </c>
      <c r="L67" s="15">
        <v>31</v>
      </c>
      <c r="M67" s="8"/>
      <c r="N67" s="9">
        <v>200</v>
      </c>
      <c r="O67" s="8"/>
      <c r="P67" s="8"/>
      <c r="Q67" s="8"/>
      <c r="R67" s="8"/>
      <c r="S67" s="119"/>
    </row>
    <row r="68" spans="1:19" ht="15">
      <c r="A68" s="8" t="s">
        <v>44</v>
      </c>
      <c r="B68" s="8" t="s">
        <v>46</v>
      </c>
      <c r="C68" s="9">
        <v>1</v>
      </c>
      <c r="D68" s="10"/>
      <c r="E68" s="11">
        <v>27</v>
      </c>
      <c r="F68" s="12" t="s">
        <v>1065</v>
      </c>
      <c r="G68" s="12" t="s">
        <v>219</v>
      </c>
      <c r="H68" s="13">
        <v>54.5</v>
      </c>
      <c r="I68" s="14"/>
      <c r="J68" s="12" t="s">
        <v>224</v>
      </c>
      <c r="K68" s="12" t="s">
        <v>393</v>
      </c>
      <c r="L68" s="15">
        <v>100</v>
      </c>
      <c r="M68" s="8"/>
      <c r="N68" s="9">
        <v>200</v>
      </c>
      <c r="O68" s="8"/>
      <c r="P68" s="8"/>
      <c r="Q68" s="8"/>
      <c r="R68" s="8"/>
      <c r="S68" s="119"/>
    </row>
    <row r="69" spans="1:19" ht="15">
      <c r="A69" s="8" t="s">
        <v>44</v>
      </c>
      <c r="B69" s="8" t="s">
        <v>46</v>
      </c>
      <c r="C69" s="9">
        <v>1</v>
      </c>
      <c r="D69" s="10">
        <v>2163</v>
      </c>
      <c r="E69" s="11">
        <v>28</v>
      </c>
      <c r="F69" s="12" t="s">
        <v>876</v>
      </c>
      <c r="G69" s="12" t="s">
        <v>325</v>
      </c>
      <c r="H69" s="13">
        <v>53</v>
      </c>
      <c r="I69" s="14"/>
      <c r="J69" s="12" t="s">
        <v>224</v>
      </c>
      <c r="K69" s="12" t="s">
        <v>314</v>
      </c>
      <c r="L69" s="15">
        <v>31</v>
      </c>
      <c r="M69" s="8"/>
      <c r="N69" s="9">
        <v>200</v>
      </c>
      <c r="O69" s="8"/>
      <c r="P69" s="8"/>
      <c r="Q69" s="8"/>
      <c r="R69" s="8"/>
      <c r="S69" s="119"/>
    </row>
    <row r="70" spans="1:19" ht="15">
      <c r="A70" s="8" t="s">
        <v>44</v>
      </c>
      <c r="B70" s="8" t="s">
        <v>46</v>
      </c>
      <c r="C70" s="9">
        <v>1</v>
      </c>
      <c r="D70" s="10">
        <v>2162</v>
      </c>
      <c r="E70" s="11">
        <v>29</v>
      </c>
      <c r="F70" s="12" t="s">
        <v>876</v>
      </c>
      <c r="G70" s="12" t="s">
        <v>325</v>
      </c>
      <c r="H70" s="13">
        <v>52.5</v>
      </c>
      <c r="I70" s="14"/>
      <c r="J70" s="12" t="s">
        <v>224</v>
      </c>
      <c r="K70" s="12" t="s">
        <v>314</v>
      </c>
      <c r="L70" s="15">
        <v>31</v>
      </c>
      <c r="M70" s="8"/>
      <c r="N70" s="9">
        <v>200</v>
      </c>
      <c r="O70" s="8"/>
      <c r="P70" s="8"/>
      <c r="Q70" s="8"/>
      <c r="R70" s="8"/>
      <c r="S70" s="119"/>
    </row>
    <row r="71" spans="1:19" ht="15">
      <c r="A71" s="8" t="s">
        <v>44</v>
      </c>
      <c r="B71" s="8" t="s">
        <v>46</v>
      </c>
      <c r="C71" s="9">
        <v>1</v>
      </c>
      <c r="D71" s="10"/>
      <c r="E71" s="11">
        <v>30</v>
      </c>
      <c r="F71" s="12" t="s">
        <v>1295</v>
      </c>
      <c r="G71" s="12" t="s">
        <v>289</v>
      </c>
      <c r="H71" s="13">
        <v>16.5</v>
      </c>
      <c r="I71" s="14"/>
      <c r="J71" s="12" t="s">
        <v>224</v>
      </c>
      <c r="K71" s="12" t="s">
        <v>314</v>
      </c>
      <c r="L71" s="15">
        <v>4</v>
      </c>
      <c r="M71" s="9"/>
      <c r="N71" s="9">
        <v>20</v>
      </c>
      <c r="O71" s="8"/>
      <c r="P71" s="8"/>
      <c r="Q71" s="8"/>
      <c r="R71" s="8"/>
      <c r="S71" s="119"/>
    </row>
    <row r="72" spans="1:19" ht="15.75" thickBot="1">
      <c r="A72" s="8" t="s">
        <v>44</v>
      </c>
      <c r="B72" s="8" t="s">
        <v>46</v>
      </c>
      <c r="C72" s="9">
        <v>1</v>
      </c>
      <c r="D72" s="10"/>
      <c r="E72" s="11">
        <v>31</v>
      </c>
      <c r="F72" s="12" t="s">
        <v>1016</v>
      </c>
      <c r="G72" s="12" t="s">
        <v>219</v>
      </c>
      <c r="H72" s="13"/>
      <c r="I72" s="14"/>
      <c r="J72" s="12" t="s">
        <v>224</v>
      </c>
      <c r="K72" s="12" t="s">
        <v>393</v>
      </c>
      <c r="L72" s="15"/>
      <c r="M72" s="8"/>
      <c r="N72" s="9">
        <v>200</v>
      </c>
      <c r="O72" s="8"/>
      <c r="P72" s="8"/>
      <c r="Q72" s="8"/>
      <c r="R72" s="8"/>
      <c r="S72" s="119"/>
    </row>
    <row r="73" spans="1:19" ht="13.5" thickBot="1">
      <c r="A73" s="22" t="s">
        <v>1308</v>
      </c>
      <c r="B73" s="23"/>
      <c r="C73" s="24"/>
      <c r="D73" s="23"/>
      <c r="E73" s="23"/>
      <c r="F73" s="23"/>
      <c r="G73" s="25"/>
      <c r="H73" s="26">
        <f>SUM(H2:H72)</f>
        <v>2222</v>
      </c>
      <c r="I73" s="26">
        <f>SUM(I2:I72)</f>
        <v>12</v>
      </c>
      <c r="J73" s="26"/>
      <c r="K73" s="26"/>
      <c r="L73" s="26"/>
      <c r="M73" s="26"/>
      <c r="N73" s="26"/>
      <c r="O73" s="26"/>
      <c r="P73" s="26">
        <f>SUM(P2:P72)</f>
        <v>0</v>
      </c>
      <c r="Q73" s="47">
        <f>SUM(Q2:Q72)</f>
        <v>0</v>
      </c>
      <c r="R73" s="47">
        <f>SUM(R2:R72)</f>
        <v>0</v>
      </c>
      <c r="S73" s="118"/>
    </row>
    <row r="74" spans="1:19" ht="15">
      <c r="A74" s="8" t="s">
        <v>44</v>
      </c>
      <c r="B74" s="8" t="s">
        <v>47</v>
      </c>
      <c r="C74" s="9">
        <v>0</v>
      </c>
      <c r="D74" s="10"/>
      <c r="E74" s="11">
        <v>1</v>
      </c>
      <c r="F74" s="12" t="s">
        <v>1299</v>
      </c>
      <c r="G74" s="12" t="s">
        <v>219</v>
      </c>
      <c r="H74" s="13">
        <v>8</v>
      </c>
      <c r="I74" s="14"/>
      <c r="J74" s="12" t="s">
        <v>222</v>
      </c>
      <c r="K74" s="12" t="s">
        <v>1309</v>
      </c>
      <c r="L74" s="15">
        <v>5</v>
      </c>
      <c r="M74" s="8"/>
      <c r="N74" s="9">
        <v>200</v>
      </c>
      <c r="O74" s="8"/>
      <c r="P74" s="8"/>
      <c r="Q74" s="8"/>
      <c r="R74" s="8"/>
      <c r="S74" s="67"/>
    </row>
    <row r="75" spans="1:19" ht="15">
      <c r="A75" s="8" t="s">
        <v>44</v>
      </c>
      <c r="B75" s="8" t="s">
        <v>47</v>
      </c>
      <c r="C75" s="9">
        <v>0</v>
      </c>
      <c r="D75" s="10"/>
      <c r="E75" s="11">
        <v>2</v>
      </c>
      <c r="F75" s="12" t="s">
        <v>909</v>
      </c>
      <c r="G75" s="12" t="s">
        <v>658</v>
      </c>
      <c r="H75" s="13" t="s">
        <v>273</v>
      </c>
      <c r="I75" s="14">
        <v>0.5</v>
      </c>
      <c r="J75" s="12" t="s">
        <v>222</v>
      </c>
      <c r="K75" s="12"/>
      <c r="L75" s="15">
        <v>1</v>
      </c>
      <c r="M75" s="8"/>
      <c r="N75" s="120"/>
      <c r="O75" s="8"/>
      <c r="P75" s="8"/>
      <c r="Q75" s="8"/>
      <c r="R75" s="8"/>
      <c r="S75" s="67"/>
    </row>
    <row r="76" spans="1:19" ht="15">
      <c r="A76" s="8" t="s">
        <v>44</v>
      </c>
      <c r="B76" s="8" t="s">
        <v>47</v>
      </c>
      <c r="C76" s="9">
        <v>0</v>
      </c>
      <c r="D76" s="10" t="s">
        <v>1310</v>
      </c>
      <c r="E76" s="11">
        <v>3</v>
      </c>
      <c r="F76" s="12" t="s">
        <v>876</v>
      </c>
      <c r="G76" s="12" t="s">
        <v>325</v>
      </c>
      <c r="H76" s="13">
        <v>39.5</v>
      </c>
      <c r="I76" s="14"/>
      <c r="J76" s="12" t="s">
        <v>212</v>
      </c>
      <c r="K76" s="12" t="s">
        <v>232</v>
      </c>
      <c r="L76" s="15">
        <v>15</v>
      </c>
      <c r="M76" s="8"/>
      <c r="N76" s="9">
        <v>200</v>
      </c>
      <c r="O76" s="8"/>
      <c r="P76" s="8"/>
      <c r="Q76" s="8"/>
      <c r="R76" s="8"/>
      <c r="S76" s="67" t="s">
        <v>1311</v>
      </c>
    </row>
    <row r="77" spans="1:19" ht="15">
      <c r="A77" s="8" t="s">
        <v>44</v>
      </c>
      <c r="B77" s="8" t="s">
        <v>47</v>
      </c>
      <c r="C77" s="9">
        <v>0</v>
      </c>
      <c r="D77" s="10"/>
      <c r="E77" s="11">
        <v>4</v>
      </c>
      <c r="F77" s="12" t="s">
        <v>1016</v>
      </c>
      <c r="G77" s="12" t="s">
        <v>219</v>
      </c>
      <c r="H77" s="13">
        <v>3.5</v>
      </c>
      <c r="I77" s="14"/>
      <c r="J77" s="12" t="s">
        <v>222</v>
      </c>
      <c r="K77" s="12" t="s">
        <v>393</v>
      </c>
      <c r="L77" s="15">
        <v>5</v>
      </c>
      <c r="M77" s="8"/>
      <c r="N77" s="9">
        <v>200</v>
      </c>
      <c r="O77" s="8"/>
      <c r="P77" s="8"/>
      <c r="Q77" s="8"/>
      <c r="R77" s="8"/>
      <c r="S77" s="67"/>
    </row>
    <row r="78" spans="1:19" ht="15">
      <c r="A78" s="8" t="s">
        <v>44</v>
      </c>
      <c r="B78" s="8" t="s">
        <v>47</v>
      </c>
      <c r="C78" s="9">
        <v>0</v>
      </c>
      <c r="D78" s="10"/>
      <c r="E78" s="11">
        <v>5</v>
      </c>
      <c r="F78" s="12" t="s">
        <v>1312</v>
      </c>
      <c r="G78" s="12" t="s">
        <v>306</v>
      </c>
      <c r="H78" s="13">
        <v>5</v>
      </c>
      <c r="I78" s="14"/>
      <c r="J78" s="12" t="s">
        <v>312</v>
      </c>
      <c r="K78" s="12" t="s">
        <v>312</v>
      </c>
      <c r="L78" s="15">
        <v>1</v>
      </c>
      <c r="M78" s="8"/>
      <c r="N78" s="9">
        <v>200</v>
      </c>
      <c r="O78" s="8"/>
      <c r="P78" s="8"/>
      <c r="Q78" s="8"/>
      <c r="R78" s="8"/>
      <c r="S78" s="67"/>
    </row>
    <row r="79" spans="1:19" ht="15">
      <c r="A79" s="8" t="s">
        <v>44</v>
      </c>
      <c r="B79" s="8" t="s">
        <v>47</v>
      </c>
      <c r="C79" s="9">
        <v>0</v>
      </c>
      <c r="D79" s="10"/>
      <c r="E79" s="11">
        <v>6</v>
      </c>
      <c r="F79" s="12" t="s">
        <v>1313</v>
      </c>
      <c r="G79" s="12" t="s">
        <v>306</v>
      </c>
      <c r="H79" s="13">
        <v>7</v>
      </c>
      <c r="I79" s="14"/>
      <c r="J79" s="12" t="s">
        <v>312</v>
      </c>
      <c r="K79" s="12" t="s">
        <v>312</v>
      </c>
      <c r="L79" s="15">
        <v>3</v>
      </c>
      <c r="M79" s="8"/>
      <c r="N79" s="9">
        <v>200</v>
      </c>
      <c r="O79" s="8"/>
      <c r="P79" s="8"/>
      <c r="Q79" s="8"/>
      <c r="R79" s="8"/>
      <c r="S79" s="67"/>
    </row>
    <row r="80" spans="1:19" ht="15">
      <c r="A80" s="8" t="s">
        <v>44</v>
      </c>
      <c r="B80" s="8" t="s">
        <v>47</v>
      </c>
      <c r="C80" s="9">
        <v>0</v>
      </c>
      <c r="D80" s="10"/>
      <c r="E80" s="11">
        <v>7</v>
      </c>
      <c r="F80" s="12" t="s">
        <v>1314</v>
      </c>
      <c r="G80" s="12" t="s">
        <v>306</v>
      </c>
      <c r="H80" s="13">
        <v>7</v>
      </c>
      <c r="I80" s="14"/>
      <c r="J80" s="12" t="s">
        <v>312</v>
      </c>
      <c r="K80" s="12" t="s">
        <v>312</v>
      </c>
      <c r="L80" s="15">
        <v>3</v>
      </c>
      <c r="M80" s="8"/>
      <c r="N80" s="9">
        <v>200</v>
      </c>
      <c r="O80" s="8"/>
      <c r="P80" s="8"/>
      <c r="Q80" s="8"/>
      <c r="R80" s="8"/>
      <c r="S80" s="67"/>
    </row>
    <row r="81" spans="1:19" ht="15">
      <c r="A81" s="8" t="s">
        <v>44</v>
      </c>
      <c r="B81" s="8" t="s">
        <v>47</v>
      </c>
      <c r="C81" s="9">
        <v>0</v>
      </c>
      <c r="D81" s="10"/>
      <c r="E81" s="11">
        <v>8</v>
      </c>
      <c r="F81" s="12" t="s">
        <v>1065</v>
      </c>
      <c r="G81" s="12" t="s">
        <v>219</v>
      </c>
      <c r="H81" s="13">
        <v>22.5</v>
      </c>
      <c r="I81" s="14"/>
      <c r="J81" s="12" t="s">
        <v>224</v>
      </c>
      <c r="K81" s="12" t="s">
        <v>393</v>
      </c>
      <c r="L81" s="15">
        <v>30</v>
      </c>
      <c r="M81" s="8"/>
      <c r="N81" s="9">
        <v>200</v>
      </c>
      <c r="O81" s="8"/>
      <c r="P81" s="8"/>
      <c r="Q81" s="8"/>
      <c r="R81" s="8"/>
      <c r="S81" s="119"/>
    </row>
    <row r="82" spans="1:19" ht="15">
      <c r="A82" s="8" t="s">
        <v>44</v>
      </c>
      <c r="B82" s="8" t="s">
        <v>47</v>
      </c>
      <c r="C82" s="9">
        <v>0</v>
      </c>
      <c r="D82" s="10"/>
      <c r="E82" s="11">
        <v>9</v>
      </c>
      <c r="F82" s="12" t="s">
        <v>1315</v>
      </c>
      <c r="G82" s="12" t="s">
        <v>289</v>
      </c>
      <c r="H82" s="13">
        <v>28.5</v>
      </c>
      <c r="I82" s="14"/>
      <c r="J82" s="12" t="s">
        <v>224</v>
      </c>
      <c r="K82" s="12" t="s">
        <v>393</v>
      </c>
      <c r="L82" s="15">
        <v>4</v>
      </c>
      <c r="M82" s="9"/>
      <c r="N82" s="9">
        <v>20</v>
      </c>
      <c r="O82" s="8"/>
      <c r="P82" s="8"/>
      <c r="Q82" s="8"/>
      <c r="R82" s="8"/>
      <c r="S82" s="119"/>
    </row>
    <row r="83" spans="1:19" ht="15">
      <c r="A83" s="8" t="s">
        <v>44</v>
      </c>
      <c r="B83" s="8" t="s">
        <v>47</v>
      </c>
      <c r="C83" s="9">
        <v>0</v>
      </c>
      <c r="D83" s="10"/>
      <c r="E83" s="11">
        <v>10</v>
      </c>
      <c r="F83" s="12" t="s">
        <v>1065</v>
      </c>
      <c r="G83" s="12" t="s">
        <v>219</v>
      </c>
      <c r="H83" s="13">
        <v>7.5</v>
      </c>
      <c r="I83" s="14"/>
      <c r="J83" s="12" t="s">
        <v>224</v>
      </c>
      <c r="K83" s="12" t="s">
        <v>393</v>
      </c>
      <c r="L83" s="15">
        <v>5</v>
      </c>
      <c r="M83" s="8"/>
      <c r="N83" s="9">
        <v>200</v>
      </c>
      <c r="O83" s="8"/>
      <c r="P83" s="8"/>
      <c r="Q83" s="8"/>
      <c r="R83" s="8"/>
      <c r="S83" s="119"/>
    </row>
    <row r="84" spans="1:19" ht="15">
      <c r="A84" s="8" t="s">
        <v>44</v>
      </c>
      <c r="B84" s="8" t="s">
        <v>47</v>
      </c>
      <c r="C84" s="9">
        <v>0</v>
      </c>
      <c r="D84" s="10"/>
      <c r="E84" s="11">
        <v>11</v>
      </c>
      <c r="F84" s="12" t="s">
        <v>1306</v>
      </c>
      <c r="G84" s="12" t="s">
        <v>658</v>
      </c>
      <c r="H84" s="13" t="s">
        <v>273</v>
      </c>
      <c r="I84" s="14">
        <v>11.5</v>
      </c>
      <c r="J84" s="12" t="s">
        <v>224</v>
      </c>
      <c r="K84" s="12" t="s">
        <v>393</v>
      </c>
      <c r="L84" s="15">
        <v>2</v>
      </c>
      <c r="M84" s="8"/>
      <c r="N84" s="120"/>
      <c r="O84" s="8"/>
      <c r="P84" s="8"/>
      <c r="Q84" s="8"/>
      <c r="R84" s="8"/>
      <c r="S84" s="119"/>
    </row>
    <row r="85" spans="1:19" ht="15">
      <c r="A85" s="8" t="s">
        <v>44</v>
      </c>
      <c r="B85" s="8" t="s">
        <v>47</v>
      </c>
      <c r="C85" s="9">
        <v>0</v>
      </c>
      <c r="D85" s="10" t="s">
        <v>1316</v>
      </c>
      <c r="E85" s="11">
        <v>12</v>
      </c>
      <c r="F85" s="12" t="s">
        <v>893</v>
      </c>
      <c r="G85" s="12" t="s">
        <v>211</v>
      </c>
      <c r="H85" s="13">
        <v>36.5</v>
      </c>
      <c r="I85" s="14"/>
      <c r="J85" s="12" t="s">
        <v>224</v>
      </c>
      <c r="K85" s="12" t="s">
        <v>393</v>
      </c>
      <c r="L85" s="15">
        <v>8</v>
      </c>
      <c r="M85" s="8"/>
      <c r="N85" s="9">
        <v>200</v>
      </c>
      <c r="O85" s="8"/>
      <c r="P85" s="8"/>
      <c r="Q85" s="8"/>
      <c r="R85" s="8"/>
      <c r="S85" s="119" t="s">
        <v>1317</v>
      </c>
    </row>
    <row r="86" spans="1:19" ht="15">
      <c r="A86" s="8" t="s">
        <v>44</v>
      </c>
      <c r="B86" s="8" t="s">
        <v>47</v>
      </c>
      <c r="C86" s="9">
        <v>0</v>
      </c>
      <c r="D86" s="10" t="s">
        <v>1318</v>
      </c>
      <c r="E86" s="11">
        <v>13</v>
      </c>
      <c r="F86" s="12" t="s">
        <v>876</v>
      </c>
      <c r="G86" s="12" t="s">
        <v>325</v>
      </c>
      <c r="H86" s="13">
        <v>66</v>
      </c>
      <c r="I86" s="14"/>
      <c r="J86" s="12" t="s">
        <v>224</v>
      </c>
      <c r="K86" s="12" t="s">
        <v>393</v>
      </c>
      <c r="L86" s="15">
        <v>31</v>
      </c>
      <c r="M86" s="8"/>
      <c r="N86" s="9">
        <v>200</v>
      </c>
      <c r="O86" s="8"/>
      <c r="P86" s="8"/>
      <c r="Q86" s="8"/>
      <c r="R86" s="8"/>
      <c r="S86" s="119"/>
    </row>
    <row r="87" spans="1:19" ht="15">
      <c r="A87" s="8" t="s">
        <v>44</v>
      </c>
      <c r="B87" s="8" t="s">
        <v>47</v>
      </c>
      <c r="C87" s="9">
        <v>0</v>
      </c>
      <c r="D87" s="10" t="s">
        <v>1319</v>
      </c>
      <c r="E87" s="11">
        <v>14</v>
      </c>
      <c r="F87" s="12" t="s">
        <v>876</v>
      </c>
      <c r="G87" s="12" t="s">
        <v>325</v>
      </c>
      <c r="H87" s="13">
        <v>47</v>
      </c>
      <c r="I87" s="14"/>
      <c r="J87" s="12" t="s">
        <v>224</v>
      </c>
      <c r="K87" s="12" t="s">
        <v>393</v>
      </c>
      <c r="L87" s="15">
        <v>31</v>
      </c>
      <c r="M87" s="8"/>
      <c r="N87" s="9">
        <v>200</v>
      </c>
      <c r="O87" s="8"/>
      <c r="P87" s="8"/>
      <c r="Q87" s="8"/>
      <c r="R87" s="8"/>
      <c r="S87" s="119"/>
    </row>
    <row r="88" spans="1:19" ht="15">
      <c r="A88" s="8" t="s">
        <v>44</v>
      </c>
      <c r="B88" s="8" t="s">
        <v>47</v>
      </c>
      <c r="C88" s="9">
        <v>0</v>
      </c>
      <c r="D88" s="10" t="s">
        <v>1320</v>
      </c>
      <c r="E88" s="11">
        <v>15</v>
      </c>
      <c r="F88" s="12" t="s">
        <v>876</v>
      </c>
      <c r="G88" s="12" t="s">
        <v>325</v>
      </c>
      <c r="H88" s="13">
        <v>47</v>
      </c>
      <c r="I88" s="14"/>
      <c r="J88" s="12" t="s">
        <v>224</v>
      </c>
      <c r="K88" s="12" t="s">
        <v>393</v>
      </c>
      <c r="L88" s="15">
        <v>31</v>
      </c>
      <c r="M88" s="8"/>
      <c r="N88" s="9">
        <v>200</v>
      </c>
      <c r="O88" s="8"/>
      <c r="P88" s="8"/>
      <c r="Q88" s="8"/>
      <c r="R88" s="8"/>
      <c r="S88" s="119"/>
    </row>
    <row r="89" spans="1:19" ht="15">
      <c r="A89" s="8" t="s">
        <v>44</v>
      </c>
      <c r="B89" s="8" t="s">
        <v>47</v>
      </c>
      <c r="C89" s="9">
        <v>0</v>
      </c>
      <c r="D89" s="10" t="s">
        <v>1321</v>
      </c>
      <c r="E89" s="11">
        <v>16</v>
      </c>
      <c r="F89" s="12" t="s">
        <v>893</v>
      </c>
      <c r="G89" s="12" t="s">
        <v>211</v>
      </c>
      <c r="H89" s="13">
        <v>12.5</v>
      </c>
      <c r="I89" s="14"/>
      <c r="J89" s="12" t="s">
        <v>224</v>
      </c>
      <c r="K89" s="12" t="s">
        <v>232</v>
      </c>
      <c r="L89" s="15">
        <v>2</v>
      </c>
      <c r="M89" s="8"/>
      <c r="N89" s="9">
        <v>200</v>
      </c>
      <c r="O89" s="8"/>
      <c r="P89" s="8"/>
      <c r="Q89" s="8"/>
      <c r="R89" s="8"/>
      <c r="S89" s="119"/>
    </row>
    <row r="90" spans="1:19" ht="15">
      <c r="A90" s="8" t="s">
        <v>44</v>
      </c>
      <c r="B90" s="8" t="s">
        <v>47</v>
      </c>
      <c r="C90" s="9">
        <v>0</v>
      </c>
      <c r="D90" s="10" t="s">
        <v>1322</v>
      </c>
      <c r="E90" s="11">
        <v>17</v>
      </c>
      <c r="F90" s="12" t="s">
        <v>893</v>
      </c>
      <c r="G90" s="12" t="s">
        <v>211</v>
      </c>
      <c r="H90" s="13">
        <v>13</v>
      </c>
      <c r="I90" s="14"/>
      <c r="J90" s="12" t="s">
        <v>224</v>
      </c>
      <c r="K90" s="12" t="s">
        <v>232</v>
      </c>
      <c r="L90" s="15">
        <v>2</v>
      </c>
      <c r="M90" s="8"/>
      <c r="N90" s="9">
        <v>200</v>
      </c>
      <c r="O90" s="8"/>
      <c r="P90" s="8"/>
      <c r="Q90" s="8"/>
      <c r="R90" s="8"/>
      <c r="S90" s="119"/>
    </row>
    <row r="91" spans="1:19" ht="15">
      <c r="A91" s="8" t="s">
        <v>44</v>
      </c>
      <c r="B91" s="8" t="s">
        <v>47</v>
      </c>
      <c r="C91" s="9">
        <v>0</v>
      </c>
      <c r="D91" s="10" t="s">
        <v>1323</v>
      </c>
      <c r="E91" s="11">
        <v>18</v>
      </c>
      <c r="F91" s="12" t="s">
        <v>876</v>
      </c>
      <c r="G91" s="12" t="s">
        <v>325</v>
      </c>
      <c r="H91" s="13">
        <v>55</v>
      </c>
      <c r="I91" s="14"/>
      <c r="J91" s="12" t="s">
        <v>224</v>
      </c>
      <c r="K91" s="12" t="s">
        <v>393</v>
      </c>
      <c r="L91" s="15">
        <v>25</v>
      </c>
      <c r="M91" s="8"/>
      <c r="N91" s="9">
        <v>200</v>
      </c>
      <c r="O91" s="8"/>
      <c r="P91" s="8"/>
      <c r="Q91" s="8"/>
      <c r="R91" s="8"/>
      <c r="S91" s="119" t="s">
        <v>1324</v>
      </c>
    </row>
    <row r="92" spans="1:19" ht="15">
      <c r="A92" s="8" t="s">
        <v>44</v>
      </c>
      <c r="B92" s="8" t="s">
        <v>47</v>
      </c>
      <c r="C92" s="9">
        <v>0</v>
      </c>
      <c r="D92" s="10" t="s">
        <v>1325</v>
      </c>
      <c r="E92" s="11">
        <v>19</v>
      </c>
      <c r="F92" s="12" t="s">
        <v>876</v>
      </c>
      <c r="G92" s="12" t="s">
        <v>325</v>
      </c>
      <c r="H92" s="13">
        <v>50.5</v>
      </c>
      <c r="I92" s="14"/>
      <c r="J92" s="12" t="s">
        <v>224</v>
      </c>
      <c r="K92" s="12" t="s">
        <v>393</v>
      </c>
      <c r="L92" s="15">
        <v>25</v>
      </c>
      <c r="M92" s="8"/>
      <c r="N92" s="9">
        <v>200</v>
      </c>
      <c r="O92" s="8"/>
      <c r="P92" s="8"/>
      <c r="Q92" s="8"/>
      <c r="R92" s="8"/>
      <c r="S92" s="119" t="s">
        <v>1324</v>
      </c>
    </row>
    <row r="93" spans="1:19" ht="15">
      <c r="A93" s="8" t="s">
        <v>44</v>
      </c>
      <c r="B93" s="8" t="s">
        <v>47</v>
      </c>
      <c r="C93" s="9">
        <v>0</v>
      </c>
      <c r="D93" s="10"/>
      <c r="E93" s="11">
        <v>20</v>
      </c>
      <c r="F93" s="12" t="s">
        <v>1065</v>
      </c>
      <c r="G93" s="12" t="s">
        <v>219</v>
      </c>
      <c r="H93" s="13">
        <v>84</v>
      </c>
      <c r="I93" s="14"/>
      <c r="J93" s="12" t="s">
        <v>224</v>
      </c>
      <c r="K93" s="12" t="s">
        <v>1326</v>
      </c>
      <c r="L93" s="15">
        <v>50</v>
      </c>
      <c r="M93" s="8"/>
      <c r="N93" s="9">
        <v>200</v>
      </c>
      <c r="O93" s="8"/>
      <c r="P93" s="8"/>
      <c r="Q93" s="8"/>
      <c r="R93" s="8"/>
      <c r="S93" s="119"/>
    </row>
    <row r="94" spans="1:19" ht="15">
      <c r="A94" s="8" t="s">
        <v>44</v>
      </c>
      <c r="B94" s="8" t="s">
        <v>47</v>
      </c>
      <c r="C94" s="9">
        <v>0</v>
      </c>
      <c r="D94" s="10"/>
      <c r="E94" s="11">
        <v>21</v>
      </c>
      <c r="F94" s="12" t="s">
        <v>893</v>
      </c>
      <c r="G94" s="12" t="s">
        <v>211</v>
      </c>
      <c r="H94" s="13">
        <v>13</v>
      </c>
      <c r="I94" s="14"/>
      <c r="J94" s="12" t="s">
        <v>224</v>
      </c>
      <c r="K94" s="12" t="s">
        <v>393</v>
      </c>
      <c r="L94" s="15">
        <v>2</v>
      </c>
      <c r="M94" s="8"/>
      <c r="N94" s="9">
        <v>200</v>
      </c>
      <c r="O94" s="8"/>
      <c r="P94" s="8"/>
      <c r="Q94" s="8"/>
      <c r="R94" s="8"/>
      <c r="S94" s="119"/>
    </row>
    <row r="95" spans="1:19" ht="15">
      <c r="A95" s="8" t="s">
        <v>44</v>
      </c>
      <c r="B95" s="8" t="s">
        <v>47</v>
      </c>
      <c r="C95" s="9">
        <v>0</v>
      </c>
      <c r="D95" s="10"/>
      <c r="E95" s="11">
        <v>22</v>
      </c>
      <c r="F95" s="12" t="s">
        <v>1327</v>
      </c>
      <c r="G95" s="12" t="s">
        <v>360</v>
      </c>
      <c r="H95" s="13">
        <v>9.5</v>
      </c>
      <c r="I95" s="14"/>
      <c r="J95" s="12" t="s">
        <v>224</v>
      </c>
      <c r="K95" s="12" t="s">
        <v>232</v>
      </c>
      <c r="L95" s="15">
        <v>2</v>
      </c>
      <c r="M95" s="8"/>
      <c r="N95" s="9">
        <v>200</v>
      </c>
      <c r="O95" s="8"/>
      <c r="P95" s="8"/>
      <c r="Q95" s="8"/>
      <c r="R95" s="8"/>
      <c r="S95" s="119"/>
    </row>
    <row r="96" spans="1:19" ht="15">
      <c r="A96" s="8" t="s">
        <v>44</v>
      </c>
      <c r="B96" s="8" t="s">
        <v>47</v>
      </c>
      <c r="C96" s="9">
        <v>0</v>
      </c>
      <c r="D96" s="10"/>
      <c r="E96" s="11">
        <v>23</v>
      </c>
      <c r="F96" s="12" t="s">
        <v>1229</v>
      </c>
      <c r="G96" s="12" t="s">
        <v>289</v>
      </c>
      <c r="H96" s="13">
        <v>1.5</v>
      </c>
      <c r="I96" s="14"/>
      <c r="J96" s="12" t="s">
        <v>224</v>
      </c>
      <c r="K96" s="12" t="s">
        <v>393</v>
      </c>
      <c r="L96" s="15">
        <v>1</v>
      </c>
      <c r="M96" s="9"/>
      <c r="N96" s="9">
        <v>20</v>
      </c>
      <c r="O96" s="8"/>
      <c r="P96" s="8"/>
      <c r="Q96" s="8"/>
      <c r="R96" s="8"/>
      <c r="S96" s="119"/>
    </row>
    <row r="97" spans="1:19" ht="15">
      <c r="A97" s="8" t="s">
        <v>44</v>
      </c>
      <c r="B97" s="8" t="s">
        <v>47</v>
      </c>
      <c r="C97" s="9">
        <v>1</v>
      </c>
      <c r="D97" s="10"/>
      <c r="E97" s="11">
        <v>1</v>
      </c>
      <c r="F97" s="12" t="s">
        <v>1065</v>
      </c>
      <c r="G97" s="12" t="s">
        <v>219</v>
      </c>
      <c r="H97" s="13">
        <v>81</v>
      </c>
      <c r="I97" s="14"/>
      <c r="J97" s="12" t="s">
        <v>212</v>
      </c>
      <c r="K97" s="12" t="s">
        <v>393</v>
      </c>
      <c r="L97" s="15">
        <v>50</v>
      </c>
      <c r="M97" s="8"/>
      <c r="N97" s="9">
        <v>200</v>
      </c>
      <c r="O97" s="8"/>
      <c r="P97" s="8"/>
      <c r="Q97" s="8"/>
      <c r="R97" s="8"/>
      <c r="S97" s="67"/>
    </row>
    <row r="98" spans="1:19" ht="15">
      <c r="A98" s="8" t="s">
        <v>44</v>
      </c>
      <c r="B98" s="8" t="s">
        <v>47</v>
      </c>
      <c r="C98" s="9">
        <v>1</v>
      </c>
      <c r="D98" s="10"/>
      <c r="E98" s="11">
        <v>2</v>
      </c>
      <c r="F98" s="12" t="s">
        <v>1229</v>
      </c>
      <c r="G98" s="12" t="s">
        <v>289</v>
      </c>
      <c r="H98" s="13">
        <v>0.5</v>
      </c>
      <c r="I98" s="14"/>
      <c r="J98" s="12" t="s">
        <v>212</v>
      </c>
      <c r="K98" s="12" t="s">
        <v>393</v>
      </c>
      <c r="L98" s="15">
        <v>1</v>
      </c>
      <c r="M98" s="9"/>
      <c r="N98" s="9">
        <v>20</v>
      </c>
      <c r="O98" s="8"/>
      <c r="P98" s="8"/>
      <c r="Q98" s="8"/>
      <c r="R98" s="8"/>
      <c r="S98" s="67"/>
    </row>
    <row r="99" spans="1:19" ht="15">
      <c r="A99" s="8" t="s">
        <v>44</v>
      </c>
      <c r="B99" s="8" t="s">
        <v>47</v>
      </c>
      <c r="C99" s="9">
        <v>1</v>
      </c>
      <c r="D99" s="10"/>
      <c r="E99" s="11">
        <v>3</v>
      </c>
      <c r="F99" s="12" t="s">
        <v>919</v>
      </c>
      <c r="G99" s="12" t="s">
        <v>658</v>
      </c>
      <c r="H99" s="13" t="s">
        <v>273</v>
      </c>
      <c r="I99" s="13">
        <v>11</v>
      </c>
      <c r="J99" s="12" t="s">
        <v>224</v>
      </c>
      <c r="K99" s="12" t="s">
        <v>393</v>
      </c>
      <c r="L99" s="15">
        <v>4</v>
      </c>
      <c r="M99" s="8"/>
      <c r="N99" s="120"/>
      <c r="O99" s="8"/>
      <c r="P99" s="8"/>
      <c r="Q99" s="8"/>
      <c r="R99" s="8"/>
      <c r="S99" s="119"/>
    </row>
    <row r="100" spans="1:19" ht="15">
      <c r="A100" s="8" t="s">
        <v>44</v>
      </c>
      <c r="B100" s="8" t="s">
        <v>47</v>
      </c>
      <c r="C100" s="9">
        <v>1</v>
      </c>
      <c r="D100" s="10"/>
      <c r="E100" s="11">
        <v>4</v>
      </c>
      <c r="F100" s="12" t="s">
        <v>1229</v>
      </c>
      <c r="G100" s="12" t="s">
        <v>289</v>
      </c>
      <c r="H100" s="13">
        <v>0.5</v>
      </c>
      <c r="I100" s="14"/>
      <c r="J100" s="12" t="s">
        <v>212</v>
      </c>
      <c r="K100" s="12" t="s">
        <v>393</v>
      </c>
      <c r="L100" s="15">
        <v>1</v>
      </c>
      <c r="M100" s="9"/>
      <c r="N100" s="9">
        <v>20</v>
      </c>
      <c r="O100" s="8"/>
      <c r="P100" s="8"/>
      <c r="Q100" s="8"/>
      <c r="R100" s="8"/>
      <c r="S100" s="67"/>
    </row>
    <row r="101" spans="1:19" ht="15">
      <c r="A101" s="8" t="s">
        <v>44</v>
      </c>
      <c r="B101" s="8" t="s">
        <v>47</v>
      </c>
      <c r="C101" s="9">
        <v>1</v>
      </c>
      <c r="D101" s="10"/>
      <c r="E101" s="11">
        <v>5</v>
      </c>
      <c r="F101" s="12" t="s">
        <v>1313</v>
      </c>
      <c r="G101" s="12" t="s">
        <v>306</v>
      </c>
      <c r="H101" s="13">
        <v>7</v>
      </c>
      <c r="I101" s="14"/>
      <c r="J101" s="12" t="s">
        <v>312</v>
      </c>
      <c r="K101" s="12" t="s">
        <v>312</v>
      </c>
      <c r="L101" s="15">
        <v>3</v>
      </c>
      <c r="M101" s="8"/>
      <c r="N101" s="9">
        <v>200</v>
      </c>
      <c r="O101" s="8"/>
      <c r="P101" s="8"/>
      <c r="Q101" s="8"/>
      <c r="R101" s="8"/>
      <c r="S101" s="67"/>
    </row>
    <row r="102" spans="1:19" ht="15">
      <c r="A102" s="8" t="s">
        <v>44</v>
      </c>
      <c r="B102" s="8" t="s">
        <v>47</v>
      </c>
      <c r="C102" s="9">
        <v>1</v>
      </c>
      <c r="D102" s="10"/>
      <c r="E102" s="11">
        <v>6</v>
      </c>
      <c r="F102" s="12" t="s">
        <v>1314</v>
      </c>
      <c r="G102" s="12" t="s">
        <v>306</v>
      </c>
      <c r="H102" s="13">
        <v>7.5</v>
      </c>
      <c r="I102" s="14"/>
      <c r="J102" s="12" t="s">
        <v>312</v>
      </c>
      <c r="K102" s="12" t="s">
        <v>312</v>
      </c>
      <c r="L102" s="15">
        <v>3</v>
      </c>
      <c r="M102" s="8"/>
      <c r="N102" s="9">
        <v>200</v>
      </c>
      <c r="O102" s="8"/>
      <c r="P102" s="8"/>
      <c r="Q102" s="8"/>
      <c r="R102" s="8"/>
      <c r="S102" s="67"/>
    </row>
    <row r="103" spans="1:19" ht="15">
      <c r="A103" s="8" t="s">
        <v>44</v>
      </c>
      <c r="B103" s="8" t="s">
        <v>47</v>
      </c>
      <c r="C103" s="9">
        <v>1</v>
      </c>
      <c r="D103" s="10" t="s">
        <v>1328</v>
      </c>
      <c r="E103" s="11">
        <v>7</v>
      </c>
      <c r="F103" s="12" t="s">
        <v>893</v>
      </c>
      <c r="G103" s="12" t="s">
        <v>211</v>
      </c>
      <c r="H103" s="13">
        <v>19.5</v>
      </c>
      <c r="I103" s="14"/>
      <c r="J103" s="12" t="s">
        <v>212</v>
      </c>
      <c r="K103" s="12" t="s">
        <v>393</v>
      </c>
      <c r="L103" s="15">
        <v>3</v>
      </c>
      <c r="M103" s="8"/>
      <c r="N103" s="9">
        <v>200</v>
      </c>
      <c r="O103" s="8"/>
      <c r="P103" s="8"/>
      <c r="Q103" s="8"/>
      <c r="R103" s="8"/>
      <c r="S103" s="67"/>
    </row>
    <row r="104" spans="1:19" ht="15">
      <c r="A104" s="8" t="s">
        <v>44</v>
      </c>
      <c r="B104" s="8" t="s">
        <v>47</v>
      </c>
      <c r="C104" s="9">
        <v>1</v>
      </c>
      <c r="D104" s="10" t="s">
        <v>1329</v>
      </c>
      <c r="E104" s="11">
        <v>8</v>
      </c>
      <c r="F104" s="12" t="s">
        <v>893</v>
      </c>
      <c r="G104" s="12" t="s">
        <v>211</v>
      </c>
      <c r="H104" s="13">
        <v>18.5</v>
      </c>
      <c r="I104" s="14"/>
      <c r="J104" s="12" t="s">
        <v>212</v>
      </c>
      <c r="K104" s="12" t="s">
        <v>232</v>
      </c>
      <c r="L104" s="15">
        <v>2</v>
      </c>
      <c r="M104" s="8"/>
      <c r="N104" s="9">
        <v>200</v>
      </c>
      <c r="O104" s="8"/>
      <c r="P104" s="8"/>
      <c r="Q104" s="8"/>
      <c r="R104" s="8"/>
      <c r="S104" s="67"/>
    </row>
    <row r="105" spans="1:19" ht="15">
      <c r="A105" s="8" t="s">
        <v>44</v>
      </c>
      <c r="B105" s="8" t="s">
        <v>47</v>
      </c>
      <c r="C105" s="9">
        <v>1</v>
      </c>
      <c r="D105" s="10" t="s">
        <v>1330</v>
      </c>
      <c r="E105" s="11">
        <v>9</v>
      </c>
      <c r="F105" s="12" t="s">
        <v>893</v>
      </c>
      <c r="G105" s="12" t="s">
        <v>211</v>
      </c>
      <c r="H105" s="13">
        <v>16.5</v>
      </c>
      <c r="I105" s="14"/>
      <c r="J105" s="12" t="s">
        <v>212</v>
      </c>
      <c r="K105" s="12" t="s">
        <v>232</v>
      </c>
      <c r="L105" s="15">
        <v>2</v>
      </c>
      <c r="M105" s="8"/>
      <c r="N105" s="9">
        <v>200</v>
      </c>
      <c r="O105" s="8"/>
      <c r="P105" s="8"/>
      <c r="Q105" s="8"/>
      <c r="R105" s="8"/>
      <c r="S105" s="67" t="s">
        <v>1331</v>
      </c>
    </row>
    <row r="106" spans="1:19" ht="15">
      <c r="A106" s="8" t="s">
        <v>44</v>
      </c>
      <c r="B106" s="8" t="s">
        <v>47</v>
      </c>
      <c r="C106" s="9">
        <v>1</v>
      </c>
      <c r="D106" s="10" t="s">
        <v>1332</v>
      </c>
      <c r="E106" s="11">
        <v>10</v>
      </c>
      <c r="F106" s="12" t="s">
        <v>1333</v>
      </c>
      <c r="G106" s="12" t="s">
        <v>242</v>
      </c>
      <c r="H106" s="13">
        <v>37</v>
      </c>
      <c r="I106" s="14"/>
      <c r="J106" s="12" t="s">
        <v>212</v>
      </c>
      <c r="K106" s="12" t="s">
        <v>415</v>
      </c>
      <c r="L106" s="15">
        <v>14</v>
      </c>
      <c r="M106" s="8"/>
      <c r="N106" s="9">
        <v>200</v>
      </c>
      <c r="O106" s="8"/>
      <c r="P106" s="8"/>
      <c r="Q106" s="8"/>
      <c r="R106" s="8"/>
      <c r="S106" s="67"/>
    </row>
    <row r="107" spans="1:19" ht="15">
      <c r="A107" s="8" t="s">
        <v>44</v>
      </c>
      <c r="B107" s="8" t="s">
        <v>47</v>
      </c>
      <c r="C107" s="9">
        <v>1</v>
      </c>
      <c r="D107" s="10" t="s">
        <v>1334</v>
      </c>
      <c r="E107" s="11">
        <v>11</v>
      </c>
      <c r="F107" s="12" t="s">
        <v>1333</v>
      </c>
      <c r="G107" s="12" t="s">
        <v>242</v>
      </c>
      <c r="H107" s="13">
        <v>38</v>
      </c>
      <c r="I107" s="14"/>
      <c r="J107" s="12" t="s">
        <v>212</v>
      </c>
      <c r="K107" s="12" t="s">
        <v>415</v>
      </c>
      <c r="L107" s="15">
        <v>14</v>
      </c>
      <c r="M107" s="8"/>
      <c r="N107" s="9">
        <v>200</v>
      </c>
      <c r="O107" s="8"/>
      <c r="P107" s="8"/>
      <c r="Q107" s="8"/>
      <c r="R107" s="8"/>
      <c r="S107" s="67" t="s">
        <v>1335</v>
      </c>
    </row>
    <row r="108" spans="1:19" ht="15">
      <c r="A108" s="8" t="s">
        <v>44</v>
      </c>
      <c r="B108" s="8" t="s">
        <v>47</v>
      </c>
      <c r="C108" s="9">
        <v>1</v>
      </c>
      <c r="D108" s="10" t="s">
        <v>1336</v>
      </c>
      <c r="E108" s="11">
        <v>12</v>
      </c>
      <c r="F108" s="12" t="s">
        <v>893</v>
      </c>
      <c r="G108" s="12" t="s">
        <v>211</v>
      </c>
      <c r="H108" s="13">
        <v>19</v>
      </c>
      <c r="I108" s="14"/>
      <c r="J108" s="12" t="s">
        <v>212</v>
      </c>
      <c r="K108" s="12" t="s">
        <v>415</v>
      </c>
      <c r="L108" s="15">
        <v>2</v>
      </c>
      <c r="M108" s="8"/>
      <c r="N108" s="9">
        <v>200</v>
      </c>
      <c r="O108" s="8"/>
      <c r="P108" s="8"/>
      <c r="Q108" s="8"/>
      <c r="R108" s="8"/>
      <c r="S108" s="67"/>
    </row>
    <row r="109" spans="1:19" ht="15">
      <c r="A109" s="8" t="s">
        <v>44</v>
      </c>
      <c r="B109" s="8" t="s">
        <v>47</v>
      </c>
      <c r="C109" s="9">
        <v>1</v>
      </c>
      <c r="D109" s="10" t="s">
        <v>1337</v>
      </c>
      <c r="E109" s="11">
        <v>13</v>
      </c>
      <c r="F109" s="12" t="s">
        <v>893</v>
      </c>
      <c r="G109" s="12" t="s">
        <v>211</v>
      </c>
      <c r="H109" s="13">
        <v>19</v>
      </c>
      <c r="I109" s="14"/>
      <c r="J109" s="12" t="s">
        <v>212</v>
      </c>
      <c r="K109" s="12" t="s">
        <v>415</v>
      </c>
      <c r="L109" s="15">
        <v>3</v>
      </c>
      <c r="M109" s="8"/>
      <c r="N109" s="9">
        <v>200</v>
      </c>
      <c r="O109" s="8"/>
      <c r="P109" s="8"/>
      <c r="Q109" s="8"/>
      <c r="R109" s="8"/>
      <c r="S109" s="67"/>
    </row>
    <row r="110" spans="1:19" ht="15">
      <c r="A110" s="8" t="s">
        <v>44</v>
      </c>
      <c r="B110" s="8" t="s">
        <v>47</v>
      </c>
      <c r="C110" s="9">
        <v>1</v>
      </c>
      <c r="D110" s="10" t="s">
        <v>1338</v>
      </c>
      <c r="E110" s="11">
        <v>14</v>
      </c>
      <c r="F110" s="12" t="s">
        <v>893</v>
      </c>
      <c r="G110" s="12" t="s">
        <v>211</v>
      </c>
      <c r="H110" s="13">
        <v>18.5</v>
      </c>
      <c r="I110" s="14"/>
      <c r="J110" s="12" t="s">
        <v>212</v>
      </c>
      <c r="K110" s="12" t="s">
        <v>415</v>
      </c>
      <c r="L110" s="15">
        <v>3</v>
      </c>
      <c r="M110" s="8"/>
      <c r="N110" s="9">
        <v>200</v>
      </c>
      <c r="O110" s="8"/>
      <c r="P110" s="8"/>
      <c r="Q110" s="8"/>
      <c r="R110" s="8"/>
      <c r="S110" s="67"/>
    </row>
    <row r="111" spans="1:19" ht="15">
      <c r="A111" s="8" t="s">
        <v>44</v>
      </c>
      <c r="B111" s="8" t="s">
        <v>47</v>
      </c>
      <c r="C111" s="9">
        <v>1</v>
      </c>
      <c r="D111" s="10" t="s">
        <v>1339</v>
      </c>
      <c r="E111" s="11">
        <v>15</v>
      </c>
      <c r="F111" s="12" t="s">
        <v>893</v>
      </c>
      <c r="G111" s="12" t="s">
        <v>211</v>
      </c>
      <c r="H111" s="13">
        <v>15</v>
      </c>
      <c r="I111" s="14"/>
      <c r="J111" s="12" t="s">
        <v>212</v>
      </c>
      <c r="K111" s="12" t="s">
        <v>415</v>
      </c>
      <c r="L111" s="15">
        <v>2</v>
      </c>
      <c r="M111" s="8"/>
      <c r="N111" s="9">
        <v>200</v>
      </c>
      <c r="O111" s="8"/>
      <c r="P111" s="8"/>
      <c r="Q111" s="8"/>
      <c r="R111" s="8"/>
      <c r="S111" s="67"/>
    </row>
    <row r="112" spans="1:19" ht="15">
      <c r="A112" s="8" t="s">
        <v>44</v>
      </c>
      <c r="B112" s="8" t="s">
        <v>47</v>
      </c>
      <c r="C112" s="9">
        <v>1</v>
      </c>
      <c r="D112" s="10" t="s">
        <v>1340</v>
      </c>
      <c r="E112" s="11">
        <v>16</v>
      </c>
      <c r="F112" s="12" t="s">
        <v>893</v>
      </c>
      <c r="G112" s="12" t="s">
        <v>211</v>
      </c>
      <c r="H112" s="13">
        <v>29.5</v>
      </c>
      <c r="I112" s="14"/>
      <c r="J112" s="12" t="s">
        <v>212</v>
      </c>
      <c r="K112" s="12" t="s">
        <v>232</v>
      </c>
      <c r="L112" s="15">
        <v>7</v>
      </c>
      <c r="M112" s="8"/>
      <c r="N112" s="9">
        <v>200</v>
      </c>
      <c r="O112" s="8"/>
      <c r="P112" s="8"/>
      <c r="Q112" s="8"/>
      <c r="R112" s="8"/>
      <c r="S112" s="67"/>
    </row>
    <row r="113" spans="1:19" ht="15">
      <c r="A113" s="8" t="s">
        <v>44</v>
      </c>
      <c r="B113" s="8" t="s">
        <v>47</v>
      </c>
      <c r="C113" s="9">
        <v>1</v>
      </c>
      <c r="D113" s="10"/>
      <c r="E113" s="11">
        <v>17</v>
      </c>
      <c r="F113" s="12" t="s">
        <v>1065</v>
      </c>
      <c r="G113" s="12" t="s">
        <v>219</v>
      </c>
      <c r="H113" s="13">
        <v>10</v>
      </c>
      <c r="I113" s="14"/>
      <c r="J113" s="12" t="s">
        <v>212</v>
      </c>
      <c r="K113" s="12" t="s">
        <v>213</v>
      </c>
      <c r="L113" s="15">
        <v>3</v>
      </c>
      <c r="M113" s="8"/>
      <c r="N113" s="9">
        <v>200</v>
      </c>
      <c r="O113" s="8"/>
      <c r="P113" s="8"/>
      <c r="Q113" s="8"/>
      <c r="R113" s="8"/>
      <c r="S113" s="67"/>
    </row>
    <row r="114" spans="1:19" ht="15">
      <c r="A114" s="8" t="s">
        <v>44</v>
      </c>
      <c r="B114" s="8" t="s">
        <v>47</v>
      </c>
      <c r="C114" s="9">
        <v>1</v>
      </c>
      <c r="D114" s="10"/>
      <c r="E114" s="11">
        <v>18</v>
      </c>
      <c r="F114" s="12" t="s">
        <v>1341</v>
      </c>
      <c r="G114" s="12" t="s">
        <v>211</v>
      </c>
      <c r="H114" s="13">
        <v>4.5</v>
      </c>
      <c r="I114" s="14"/>
      <c r="J114" s="12" t="s">
        <v>212</v>
      </c>
      <c r="K114" s="12" t="s">
        <v>415</v>
      </c>
      <c r="L114" s="15">
        <v>1</v>
      </c>
      <c r="M114" s="8"/>
      <c r="N114" s="9">
        <v>200</v>
      </c>
      <c r="O114" s="8"/>
      <c r="P114" s="8"/>
      <c r="Q114" s="8"/>
      <c r="R114" s="8"/>
      <c r="S114" s="67"/>
    </row>
    <row r="115" spans="1:19" ht="15">
      <c r="A115" s="8" t="s">
        <v>44</v>
      </c>
      <c r="B115" s="8" t="s">
        <v>47</v>
      </c>
      <c r="C115" s="9">
        <v>1</v>
      </c>
      <c r="D115" s="10"/>
      <c r="E115" s="11">
        <v>19</v>
      </c>
      <c r="F115" s="12" t="s">
        <v>1341</v>
      </c>
      <c r="G115" s="12" t="s">
        <v>211</v>
      </c>
      <c r="H115" s="13">
        <v>4</v>
      </c>
      <c r="I115" s="14"/>
      <c r="J115" s="12" t="s">
        <v>212</v>
      </c>
      <c r="K115" s="12" t="s">
        <v>415</v>
      </c>
      <c r="L115" s="15">
        <v>1</v>
      </c>
      <c r="M115" s="8"/>
      <c r="N115" s="9">
        <v>200</v>
      </c>
      <c r="O115" s="8"/>
      <c r="P115" s="8"/>
      <c r="Q115" s="8"/>
      <c r="R115" s="8"/>
      <c r="S115" s="67"/>
    </row>
    <row r="116" spans="1:19" ht="15">
      <c r="A116" s="8" t="s">
        <v>44</v>
      </c>
      <c r="B116" s="8" t="s">
        <v>47</v>
      </c>
      <c r="C116" s="9">
        <v>1</v>
      </c>
      <c r="D116" s="10"/>
      <c r="E116" s="11">
        <v>20</v>
      </c>
      <c r="F116" s="12" t="s">
        <v>1341</v>
      </c>
      <c r="G116" s="12" t="s">
        <v>211</v>
      </c>
      <c r="H116" s="13">
        <v>5.5</v>
      </c>
      <c r="I116" s="14"/>
      <c r="J116" s="12" t="s">
        <v>212</v>
      </c>
      <c r="K116" s="12" t="s">
        <v>415</v>
      </c>
      <c r="L116" s="15">
        <v>1</v>
      </c>
      <c r="M116" s="8"/>
      <c r="N116" s="9">
        <v>200</v>
      </c>
      <c r="O116" s="8"/>
      <c r="P116" s="8"/>
      <c r="Q116" s="8"/>
      <c r="R116" s="8"/>
      <c r="S116" s="67"/>
    </row>
    <row r="117" spans="1:19" ht="15">
      <c r="A117" s="8" t="s">
        <v>44</v>
      </c>
      <c r="B117" s="8" t="s">
        <v>47</v>
      </c>
      <c r="C117" s="9">
        <v>1</v>
      </c>
      <c r="D117" s="10"/>
      <c r="E117" s="11">
        <v>21</v>
      </c>
      <c r="F117" s="12" t="s">
        <v>893</v>
      </c>
      <c r="G117" s="12" t="s">
        <v>211</v>
      </c>
      <c r="H117" s="13">
        <v>43</v>
      </c>
      <c r="I117" s="14"/>
      <c r="J117" s="12" t="s">
        <v>212</v>
      </c>
      <c r="K117" s="12" t="s">
        <v>232</v>
      </c>
      <c r="L117" s="15">
        <v>4</v>
      </c>
      <c r="M117" s="8"/>
      <c r="N117" s="9">
        <v>200</v>
      </c>
      <c r="O117" s="8"/>
      <c r="P117" s="8"/>
      <c r="Q117" s="8"/>
      <c r="R117" s="8"/>
      <c r="S117" s="67"/>
    </row>
    <row r="118" spans="1:19" ht="15.75" thickBot="1">
      <c r="A118" s="8" t="s">
        <v>44</v>
      </c>
      <c r="B118" s="8" t="s">
        <v>47</v>
      </c>
      <c r="C118" s="9">
        <v>1</v>
      </c>
      <c r="D118" s="10"/>
      <c r="E118" s="11">
        <v>22</v>
      </c>
      <c r="F118" s="12" t="s">
        <v>1342</v>
      </c>
      <c r="G118" s="12" t="s">
        <v>360</v>
      </c>
      <c r="H118" s="13">
        <v>27.5</v>
      </c>
      <c r="I118" s="14"/>
      <c r="J118" s="12" t="s">
        <v>225</v>
      </c>
      <c r="K118" s="12" t="s">
        <v>232</v>
      </c>
      <c r="L118" s="15">
        <v>12</v>
      </c>
      <c r="M118" s="8"/>
      <c r="N118" s="9">
        <v>200</v>
      </c>
      <c r="O118" s="8"/>
      <c r="P118" s="8"/>
      <c r="Q118" s="8"/>
      <c r="R118" s="8"/>
      <c r="S118" s="67"/>
    </row>
    <row r="119" spans="1:19" ht="13.5" thickBot="1">
      <c r="A119" s="22" t="s">
        <v>1343</v>
      </c>
      <c r="B119" s="23"/>
      <c r="C119" s="24"/>
      <c r="D119" s="23"/>
      <c r="E119" s="23"/>
      <c r="F119" s="23"/>
      <c r="G119" s="25"/>
      <c r="H119" s="26">
        <f>SUM(H74:H118)</f>
        <v>985.5</v>
      </c>
      <c r="I119" s="26">
        <f>SUM(I74:I118)</f>
        <v>23</v>
      </c>
      <c r="J119" s="26"/>
      <c r="K119" s="26"/>
      <c r="L119" s="26"/>
      <c r="M119" s="26"/>
      <c r="N119" s="26"/>
      <c r="O119" s="26"/>
      <c r="P119" s="26">
        <f>SUM(P74:P118)</f>
        <v>0</v>
      </c>
      <c r="Q119" s="47">
        <f>SUM(Q74:Q118)</f>
        <v>0</v>
      </c>
      <c r="R119" s="47">
        <f>SUM(R74:R118)</f>
        <v>0</v>
      </c>
      <c r="S119" s="117"/>
    </row>
    <row r="120" spans="1:19" ht="15">
      <c r="A120" s="8" t="s">
        <v>44</v>
      </c>
      <c r="B120" s="8" t="s">
        <v>48</v>
      </c>
      <c r="C120" s="9">
        <v>0</v>
      </c>
      <c r="D120" s="10">
        <v>1023</v>
      </c>
      <c r="E120" s="11">
        <v>1</v>
      </c>
      <c r="F120" s="12" t="s">
        <v>876</v>
      </c>
      <c r="G120" s="12" t="s">
        <v>325</v>
      </c>
      <c r="H120" s="13">
        <v>57</v>
      </c>
      <c r="I120" s="14"/>
      <c r="J120" s="12" t="s">
        <v>224</v>
      </c>
      <c r="K120" s="12" t="s">
        <v>213</v>
      </c>
      <c r="L120" s="15">
        <v>31</v>
      </c>
      <c r="M120" s="8"/>
      <c r="N120" s="9">
        <v>200</v>
      </c>
      <c r="O120" s="8"/>
      <c r="P120" s="8"/>
      <c r="Q120" s="8"/>
      <c r="R120" s="8"/>
      <c r="S120" s="119" t="s">
        <v>1344</v>
      </c>
    </row>
    <row r="121" spans="1:19" ht="15">
      <c r="A121" s="8" t="s">
        <v>44</v>
      </c>
      <c r="B121" s="8" t="s">
        <v>48</v>
      </c>
      <c r="C121" s="9">
        <v>0</v>
      </c>
      <c r="D121" s="10">
        <v>1024</v>
      </c>
      <c r="E121" s="11">
        <v>2</v>
      </c>
      <c r="F121" s="12" t="s">
        <v>876</v>
      </c>
      <c r="G121" s="12" t="s">
        <v>325</v>
      </c>
      <c r="H121" s="13">
        <v>56</v>
      </c>
      <c r="I121" s="14"/>
      <c r="J121" s="12" t="s">
        <v>224</v>
      </c>
      <c r="K121" s="12" t="s">
        <v>213</v>
      </c>
      <c r="L121" s="15">
        <v>31</v>
      </c>
      <c r="M121" s="8"/>
      <c r="N121" s="9">
        <v>200</v>
      </c>
      <c r="O121" s="8"/>
      <c r="P121" s="8"/>
      <c r="Q121" s="8"/>
      <c r="R121" s="8"/>
      <c r="S121" s="119"/>
    </row>
    <row r="122" spans="1:19" ht="15">
      <c r="A122" s="8" t="s">
        <v>44</v>
      </c>
      <c r="B122" s="8" t="s">
        <v>48</v>
      </c>
      <c r="C122" s="9">
        <v>0</v>
      </c>
      <c r="D122" s="10">
        <v>1025</v>
      </c>
      <c r="E122" s="11">
        <v>3</v>
      </c>
      <c r="F122" s="12" t="s">
        <v>876</v>
      </c>
      <c r="G122" s="12" t="s">
        <v>325</v>
      </c>
      <c r="H122" s="13">
        <v>56</v>
      </c>
      <c r="I122" s="14"/>
      <c r="J122" s="12" t="s">
        <v>224</v>
      </c>
      <c r="K122" s="12" t="s">
        <v>213</v>
      </c>
      <c r="L122" s="15">
        <v>31</v>
      </c>
      <c r="M122" s="8"/>
      <c r="N122" s="9">
        <v>200</v>
      </c>
      <c r="O122" s="8"/>
      <c r="P122" s="8"/>
      <c r="Q122" s="8"/>
      <c r="R122" s="8"/>
      <c r="S122" s="119"/>
    </row>
    <row r="123" spans="1:19" ht="15">
      <c r="A123" s="8" t="s">
        <v>44</v>
      </c>
      <c r="B123" s="8" t="s">
        <v>48</v>
      </c>
      <c r="C123" s="9">
        <v>0</v>
      </c>
      <c r="D123" s="10">
        <v>1026</v>
      </c>
      <c r="E123" s="11">
        <v>4</v>
      </c>
      <c r="F123" s="12" t="s">
        <v>876</v>
      </c>
      <c r="G123" s="12" t="s">
        <v>325</v>
      </c>
      <c r="H123" s="13">
        <v>56</v>
      </c>
      <c r="I123" s="14"/>
      <c r="J123" s="12" t="s">
        <v>224</v>
      </c>
      <c r="K123" s="12" t="s">
        <v>213</v>
      </c>
      <c r="L123" s="15">
        <v>31</v>
      </c>
      <c r="M123" s="8"/>
      <c r="N123" s="9">
        <v>200</v>
      </c>
      <c r="O123" s="8"/>
      <c r="P123" s="8"/>
      <c r="Q123" s="8"/>
      <c r="R123" s="8"/>
      <c r="S123" s="119"/>
    </row>
    <row r="124" spans="1:19" ht="15">
      <c r="A124" s="8" t="s">
        <v>44</v>
      </c>
      <c r="B124" s="8" t="s">
        <v>48</v>
      </c>
      <c r="C124" s="9">
        <v>0</v>
      </c>
      <c r="D124" s="10"/>
      <c r="E124" s="11">
        <v>5</v>
      </c>
      <c r="F124" s="12" t="s">
        <v>1065</v>
      </c>
      <c r="G124" s="12" t="s">
        <v>219</v>
      </c>
      <c r="H124" s="13">
        <v>70.5</v>
      </c>
      <c r="I124" s="14"/>
      <c r="J124" s="12" t="s">
        <v>224</v>
      </c>
      <c r="K124" s="12" t="s">
        <v>1345</v>
      </c>
      <c r="L124" s="15">
        <v>100</v>
      </c>
      <c r="M124" s="8"/>
      <c r="N124" s="9">
        <v>200</v>
      </c>
      <c r="O124" s="8"/>
      <c r="P124" s="8"/>
      <c r="Q124" s="8"/>
      <c r="R124" s="8"/>
      <c r="S124" s="119"/>
    </row>
    <row r="125" spans="1:19" ht="15">
      <c r="A125" s="8" t="s">
        <v>44</v>
      </c>
      <c r="B125" s="8" t="s">
        <v>48</v>
      </c>
      <c r="C125" s="9">
        <v>0</v>
      </c>
      <c r="D125" s="10"/>
      <c r="E125" s="11">
        <v>6</v>
      </c>
      <c r="F125" s="12" t="s">
        <v>1016</v>
      </c>
      <c r="G125" s="12" t="s">
        <v>219</v>
      </c>
      <c r="H125" s="13">
        <v>14</v>
      </c>
      <c r="I125" s="14"/>
      <c r="J125" s="12" t="s">
        <v>222</v>
      </c>
      <c r="K125" s="12" t="s">
        <v>213</v>
      </c>
      <c r="L125" s="15">
        <v>15</v>
      </c>
      <c r="M125" s="8"/>
      <c r="N125" s="9">
        <v>200</v>
      </c>
      <c r="O125" s="8"/>
      <c r="P125" s="8"/>
      <c r="Q125" s="8"/>
      <c r="R125" s="8"/>
      <c r="S125" s="67"/>
    </row>
    <row r="126" spans="1:19" ht="15">
      <c r="A126" s="8" t="s">
        <v>44</v>
      </c>
      <c r="B126" s="8" t="s">
        <v>48</v>
      </c>
      <c r="C126" s="9">
        <v>0</v>
      </c>
      <c r="D126" s="10">
        <v>1022</v>
      </c>
      <c r="E126" s="11">
        <v>7</v>
      </c>
      <c r="F126" s="12" t="s">
        <v>876</v>
      </c>
      <c r="G126" s="12" t="s">
        <v>284</v>
      </c>
      <c r="H126" s="13">
        <v>102</v>
      </c>
      <c r="I126" s="14"/>
      <c r="J126" s="12" t="s">
        <v>1297</v>
      </c>
      <c r="K126" s="12" t="s">
        <v>213</v>
      </c>
      <c r="L126" s="15">
        <v>25</v>
      </c>
      <c r="M126" s="8"/>
      <c r="N126" s="9">
        <v>200</v>
      </c>
      <c r="O126" s="8"/>
      <c r="P126" s="8"/>
      <c r="Q126" s="8"/>
      <c r="R126" s="8"/>
      <c r="S126" s="119"/>
    </row>
    <row r="127" spans="1:19" ht="15">
      <c r="A127" s="8" t="s">
        <v>44</v>
      </c>
      <c r="B127" s="8" t="s">
        <v>48</v>
      </c>
      <c r="C127" s="9">
        <v>0</v>
      </c>
      <c r="D127" s="10"/>
      <c r="E127" s="11">
        <v>8</v>
      </c>
      <c r="F127" s="12" t="s">
        <v>1295</v>
      </c>
      <c r="G127" s="12" t="s">
        <v>289</v>
      </c>
      <c r="H127" s="13">
        <v>15.5</v>
      </c>
      <c r="I127" s="14"/>
      <c r="J127" s="12" t="s">
        <v>224</v>
      </c>
      <c r="K127" s="12" t="s">
        <v>213</v>
      </c>
      <c r="L127" s="15">
        <v>2</v>
      </c>
      <c r="M127" s="9"/>
      <c r="N127" s="9">
        <v>20</v>
      </c>
      <c r="O127" s="8"/>
      <c r="P127" s="8"/>
      <c r="Q127" s="8"/>
      <c r="R127" s="8"/>
      <c r="S127" s="119"/>
    </row>
    <row r="128" spans="1:19" ht="15">
      <c r="A128" s="8" t="s">
        <v>44</v>
      </c>
      <c r="B128" s="8" t="s">
        <v>48</v>
      </c>
      <c r="C128" s="9">
        <v>0</v>
      </c>
      <c r="D128" s="10">
        <v>1021</v>
      </c>
      <c r="E128" s="11">
        <v>9</v>
      </c>
      <c r="F128" s="12" t="s">
        <v>893</v>
      </c>
      <c r="G128" s="12" t="s">
        <v>211</v>
      </c>
      <c r="H128" s="13">
        <v>31</v>
      </c>
      <c r="I128" s="14"/>
      <c r="J128" s="12" t="s">
        <v>224</v>
      </c>
      <c r="K128" s="12" t="s">
        <v>213</v>
      </c>
      <c r="L128" s="15">
        <v>8</v>
      </c>
      <c r="M128" s="8"/>
      <c r="N128" s="9">
        <v>200</v>
      </c>
      <c r="O128" s="8"/>
      <c r="P128" s="8"/>
      <c r="Q128" s="8"/>
      <c r="R128" s="8"/>
      <c r="S128" s="119"/>
    </row>
    <row r="129" spans="1:19" ht="15">
      <c r="A129" s="8" t="s">
        <v>44</v>
      </c>
      <c r="B129" s="8" t="s">
        <v>48</v>
      </c>
      <c r="C129" s="9">
        <v>0</v>
      </c>
      <c r="D129" s="10">
        <v>1020</v>
      </c>
      <c r="E129" s="11">
        <v>10</v>
      </c>
      <c r="F129" s="12" t="s">
        <v>876</v>
      </c>
      <c r="G129" s="12" t="s">
        <v>284</v>
      </c>
      <c r="H129" s="13">
        <v>113</v>
      </c>
      <c r="I129" s="14"/>
      <c r="J129" s="12" t="s">
        <v>1297</v>
      </c>
      <c r="K129" s="12" t="s">
        <v>415</v>
      </c>
      <c r="L129" s="15">
        <v>31</v>
      </c>
      <c r="M129" s="8"/>
      <c r="N129" s="9">
        <v>200</v>
      </c>
      <c r="O129" s="8"/>
      <c r="P129" s="8"/>
      <c r="Q129" s="8"/>
      <c r="R129" s="8"/>
      <c r="S129" s="119"/>
    </row>
    <row r="130" spans="1:19" ht="15">
      <c r="A130" s="8" t="s">
        <v>44</v>
      </c>
      <c r="B130" s="8" t="s">
        <v>48</v>
      </c>
      <c r="C130" s="9">
        <v>0</v>
      </c>
      <c r="D130" s="10" t="s">
        <v>1346</v>
      </c>
      <c r="E130" s="11">
        <v>11</v>
      </c>
      <c r="F130" s="12" t="s">
        <v>876</v>
      </c>
      <c r="G130" s="12" t="s">
        <v>284</v>
      </c>
      <c r="H130" s="13">
        <v>333.5</v>
      </c>
      <c r="I130" s="14"/>
      <c r="J130" s="12" t="s">
        <v>1347</v>
      </c>
      <c r="K130" s="12" t="s">
        <v>415</v>
      </c>
      <c r="L130" s="15">
        <v>50</v>
      </c>
      <c r="M130" s="8"/>
      <c r="N130" s="9">
        <v>200</v>
      </c>
      <c r="O130" s="8"/>
      <c r="P130" s="8"/>
      <c r="Q130" s="8"/>
      <c r="R130" s="8"/>
      <c r="S130" s="67" t="s">
        <v>1348</v>
      </c>
    </row>
    <row r="131" spans="1:19" ht="15">
      <c r="A131" s="8" t="s">
        <v>44</v>
      </c>
      <c r="B131" s="8" t="s">
        <v>48</v>
      </c>
      <c r="C131" s="9">
        <v>0</v>
      </c>
      <c r="D131" s="10"/>
      <c r="E131" s="11">
        <v>12</v>
      </c>
      <c r="F131" s="12" t="s">
        <v>1349</v>
      </c>
      <c r="G131" s="12" t="s">
        <v>306</v>
      </c>
      <c r="H131" s="13">
        <v>24</v>
      </c>
      <c r="I131" s="14"/>
      <c r="J131" s="12" t="s">
        <v>1297</v>
      </c>
      <c r="K131" s="12" t="s">
        <v>312</v>
      </c>
      <c r="L131" s="15">
        <v>20</v>
      </c>
      <c r="M131" s="8"/>
      <c r="N131" s="9">
        <v>200</v>
      </c>
      <c r="O131" s="8"/>
      <c r="P131" s="8"/>
      <c r="Q131" s="8"/>
      <c r="R131" s="8"/>
      <c r="S131" s="119"/>
    </row>
    <row r="132" spans="1:19" ht="15">
      <c r="A132" s="8" t="s">
        <v>44</v>
      </c>
      <c r="B132" s="8" t="s">
        <v>48</v>
      </c>
      <c r="C132" s="9">
        <v>0</v>
      </c>
      <c r="D132" s="10"/>
      <c r="E132" s="11">
        <v>13</v>
      </c>
      <c r="F132" s="12" t="s">
        <v>969</v>
      </c>
      <c r="G132" s="12" t="s">
        <v>658</v>
      </c>
      <c r="H132" s="13" t="s">
        <v>273</v>
      </c>
      <c r="I132" s="14">
        <v>3.5</v>
      </c>
      <c r="J132" s="12" t="s">
        <v>566</v>
      </c>
      <c r="K132" s="12" t="s">
        <v>213</v>
      </c>
      <c r="L132" s="15">
        <v>1</v>
      </c>
      <c r="M132" s="8"/>
      <c r="N132" s="120"/>
      <c r="O132" s="8"/>
      <c r="P132" s="8"/>
      <c r="Q132" s="8"/>
      <c r="R132" s="8"/>
      <c r="S132" s="67"/>
    </row>
    <row r="133" spans="1:19" ht="15">
      <c r="A133" s="8" t="s">
        <v>44</v>
      </c>
      <c r="B133" s="8" t="s">
        <v>48</v>
      </c>
      <c r="C133" s="9">
        <v>0</v>
      </c>
      <c r="D133" s="10"/>
      <c r="E133" s="11">
        <v>14</v>
      </c>
      <c r="F133" s="12" t="s">
        <v>893</v>
      </c>
      <c r="G133" s="12" t="s">
        <v>211</v>
      </c>
      <c r="H133" s="13">
        <v>6</v>
      </c>
      <c r="I133" s="14"/>
      <c r="J133" s="12" t="s">
        <v>224</v>
      </c>
      <c r="K133" s="12" t="s">
        <v>213</v>
      </c>
      <c r="L133" s="15">
        <v>1</v>
      </c>
      <c r="M133" s="8"/>
      <c r="N133" s="9">
        <v>200</v>
      </c>
      <c r="O133" s="8"/>
      <c r="P133" s="8"/>
      <c r="Q133" s="8"/>
      <c r="R133" s="8"/>
      <c r="S133" s="119"/>
    </row>
    <row r="134" spans="1:19" ht="15">
      <c r="A134" s="8" t="s">
        <v>44</v>
      </c>
      <c r="B134" s="8" t="s">
        <v>48</v>
      </c>
      <c r="C134" s="9">
        <v>0</v>
      </c>
      <c r="D134" s="10"/>
      <c r="E134" s="11">
        <v>15</v>
      </c>
      <c r="F134" s="12" t="s">
        <v>857</v>
      </c>
      <c r="G134" s="12" t="s">
        <v>306</v>
      </c>
      <c r="H134" s="13">
        <v>3</v>
      </c>
      <c r="I134" s="14"/>
      <c r="J134" s="12" t="s">
        <v>224</v>
      </c>
      <c r="K134" s="12" t="s">
        <v>312</v>
      </c>
      <c r="L134" s="15">
        <v>1</v>
      </c>
      <c r="M134" s="8"/>
      <c r="N134" s="9">
        <v>200</v>
      </c>
      <c r="O134" s="8"/>
      <c r="P134" s="8"/>
      <c r="Q134" s="8"/>
      <c r="R134" s="8"/>
      <c r="S134" s="119"/>
    </row>
    <row r="135" spans="1:19" ht="15">
      <c r="A135" s="8" t="s">
        <v>44</v>
      </c>
      <c r="B135" s="8" t="s">
        <v>48</v>
      </c>
      <c r="C135" s="9">
        <v>0</v>
      </c>
      <c r="D135" s="10"/>
      <c r="E135" s="11">
        <v>16</v>
      </c>
      <c r="F135" s="12" t="s">
        <v>1350</v>
      </c>
      <c r="G135" s="12" t="s">
        <v>306</v>
      </c>
      <c r="H135" s="13">
        <v>24</v>
      </c>
      <c r="I135" s="14"/>
      <c r="J135" s="12" t="s">
        <v>1297</v>
      </c>
      <c r="K135" s="12" t="s">
        <v>312</v>
      </c>
      <c r="L135" s="15">
        <v>20</v>
      </c>
      <c r="M135" s="8"/>
      <c r="N135" s="9">
        <v>200</v>
      </c>
      <c r="O135" s="8"/>
      <c r="P135" s="8"/>
      <c r="Q135" s="8"/>
      <c r="R135" s="8"/>
      <c r="S135" s="119"/>
    </row>
    <row r="136" spans="1:19" ht="15">
      <c r="A136" s="8" t="s">
        <v>44</v>
      </c>
      <c r="B136" s="8" t="s">
        <v>48</v>
      </c>
      <c r="C136" s="9">
        <v>0</v>
      </c>
      <c r="D136" s="10">
        <v>1011</v>
      </c>
      <c r="E136" s="11">
        <v>17</v>
      </c>
      <c r="F136" s="12" t="s">
        <v>876</v>
      </c>
      <c r="G136" s="12" t="s">
        <v>300</v>
      </c>
      <c r="H136" s="13">
        <v>299.5</v>
      </c>
      <c r="I136" s="14"/>
      <c r="J136" s="12" t="s">
        <v>1351</v>
      </c>
      <c r="K136" s="12" t="s">
        <v>415</v>
      </c>
      <c r="L136" s="15">
        <v>31</v>
      </c>
      <c r="M136" s="8"/>
      <c r="N136" s="9">
        <v>160</v>
      </c>
      <c r="O136" s="8"/>
      <c r="P136" s="8"/>
      <c r="Q136" s="8"/>
      <c r="R136" s="8"/>
      <c r="S136" s="67" t="s">
        <v>1352</v>
      </c>
    </row>
    <row r="137" spans="1:19" ht="15">
      <c r="A137" s="8" t="s">
        <v>44</v>
      </c>
      <c r="B137" s="8" t="s">
        <v>48</v>
      </c>
      <c r="C137" s="9">
        <v>0</v>
      </c>
      <c r="D137" s="10"/>
      <c r="E137" s="11">
        <v>18</v>
      </c>
      <c r="F137" s="12" t="s">
        <v>1353</v>
      </c>
      <c r="G137" s="12" t="s">
        <v>306</v>
      </c>
      <c r="H137" s="13">
        <v>18</v>
      </c>
      <c r="I137" s="14"/>
      <c r="J137" s="12" t="s">
        <v>1297</v>
      </c>
      <c r="K137" s="12" t="s">
        <v>312</v>
      </c>
      <c r="L137" s="15">
        <v>6</v>
      </c>
      <c r="M137" s="8"/>
      <c r="N137" s="9">
        <v>200</v>
      </c>
      <c r="O137" s="8"/>
      <c r="P137" s="8"/>
      <c r="Q137" s="8"/>
      <c r="R137" s="8"/>
      <c r="S137" s="119"/>
    </row>
    <row r="138" spans="1:19" ht="15">
      <c r="A138" s="8" t="s">
        <v>44</v>
      </c>
      <c r="B138" s="8" t="s">
        <v>48</v>
      </c>
      <c r="C138" s="9">
        <v>0</v>
      </c>
      <c r="D138" s="10"/>
      <c r="E138" s="11">
        <v>19</v>
      </c>
      <c r="F138" s="12" t="s">
        <v>969</v>
      </c>
      <c r="G138" s="12" t="s">
        <v>658</v>
      </c>
      <c r="H138" s="13" t="s">
        <v>273</v>
      </c>
      <c r="I138" s="13">
        <v>1</v>
      </c>
      <c r="J138" s="12" t="s">
        <v>224</v>
      </c>
      <c r="K138" s="12" t="s">
        <v>314</v>
      </c>
      <c r="L138" s="15">
        <v>1</v>
      </c>
      <c r="M138" s="8"/>
      <c r="N138" s="120"/>
      <c r="O138" s="8"/>
      <c r="P138" s="8"/>
      <c r="Q138" s="8"/>
      <c r="R138" s="8"/>
      <c r="S138" s="119"/>
    </row>
    <row r="139" spans="1:19" ht="15">
      <c r="A139" s="8" t="s">
        <v>44</v>
      </c>
      <c r="B139" s="8" t="s">
        <v>48</v>
      </c>
      <c r="C139" s="9">
        <v>0</v>
      </c>
      <c r="D139" s="10"/>
      <c r="E139" s="11">
        <v>20</v>
      </c>
      <c r="F139" s="12" t="s">
        <v>1313</v>
      </c>
      <c r="G139" s="12" t="s">
        <v>306</v>
      </c>
      <c r="H139" s="13">
        <v>12.5</v>
      </c>
      <c r="I139" s="14"/>
      <c r="J139" s="12" t="s">
        <v>1297</v>
      </c>
      <c r="K139" s="12" t="s">
        <v>312</v>
      </c>
      <c r="L139" s="15">
        <v>8</v>
      </c>
      <c r="M139" s="8"/>
      <c r="N139" s="9">
        <v>200</v>
      </c>
      <c r="O139" s="8"/>
      <c r="P139" s="8"/>
      <c r="Q139" s="8"/>
      <c r="R139" s="8"/>
      <c r="S139" s="119"/>
    </row>
    <row r="140" spans="1:19" ht="15">
      <c r="A140" s="8" t="s">
        <v>44</v>
      </c>
      <c r="B140" s="8" t="s">
        <v>48</v>
      </c>
      <c r="C140" s="9">
        <v>0</v>
      </c>
      <c r="D140" s="10"/>
      <c r="E140" s="11">
        <v>21</v>
      </c>
      <c r="F140" s="12" t="s">
        <v>1229</v>
      </c>
      <c r="G140" s="12" t="s">
        <v>289</v>
      </c>
      <c r="H140" s="13">
        <v>3</v>
      </c>
      <c r="I140" s="14"/>
      <c r="J140" s="12" t="s">
        <v>224</v>
      </c>
      <c r="K140" s="12" t="s">
        <v>213</v>
      </c>
      <c r="L140" s="15">
        <v>1</v>
      </c>
      <c r="M140" s="9"/>
      <c r="N140" s="9">
        <v>20</v>
      </c>
      <c r="O140" s="8"/>
      <c r="P140" s="8"/>
      <c r="Q140" s="8"/>
      <c r="R140" s="8"/>
      <c r="S140" s="119"/>
    </row>
    <row r="141" spans="1:19" ht="15">
      <c r="A141" s="8" t="s">
        <v>44</v>
      </c>
      <c r="B141" s="8" t="s">
        <v>48</v>
      </c>
      <c r="C141" s="9">
        <v>0</v>
      </c>
      <c r="D141" s="10"/>
      <c r="E141" s="11">
        <v>22</v>
      </c>
      <c r="F141" s="12" t="s">
        <v>1314</v>
      </c>
      <c r="G141" s="12" t="s">
        <v>306</v>
      </c>
      <c r="H141" s="13">
        <v>13</v>
      </c>
      <c r="I141" s="14"/>
      <c r="J141" s="12" t="s">
        <v>1297</v>
      </c>
      <c r="K141" s="12" t="s">
        <v>312</v>
      </c>
      <c r="L141" s="15">
        <v>8</v>
      </c>
      <c r="M141" s="8"/>
      <c r="N141" s="9">
        <v>200</v>
      </c>
      <c r="O141" s="8"/>
      <c r="P141" s="8"/>
      <c r="Q141" s="8"/>
      <c r="R141" s="8"/>
      <c r="S141" s="119"/>
    </row>
    <row r="142" spans="1:19" ht="15">
      <c r="A142" s="8" t="s">
        <v>44</v>
      </c>
      <c r="B142" s="8" t="s">
        <v>48</v>
      </c>
      <c r="C142" s="9">
        <v>0</v>
      </c>
      <c r="D142" s="10"/>
      <c r="E142" s="11">
        <v>23</v>
      </c>
      <c r="F142" s="12" t="s">
        <v>1295</v>
      </c>
      <c r="G142" s="12" t="s">
        <v>289</v>
      </c>
      <c r="H142" s="13">
        <v>14.5</v>
      </c>
      <c r="I142" s="14"/>
      <c r="J142" s="12" t="s">
        <v>224</v>
      </c>
      <c r="K142" s="12" t="s">
        <v>213</v>
      </c>
      <c r="L142" s="15">
        <v>2</v>
      </c>
      <c r="M142" s="9"/>
      <c r="N142" s="9">
        <v>20</v>
      </c>
      <c r="O142" s="8"/>
      <c r="P142" s="8"/>
      <c r="Q142" s="8"/>
      <c r="R142" s="8"/>
      <c r="S142" s="119"/>
    </row>
    <row r="143" spans="1:19" ht="15">
      <c r="A143" s="8" t="s">
        <v>44</v>
      </c>
      <c r="B143" s="8" t="s">
        <v>48</v>
      </c>
      <c r="C143" s="9">
        <v>0</v>
      </c>
      <c r="D143" s="10"/>
      <c r="E143" s="11">
        <v>24</v>
      </c>
      <c r="F143" s="12" t="s">
        <v>1312</v>
      </c>
      <c r="G143" s="12" t="s">
        <v>306</v>
      </c>
      <c r="H143" s="13">
        <v>4</v>
      </c>
      <c r="I143" s="14"/>
      <c r="J143" s="12" t="s">
        <v>1297</v>
      </c>
      <c r="K143" s="12" t="s">
        <v>312</v>
      </c>
      <c r="L143" s="15">
        <v>1</v>
      </c>
      <c r="M143" s="8"/>
      <c r="N143" s="9">
        <v>200</v>
      </c>
      <c r="O143" s="8"/>
      <c r="P143" s="8"/>
      <c r="Q143" s="8"/>
      <c r="R143" s="8"/>
      <c r="S143" s="119"/>
    </row>
    <row r="144" spans="1:19" ht="15">
      <c r="A144" s="8" t="s">
        <v>44</v>
      </c>
      <c r="B144" s="8" t="s">
        <v>48</v>
      </c>
      <c r="C144" s="9">
        <v>0</v>
      </c>
      <c r="D144" s="10"/>
      <c r="E144" s="11">
        <v>25</v>
      </c>
      <c r="F144" s="12" t="s">
        <v>1327</v>
      </c>
      <c r="G144" s="12" t="s">
        <v>360</v>
      </c>
      <c r="H144" s="13">
        <v>31.5</v>
      </c>
      <c r="I144" s="14"/>
      <c r="J144" s="12" t="s">
        <v>1297</v>
      </c>
      <c r="K144" s="12" t="s">
        <v>312</v>
      </c>
      <c r="L144" s="15">
        <v>6</v>
      </c>
      <c r="M144" s="9"/>
      <c r="N144" s="9">
        <v>200</v>
      </c>
      <c r="O144" s="8"/>
      <c r="P144" s="8"/>
      <c r="Q144" s="8"/>
      <c r="R144" s="8"/>
      <c r="S144" s="119"/>
    </row>
    <row r="145" spans="1:19" ht="15">
      <c r="A145" s="8" t="s">
        <v>44</v>
      </c>
      <c r="B145" s="8" t="s">
        <v>48</v>
      </c>
      <c r="C145" s="9">
        <v>0</v>
      </c>
      <c r="D145" s="10"/>
      <c r="E145" s="11">
        <v>26</v>
      </c>
      <c r="F145" s="12" t="s">
        <v>1354</v>
      </c>
      <c r="G145" s="12" t="s">
        <v>219</v>
      </c>
      <c r="H145" s="13">
        <v>20.5</v>
      </c>
      <c r="I145" s="14"/>
      <c r="J145" s="12" t="s">
        <v>224</v>
      </c>
      <c r="K145" s="12" t="s">
        <v>213</v>
      </c>
      <c r="L145" s="15">
        <v>50</v>
      </c>
      <c r="M145" s="8"/>
      <c r="N145" s="9">
        <v>200</v>
      </c>
      <c r="O145" s="8"/>
      <c r="P145" s="8"/>
      <c r="Q145" s="8"/>
      <c r="R145" s="8"/>
      <c r="S145" s="119"/>
    </row>
    <row r="146" spans="1:19" ht="15">
      <c r="A146" s="8" t="s">
        <v>44</v>
      </c>
      <c r="B146" s="8" t="s">
        <v>48</v>
      </c>
      <c r="C146" s="9">
        <v>0</v>
      </c>
      <c r="D146" s="10"/>
      <c r="E146" s="11">
        <v>27</v>
      </c>
      <c r="F146" s="12" t="s">
        <v>1355</v>
      </c>
      <c r="G146" s="12" t="s">
        <v>360</v>
      </c>
      <c r="H146" s="13">
        <v>427.5</v>
      </c>
      <c r="I146" s="14"/>
      <c r="J146" s="12" t="s">
        <v>224</v>
      </c>
      <c r="K146" s="12" t="s">
        <v>213</v>
      </c>
      <c r="L146" s="15">
        <v>350</v>
      </c>
      <c r="M146" s="8"/>
      <c r="N146" s="9">
        <v>200</v>
      </c>
      <c r="O146" s="8"/>
      <c r="P146" s="8"/>
      <c r="Q146" s="8"/>
      <c r="R146" s="8"/>
      <c r="S146" s="119"/>
    </row>
    <row r="147" spans="1:19" ht="15">
      <c r="A147" s="8" t="s">
        <v>44</v>
      </c>
      <c r="B147" s="8" t="s">
        <v>48</v>
      </c>
      <c r="C147" s="9">
        <v>0</v>
      </c>
      <c r="D147" s="10"/>
      <c r="E147" s="11">
        <v>28</v>
      </c>
      <c r="F147" s="12" t="s">
        <v>1295</v>
      </c>
      <c r="G147" s="12" t="s">
        <v>289</v>
      </c>
      <c r="H147" s="13">
        <v>36.5</v>
      </c>
      <c r="I147" s="14"/>
      <c r="J147" s="12" t="s">
        <v>1347</v>
      </c>
      <c r="K147" s="12" t="s">
        <v>415</v>
      </c>
      <c r="L147" s="15">
        <v>5</v>
      </c>
      <c r="M147" s="9"/>
      <c r="N147" s="9">
        <v>20</v>
      </c>
      <c r="O147" s="8"/>
      <c r="P147" s="8"/>
      <c r="Q147" s="8"/>
      <c r="R147" s="8"/>
      <c r="S147" s="67"/>
    </row>
    <row r="148" spans="1:19" ht="15">
      <c r="A148" s="8" t="s">
        <v>44</v>
      </c>
      <c r="B148" s="8" t="s">
        <v>48</v>
      </c>
      <c r="C148" s="9">
        <v>0</v>
      </c>
      <c r="D148" s="10"/>
      <c r="E148" s="11">
        <v>29</v>
      </c>
      <c r="F148" s="12" t="s">
        <v>1295</v>
      </c>
      <c r="G148" s="12" t="s">
        <v>289</v>
      </c>
      <c r="H148" s="13">
        <v>17</v>
      </c>
      <c r="I148" s="14"/>
      <c r="J148" s="12" t="s">
        <v>1347</v>
      </c>
      <c r="K148" s="12" t="s">
        <v>415</v>
      </c>
      <c r="L148" s="15">
        <v>2</v>
      </c>
      <c r="M148" s="9"/>
      <c r="N148" s="9">
        <v>20</v>
      </c>
      <c r="O148" s="8"/>
      <c r="P148" s="8"/>
      <c r="Q148" s="8"/>
      <c r="R148" s="8"/>
      <c r="S148" s="67"/>
    </row>
    <row r="149" spans="1:19" ht="15">
      <c r="A149" s="8" t="s">
        <v>44</v>
      </c>
      <c r="B149" s="8" t="s">
        <v>48</v>
      </c>
      <c r="C149" s="9">
        <v>0</v>
      </c>
      <c r="D149" s="10">
        <v>1012</v>
      </c>
      <c r="E149" s="11">
        <v>30</v>
      </c>
      <c r="F149" s="12" t="s">
        <v>876</v>
      </c>
      <c r="G149" s="12" t="s">
        <v>284</v>
      </c>
      <c r="H149" s="13">
        <v>42</v>
      </c>
      <c r="I149" s="14"/>
      <c r="J149" s="12" t="s">
        <v>566</v>
      </c>
      <c r="K149" s="12" t="s">
        <v>393</v>
      </c>
      <c r="L149" s="15">
        <v>10</v>
      </c>
      <c r="M149" s="8"/>
      <c r="N149" s="9">
        <v>200</v>
      </c>
      <c r="O149" s="8"/>
      <c r="P149" s="8"/>
      <c r="Q149" s="8"/>
      <c r="R149" s="8"/>
      <c r="S149" s="67" t="s">
        <v>1356</v>
      </c>
    </row>
    <row r="150" spans="1:19" ht="15">
      <c r="A150" s="8" t="s">
        <v>44</v>
      </c>
      <c r="B150" s="8" t="s">
        <v>48</v>
      </c>
      <c r="C150" s="9">
        <v>0</v>
      </c>
      <c r="D150" s="10">
        <v>1002</v>
      </c>
      <c r="E150" s="11">
        <v>31</v>
      </c>
      <c r="F150" s="12" t="s">
        <v>893</v>
      </c>
      <c r="G150" s="12" t="s">
        <v>211</v>
      </c>
      <c r="H150" s="13">
        <v>26.5</v>
      </c>
      <c r="I150" s="14"/>
      <c r="J150" s="12" t="s">
        <v>224</v>
      </c>
      <c r="K150" s="12" t="s">
        <v>213</v>
      </c>
      <c r="L150" s="15">
        <v>8</v>
      </c>
      <c r="M150" s="8"/>
      <c r="N150" s="9">
        <v>200</v>
      </c>
      <c r="O150" s="8"/>
      <c r="P150" s="8"/>
      <c r="Q150" s="8"/>
      <c r="R150" s="8"/>
      <c r="S150" s="119"/>
    </row>
    <row r="151" spans="1:19" ht="15">
      <c r="A151" s="8" t="s">
        <v>44</v>
      </c>
      <c r="B151" s="8" t="s">
        <v>48</v>
      </c>
      <c r="C151" s="9">
        <v>0</v>
      </c>
      <c r="D151" s="10">
        <v>1001</v>
      </c>
      <c r="E151" s="11">
        <v>32</v>
      </c>
      <c r="F151" s="12" t="s">
        <v>893</v>
      </c>
      <c r="G151" s="12" t="s">
        <v>211</v>
      </c>
      <c r="H151" s="13">
        <v>27.5</v>
      </c>
      <c r="I151" s="14"/>
      <c r="J151" s="12" t="s">
        <v>224</v>
      </c>
      <c r="K151" s="12" t="s">
        <v>213</v>
      </c>
      <c r="L151" s="15">
        <v>8</v>
      </c>
      <c r="M151" s="8"/>
      <c r="N151" s="9">
        <v>200</v>
      </c>
      <c r="O151" s="8"/>
      <c r="P151" s="8"/>
      <c r="Q151" s="8"/>
      <c r="R151" s="8"/>
      <c r="S151" s="119"/>
    </row>
    <row r="152" spans="1:19" ht="15">
      <c r="A152" s="8" t="s">
        <v>44</v>
      </c>
      <c r="B152" s="8" t="s">
        <v>48</v>
      </c>
      <c r="C152" s="9">
        <v>0</v>
      </c>
      <c r="D152" s="10"/>
      <c r="E152" s="11">
        <v>33</v>
      </c>
      <c r="F152" s="12" t="s">
        <v>1299</v>
      </c>
      <c r="G152" s="12" t="s">
        <v>219</v>
      </c>
      <c r="H152" s="13">
        <v>26.5</v>
      </c>
      <c r="I152" s="14"/>
      <c r="J152" s="12" t="s">
        <v>222</v>
      </c>
      <c r="K152" s="12" t="s">
        <v>213</v>
      </c>
      <c r="L152" s="15">
        <v>15</v>
      </c>
      <c r="M152" s="8"/>
      <c r="N152" s="9">
        <v>200</v>
      </c>
      <c r="O152" s="8"/>
      <c r="P152" s="8"/>
      <c r="Q152" s="8"/>
      <c r="R152" s="8"/>
      <c r="S152" s="67" t="s">
        <v>1357</v>
      </c>
    </row>
    <row r="153" spans="1:19" ht="15">
      <c r="A153" s="8" t="s">
        <v>44</v>
      </c>
      <c r="B153" s="8" t="s">
        <v>48</v>
      </c>
      <c r="C153" s="9">
        <v>0</v>
      </c>
      <c r="D153" s="10">
        <v>1037</v>
      </c>
      <c r="E153" s="11">
        <v>34</v>
      </c>
      <c r="F153" s="12" t="s">
        <v>876</v>
      </c>
      <c r="G153" s="12" t="s">
        <v>284</v>
      </c>
      <c r="H153" s="13">
        <v>83.5</v>
      </c>
      <c r="I153" s="14"/>
      <c r="J153" s="12" t="s">
        <v>224</v>
      </c>
      <c r="K153" s="12" t="s">
        <v>415</v>
      </c>
      <c r="L153" s="15">
        <v>31</v>
      </c>
      <c r="M153" s="8"/>
      <c r="N153" s="9">
        <v>200</v>
      </c>
      <c r="O153" s="8"/>
      <c r="P153" s="8"/>
      <c r="Q153" s="8"/>
      <c r="R153" s="8"/>
      <c r="S153" s="119"/>
    </row>
    <row r="154" spans="1:19" ht="15">
      <c r="A154" s="8" t="s">
        <v>44</v>
      </c>
      <c r="B154" s="8" t="s">
        <v>48</v>
      </c>
      <c r="C154" s="9">
        <v>0</v>
      </c>
      <c r="D154" s="10"/>
      <c r="E154" s="11">
        <v>35</v>
      </c>
      <c r="F154" s="12" t="s">
        <v>1295</v>
      </c>
      <c r="G154" s="12" t="s">
        <v>289</v>
      </c>
      <c r="H154" s="13">
        <v>20.5</v>
      </c>
      <c r="I154" s="14"/>
      <c r="J154" s="12" t="s">
        <v>224</v>
      </c>
      <c r="K154" s="12" t="s">
        <v>415</v>
      </c>
      <c r="L154" s="15">
        <v>4</v>
      </c>
      <c r="M154" s="9"/>
      <c r="N154" s="9">
        <v>20</v>
      </c>
      <c r="O154" s="8"/>
      <c r="P154" s="8"/>
      <c r="Q154" s="8"/>
      <c r="R154" s="8"/>
      <c r="S154" s="119"/>
    </row>
    <row r="155" spans="1:19" ht="15">
      <c r="A155" s="8" t="s">
        <v>44</v>
      </c>
      <c r="B155" s="8" t="s">
        <v>48</v>
      </c>
      <c r="C155" s="9">
        <v>0</v>
      </c>
      <c r="D155" s="10">
        <v>1036</v>
      </c>
      <c r="E155" s="11">
        <v>36</v>
      </c>
      <c r="F155" s="12" t="s">
        <v>876</v>
      </c>
      <c r="G155" s="12" t="s">
        <v>284</v>
      </c>
      <c r="H155" s="13">
        <v>85.5</v>
      </c>
      <c r="I155" s="14"/>
      <c r="J155" s="12" t="s">
        <v>224</v>
      </c>
      <c r="K155" s="12" t="s">
        <v>415</v>
      </c>
      <c r="L155" s="15">
        <v>31</v>
      </c>
      <c r="M155" s="8"/>
      <c r="N155" s="9">
        <v>200</v>
      </c>
      <c r="O155" s="8"/>
      <c r="P155" s="8"/>
      <c r="Q155" s="8"/>
      <c r="R155" s="8"/>
      <c r="S155" s="119"/>
    </row>
    <row r="156" spans="1:19" ht="15">
      <c r="A156" s="8" t="s">
        <v>44</v>
      </c>
      <c r="B156" s="8" t="s">
        <v>48</v>
      </c>
      <c r="C156" s="9">
        <v>0</v>
      </c>
      <c r="D156" s="10">
        <v>1035</v>
      </c>
      <c r="E156" s="11">
        <v>37</v>
      </c>
      <c r="F156" s="12" t="s">
        <v>876</v>
      </c>
      <c r="G156" s="12" t="s">
        <v>284</v>
      </c>
      <c r="H156" s="13">
        <v>85.5</v>
      </c>
      <c r="I156" s="14"/>
      <c r="J156" s="12" t="s">
        <v>1297</v>
      </c>
      <c r="K156" s="12" t="s">
        <v>415</v>
      </c>
      <c r="L156" s="15">
        <v>31</v>
      </c>
      <c r="M156" s="8"/>
      <c r="N156" s="9">
        <v>200</v>
      </c>
      <c r="O156" s="8"/>
      <c r="P156" s="8"/>
      <c r="Q156" s="8"/>
      <c r="R156" s="8"/>
      <c r="S156" s="119"/>
    </row>
    <row r="157" spans="1:19" ht="15">
      <c r="A157" s="8" t="s">
        <v>44</v>
      </c>
      <c r="B157" s="8" t="s">
        <v>48</v>
      </c>
      <c r="C157" s="9">
        <v>0</v>
      </c>
      <c r="D157" s="10"/>
      <c r="E157" s="11">
        <v>38</v>
      </c>
      <c r="F157" s="12" t="s">
        <v>1295</v>
      </c>
      <c r="G157" s="12" t="s">
        <v>289</v>
      </c>
      <c r="H157" s="13">
        <v>20.5</v>
      </c>
      <c r="I157" s="14"/>
      <c r="J157" s="12" t="s">
        <v>224</v>
      </c>
      <c r="K157" s="12" t="s">
        <v>415</v>
      </c>
      <c r="L157" s="15">
        <v>4</v>
      </c>
      <c r="M157" s="9"/>
      <c r="N157" s="9">
        <v>20</v>
      </c>
      <c r="O157" s="8"/>
      <c r="P157" s="8"/>
      <c r="Q157" s="8"/>
      <c r="R157" s="8"/>
      <c r="S157" s="119"/>
    </row>
    <row r="158" spans="1:19" ht="15">
      <c r="A158" s="8" t="s">
        <v>44</v>
      </c>
      <c r="B158" s="8" t="s">
        <v>48</v>
      </c>
      <c r="C158" s="9">
        <v>0</v>
      </c>
      <c r="D158" s="10">
        <v>1034</v>
      </c>
      <c r="E158" s="11">
        <v>39</v>
      </c>
      <c r="F158" s="12" t="s">
        <v>876</v>
      </c>
      <c r="G158" s="12" t="s">
        <v>284</v>
      </c>
      <c r="H158" s="13">
        <v>88.5</v>
      </c>
      <c r="I158" s="14"/>
      <c r="J158" s="12" t="s">
        <v>1297</v>
      </c>
      <c r="K158" s="12" t="s">
        <v>415</v>
      </c>
      <c r="L158" s="15">
        <v>31</v>
      </c>
      <c r="M158" s="8"/>
      <c r="N158" s="9">
        <v>200</v>
      </c>
      <c r="O158" s="8"/>
      <c r="P158" s="8"/>
      <c r="Q158" s="8"/>
      <c r="R158" s="8"/>
      <c r="S158" s="119"/>
    </row>
    <row r="159" spans="1:19" ht="15">
      <c r="A159" s="8" t="s">
        <v>44</v>
      </c>
      <c r="B159" s="8" t="s">
        <v>48</v>
      </c>
      <c r="C159" s="9">
        <v>0</v>
      </c>
      <c r="D159" s="10">
        <v>1033</v>
      </c>
      <c r="E159" s="11">
        <v>40</v>
      </c>
      <c r="F159" s="12" t="s">
        <v>1358</v>
      </c>
      <c r="G159" s="12" t="s">
        <v>211</v>
      </c>
      <c r="H159" s="13">
        <v>13.5</v>
      </c>
      <c r="I159" s="14"/>
      <c r="J159" s="12" t="s">
        <v>224</v>
      </c>
      <c r="K159" s="12" t="s">
        <v>415</v>
      </c>
      <c r="L159" s="15">
        <v>4</v>
      </c>
      <c r="M159" s="8"/>
      <c r="N159" s="9">
        <v>200</v>
      </c>
      <c r="O159" s="8"/>
      <c r="P159" s="8"/>
      <c r="Q159" s="8"/>
      <c r="R159" s="8"/>
      <c r="S159" s="119"/>
    </row>
    <row r="160" spans="1:19" ht="15">
      <c r="A160" s="8" t="s">
        <v>44</v>
      </c>
      <c r="B160" s="8" t="s">
        <v>48</v>
      </c>
      <c r="C160" s="9">
        <v>0</v>
      </c>
      <c r="D160" s="10"/>
      <c r="E160" s="11">
        <v>41</v>
      </c>
      <c r="F160" s="12" t="s">
        <v>1065</v>
      </c>
      <c r="G160" s="12" t="s">
        <v>219</v>
      </c>
      <c r="H160" s="13">
        <v>109.5</v>
      </c>
      <c r="I160" s="14"/>
      <c r="J160" s="12" t="s">
        <v>224</v>
      </c>
      <c r="K160" s="12" t="s">
        <v>1359</v>
      </c>
      <c r="L160" s="15">
        <v>100</v>
      </c>
      <c r="M160" s="8"/>
      <c r="N160" s="9">
        <v>200</v>
      </c>
      <c r="O160" s="8"/>
      <c r="P160" s="8"/>
      <c r="Q160" s="8"/>
      <c r="R160" s="8"/>
      <c r="S160" s="119" t="s">
        <v>1360</v>
      </c>
    </row>
    <row r="161" spans="1:19" ht="15">
      <c r="A161" s="8" t="s">
        <v>44</v>
      </c>
      <c r="B161" s="8" t="s">
        <v>48</v>
      </c>
      <c r="C161" s="9">
        <v>0</v>
      </c>
      <c r="D161" s="10">
        <v>1041</v>
      </c>
      <c r="E161" s="11">
        <v>42</v>
      </c>
      <c r="F161" s="12" t="s">
        <v>1296</v>
      </c>
      <c r="G161" s="12" t="s">
        <v>242</v>
      </c>
      <c r="H161" s="13">
        <v>15</v>
      </c>
      <c r="I161" s="14"/>
      <c r="J161" s="12" t="s">
        <v>224</v>
      </c>
      <c r="K161" s="12" t="s">
        <v>213</v>
      </c>
      <c r="L161" s="15">
        <v>8</v>
      </c>
      <c r="M161" s="8"/>
      <c r="N161" s="9">
        <v>200</v>
      </c>
      <c r="O161" s="8"/>
      <c r="P161" s="8"/>
      <c r="Q161" s="8"/>
      <c r="R161" s="8"/>
      <c r="S161" s="119"/>
    </row>
    <row r="162" spans="1:19" ht="15">
      <c r="A162" s="8" t="s">
        <v>44</v>
      </c>
      <c r="B162" s="8" t="s">
        <v>48</v>
      </c>
      <c r="C162" s="9">
        <v>0</v>
      </c>
      <c r="D162" s="10">
        <v>1040</v>
      </c>
      <c r="E162" s="11">
        <v>43</v>
      </c>
      <c r="F162" s="12" t="s">
        <v>1296</v>
      </c>
      <c r="G162" s="12" t="s">
        <v>242</v>
      </c>
      <c r="H162" s="13">
        <v>10</v>
      </c>
      <c r="I162" s="14"/>
      <c r="J162" s="12" t="s">
        <v>224</v>
      </c>
      <c r="K162" s="12" t="s">
        <v>213</v>
      </c>
      <c r="L162" s="15">
        <v>4</v>
      </c>
      <c r="M162" s="8"/>
      <c r="N162" s="9">
        <v>200</v>
      </c>
      <c r="O162" s="8"/>
      <c r="P162" s="8"/>
      <c r="Q162" s="8"/>
      <c r="R162" s="8"/>
      <c r="S162" s="119"/>
    </row>
    <row r="163" spans="1:19" ht="15">
      <c r="A163" s="8" t="s">
        <v>44</v>
      </c>
      <c r="B163" s="8" t="s">
        <v>48</v>
      </c>
      <c r="C163" s="9">
        <v>0</v>
      </c>
      <c r="D163" s="10"/>
      <c r="E163" s="11">
        <v>44</v>
      </c>
      <c r="F163" s="12" t="s">
        <v>857</v>
      </c>
      <c r="G163" s="12" t="s">
        <v>306</v>
      </c>
      <c r="H163" s="13">
        <v>3.5</v>
      </c>
      <c r="I163" s="14"/>
      <c r="J163" s="12" t="s">
        <v>1297</v>
      </c>
      <c r="K163" s="12" t="s">
        <v>312</v>
      </c>
      <c r="L163" s="15">
        <v>1</v>
      </c>
      <c r="M163" s="8"/>
      <c r="N163" s="9">
        <v>200</v>
      </c>
      <c r="O163" s="8"/>
      <c r="P163" s="8"/>
      <c r="Q163" s="8"/>
      <c r="R163" s="8"/>
      <c r="S163" s="119"/>
    </row>
    <row r="164" spans="1:19" ht="15">
      <c r="A164" s="8" t="s">
        <v>44</v>
      </c>
      <c r="B164" s="8" t="s">
        <v>48</v>
      </c>
      <c r="C164" s="9">
        <v>0</v>
      </c>
      <c r="D164" s="10"/>
      <c r="E164" s="11">
        <v>45</v>
      </c>
      <c r="F164" s="12" t="s">
        <v>1314</v>
      </c>
      <c r="G164" s="12" t="s">
        <v>306</v>
      </c>
      <c r="H164" s="13">
        <v>12</v>
      </c>
      <c r="I164" s="14"/>
      <c r="J164" s="12" t="s">
        <v>1297</v>
      </c>
      <c r="K164" s="12" t="s">
        <v>312</v>
      </c>
      <c r="L164" s="15">
        <v>8</v>
      </c>
      <c r="M164" s="8"/>
      <c r="N164" s="9">
        <v>200</v>
      </c>
      <c r="O164" s="8"/>
      <c r="P164" s="8"/>
      <c r="Q164" s="8"/>
      <c r="R164" s="8"/>
      <c r="S164" s="119"/>
    </row>
    <row r="165" spans="1:19" ht="15">
      <c r="A165" s="8" t="s">
        <v>44</v>
      </c>
      <c r="B165" s="8" t="s">
        <v>48</v>
      </c>
      <c r="C165" s="9">
        <v>0</v>
      </c>
      <c r="D165" s="10"/>
      <c r="E165" s="11">
        <v>46</v>
      </c>
      <c r="F165" s="12" t="s">
        <v>1313</v>
      </c>
      <c r="G165" s="12" t="s">
        <v>306</v>
      </c>
      <c r="H165" s="13">
        <v>13</v>
      </c>
      <c r="I165" s="14"/>
      <c r="J165" s="12" t="s">
        <v>1297</v>
      </c>
      <c r="K165" s="12" t="s">
        <v>312</v>
      </c>
      <c r="L165" s="15">
        <v>8</v>
      </c>
      <c r="M165" s="8"/>
      <c r="N165" s="9">
        <v>200</v>
      </c>
      <c r="O165" s="8"/>
      <c r="P165" s="8"/>
      <c r="Q165" s="8"/>
      <c r="R165" s="8"/>
      <c r="S165" s="119"/>
    </row>
    <row r="166" spans="1:19" ht="15">
      <c r="A166" s="8" t="s">
        <v>44</v>
      </c>
      <c r="B166" s="8" t="s">
        <v>48</v>
      </c>
      <c r="C166" s="9">
        <v>0</v>
      </c>
      <c r="D166" s="10"/>
      <c r="E166" s="11">
        <v>47</v>
      </c>
      <c r="F166" s="12" t="s">
        <v>1300</v>
      </c>
      <c r="G166" s="12" t="s">
        <v>219</v>
      </c>
      <c r="H166" s="13">
        <v>6</v>
      </c>
      <c r="I166" s="14"/>
      <c r="J166" s="12" t="s">
        <v>224</v>
      </c>
      <c r="K166" s="12" t="s">
        <v>213</v>
      </c>
      <c r="L166" s="15">
        <v>2</v>
      </c>
      <c r="M166" s="9"/>
      <c r="N166" s="9">
        <v>20</v>
      </c>
      <c r="O166" s="8"/>
      <c r="P166" s="8"/>
      <c r="Q166" s="8"/>
      <c r="R166" s="8"/>
      <c r="S166" s="119"/>
    </row>
    <row r="167" spans="1:19" ht="15">
      <c r="A167" s="8" t="s">
        <v>44</v>
      </c>
      <c r="B167" s="8" t="s">
        <v>48</v>
      </c>
      <c r="C167" s="9">
        <v>0</v>
      </c>
      <c r="D167" s="10"/>
      <c r="E167" s="11">
        <v>48</v>
      </c>
      <c r="F167" s="12" t="s">
        <v>969</v>
      </c>
      <c r="G167" s="12" t="s">
        <v>658</v>
      </c>
      <c r="H167" s="13" t="s">
        <v>273</v>
      </c>
      <c r="I167" s="13">
        <v>1</v>
      </c>
      <c r="J167" s="12" t="s">
        <v>224</v>
      </c>
      <c r="K167" s="12" t="s">
        <v>314</v>
      </c>
      <c r="L167" s="15">
        <v>1</v>
      </c>
      <c r="M167" s="8"/>
      <c r="N167" s="120"/>
      <c r="O167" s="8"/>
      <c r="P167" s="8"/>
      <c r="Q167" s="8"/>
      <c r="R167" s="8"/>
      <c r="S167" s="119"/>
    </row>
    <row r="168" spans="1:19" ht="15">
      <c r="A168" s="8" t="s">
        <v>44</v>
      </c>
      <c r="B168" s="8" t="s">
        <v>48</v>
      </c>
      <c r="C168" s="9">
        <v>0</v>
      </c>
      <c r="D168" s="10">
        <v>1030</v>
      </c>
      <c r="E168" s="11">
        <v>49</v>
      </c>
      <c r="F168" s="12" t="s">
        <v>876</v>
      </c>
      <c r="G168" s="12" t="s">
        <v>325</v>
      </c>
      <c r="H168" s="13">
        <v>57</v>
      </c>
      <c r="I168" s="14"/>
      <c r="J168" s="12" t="s">
        <v>224</v>
      </c>
      <c r="K168" s="12" t="s">
        <v>213</v>
      </c>
      <c r="L168" s="15">
        <v>31</v>
      </c>
      <c r="M168" s="8"/>
      <c r="N168" s="9">
        <v>200</v>
      </c>
      <c r="O168" s="8"/>
      <c r="P168" s="8"/>
      <c r="Q168" s="8"/>
      <c r="R168" s="8"/>
      <c r="S168" s="119"/>
    </row>
    <row r="169" spans="1:19" ht="15">
      <c r="A169" s="8" t="s">
        <v>44</v>
      </c>
      <c r="B169" s="8" t="s">
        <v>48</v>
      </c>
      <c r="C169" s="9">
        <v>0</v>
      </c>
      <c r="D169" s="10">
        <v>1031</v>
      </c>
      <c r="E169" s="11">
        <v>50</v>
      </c>
      <c r="F169" s="12" t="s">
        <v>876</v>
      </c>
      <c r="G169" s="12" t="s">
        <v>284</v>
      </c>
      <c r="H169" s="13">
        <v>84.5</v>
      </c>
      <c r="I169" s="14"/>
      <c r="J169" s="12" t="s">
        <v>224</v>
      </c>
      <c r="K169" s="12" t="s">
        <v>415</v>
      </c>
      <c r="L169" s="15">
        <v>31</v>
      </c>
      <c r="M169" s="8"/>
      <c r="N169" s="9">
        <v>200</v>
      </c>
      <c r="O169" s="8"/>
      <c r="P169" s="8"/>
      <c r="Q169" s="8"/>
      <c r="R169" s="8"/>
      <c r="S169" s="119"/>
    </row>
    <row r="170" spans="1:19" ht="15">
      <c r="A170" s="8" t="s">
        <v>44</v>
      </c>
      <c r="B170" s="8" t="s">
        <v>48</v>
      </c>
      <c r="C170" s="9">
        <v>0</v>
      </c>
      <c r="D170" s="10"/>
      <c r="E170" s="11">
        <v>51</v>
      </c>
      <c r="F170" s="12" t="s">
        <v>1016</v>
      </c>
      <c r="G170" s="12" t="s">
        <v>219</v>
      </c>
      <c r="H170" s="13">
        <v>17.5</v>
      </c>
      <c r="I170" s="14"/>
      <c r="J170" s="12" t="s">
        <v>1305</v>
      </c>
      <c r="K170" s="12" t="s">
        <v>213</v>
      </c>
      <c r="L170" s="15">
        <v>20</v>
      </c>
      <c r="M170" s="8"/>
      <c r="N170" s="9">
        <v>200</v>
      </c>
      <c r="O170" s="8"/>
      <c r="P170" s="8"/>
      <c r="Q170" s="8"/>
      <c r="R170" s="8"/>
      <c r="S170" s="119"/>
    </row>
    <row r="171" spans="1:19" ht="15">
      <c r="A171" s="8" t="s">
        <v>44</v>
      </c>
      <c r="B171" s="8" t="s">
        <v>48</v>
      </c>
      <c r="C171" s="9">
        <v>0</v>
      </c>
      <c r="D171" s="10"/>
      <c r="E171" s="11">
        <v>52</v>
      </c>
      <c r="F171" s="12" t="s">
        <v>1295</v>
      </c>
      <c r="G171" s="12" t="s">
        <v>289</v>
      </c>
      <c r="H171" s="13">
        <v>2</v>
      </c>
      <c r="I171" s="14"/>
      <c r="J171" s="12" t="s">
        <v>224</v>
      </c>
      <c r="K171" s="12" t="s">
        <v>314</v>
      </c>
      <c r="L171" s="15">
        <v>1</v>
      </c>
      <c r="M171" s="9"/>
      <c r="N171" s="9">
        <v>20</v>
      </c>
      <c r="O171" s="8"/>
      <c r="P171" s="8"/>
      <c r="Q171" s="8"/>
      <c r="R171" s="8"/>
      <c r="S171" s="119"/>
    </row>
    <row r="172" spans="1:19" ht="15">
      <c r="A172" s="8" t="s">
        <v>44</v>
      </c>
      <c r="B172" s="8" t="s">
        <v>48</v>
      </c>
      <c r="C172" s="9">
        <v>0</v>
      </c>
      <c r="D172" s="10">
        <v>1032</v>
      </c>
      <c r="E172" s="11">
        <v>53</v>
      </c>
      <c r="F172" s="12" t="s">
        <v>876</v>
      </c>
      <c r="G172" s="12" t="s">
        <v>284</v>
      </c>
      <c r="H172" s="13">
        <v>86</v>
      </c>
      <c r="I172" s="14"/>
      <c r="J172" s="12" t="s">
        <v>224</v>
      </c>
      <c r="K172" s="12" t="s">
        <v>415</v>
      </c>
      <c r="L172" s="15">
        <v>31</v>
      </c>
      <c r="M172" s="8"/>
      <c r="N172" s="9">
        <v>200</v>
      </c>
      <c r="O172" s="8"/>
      <c r="P172" s="8"/>
      <c r="Q172" s="8"/>
      <c r="R172" s="8"/>
      <c r="S172" s="119"/>
    </row>
    <row r="173" spans="1:19" ht="15">
      <c r="A173" s="8" t="s">
        <v>44</v>
      </c>
      <c r="B173" s="8" t="s">
        <v>48</v>
      </c>
      <c r="C173" s="9">
        <v>0</v>
      </c>
      <c r="D173" s="10"/>
      <c r="E173" s="11">
        <v>54</v>
      </c>
      <c r="F173" s="12" t="s">
        <v>1065</v>
      </c>
      <c r="G173" s="12" t="s">
        <v>219</v>
      </c>
      <c r="H173" s="13">
        <v>52</v>
      </c>
      <c r="I173" s="14"/>
      <c r="J173" s="12" t="s">
        <v>224</v>
      </c>
      <c r="K173" s="12" t="s">
        <v>1361</v>
      </c>
      <c r="L173" s="15">
        <v>50</v>
      </c>
      <c r="M173" s="8"/>
      <c r="N173" s="9">
        <v>200</v>
      </c>
      <c r="O173" s="8"/>
      <c r="P173" s="8"/>
      <c r="Q173" s="8"/>
      <c r="R173" s="8"/>
      <c r="S173" s="119"/>
    </row>
    <row r="174" spans="1:19" ht="15">
      <c r="A174" s="8" t="s">
        <v>44</v>
      </c>
      <c r="B174" s="8" t="s">
        <v>48</v>
      </c>
      <c r="C174" s="9">
        <v>1</v>
      </c>
      <c r="D174" s="10">
        <v>1124</v>
      </c>
      <c r="E174" s="11">
        <v>1</v>
      </c>
      <c r="F174" s="12" t="s">
        <v>893</v>
      </c>
      <c r="G174" s="12" t="s">
        <v>211</v>
      </c>
      <c r="H174" s="13">
        <v>42.5</v>
      </c>
      <c r="I174" s="14"/>
      <c r="J174" s="12" t="s">
        <v>224</v>
      </c>
      <c r="K174" s="12" t="s">
        <v>415</v>
      </c>
      <c r="L174" s="15">
        <v>10</v>
      </c>
      <c r="M174" s="8"/>
      <c r="N174" s="9">
        <v>200</v>
      </c>
      <c r="O174" s="8"/>
      <c r="P174" s="8"/>
      <c r="Q174" s="8"/>
      <c r="R174" s="8"/>
      <c r="S174" s="119"/>
    </row>
    <row r="175" spans="1:19" ht="15">
      <c r="A175" s="8" t="s">
        <v>44</v>
      </c>
      <c r="B175" s="8" t="s">
        <v>48</v>
      </c>
      <c r="C175" s="9">
        <v>1</v>
      </c>
      <c r="D175" s="10">
        <v>1125</v>
      </c>
      <c r="E175" s="11">
        <v>2</v>
      </c>
      <c r="F175" s="12" t="s">
        <v>893</v>
      </c>
      <c r="G175" s="12" t="s">
        <v>211</v>
      </c>
      <c r="H175" s="13">
        <v>20.5</v>
      </c>
      <c r="I175" s="14"/>
      <c r="J175" s="12" t="s">
        <v>224</v>
      </c>
      <c r="K175" s="12" t="s">
        <v>415</v>
      </c>
      <c r="L175" s="15">
        <v>4</v>
      </c>
      <c r="M175" s="8"/>
      <c r="N175" s="9">
        <v>200</v>
      </c>
      <c r="O175" s="8"/>
      <c r="P175" s="8"/>
      <c r="Q175" s="8"/>
      <c r="R175" s="8"/>
      <c r="S175" s="119"/>
    </row>
    <row r="176" spans="1:19" ht="15">
      <c r="A176" s="8" t="s">
        <v>44</v>
      </c>
      <c r="B176" s="8" t="s">
        <v>48</v>
      </c>
      <c r="C176" s="9">
        <v>1</v>
      </c>
      <c r="D176" s="10">
        <v>1126</v>
      </c>
      <c r="E176" s="11">
        <v>3</v>
      </c>
      <c r="F176" s="12" t="s">
        <v>893</v>
      </c>
      <c r="G176" s="12" t="s">
        <v>211</v>
      </c>
      <c r="H176" s="13">
        <v>20.5</v>
      </c>
      <c r="I176" s="14"/>
      <c r="J176" s="12" t="s">
        <v>224</v>
      </c>
      <c r="K176" s="12" t="s">
        <v>415</v>
      </c>
      <c r="L176" s="15">
        <v>4</v>
      </c>
      <c r="M176" s="8"/>
      <c r="N176" s="9">
        <v>200</v>
      </c>
      <c r="O176" s="8"/>
      <c r="P176" s="8"/>
      <c r="Q176" s="8"/>
      <c r="R176" s="8"/>
      <c r="S176" s="119"/>
    </row>
    <row r="177" spans="1:19" ht="15">
      <c r="A177" s="8" t="s">
        <v>44</v>
      </c>
      <c r="B177" s="8" t="s">
        <v>48</v>
      </c>
      <c r="C177" s="9">
        <v>1</v>
      </c>
      <c r="D177" s="10">
        <v>1127</v>
      </c>
      <c r="E177" s="11">
        <v>4</v>
      </c>
      <c r="F177" s="12" t="s">
        <v>893</v>
      </c>
      <c r="G177" s="12" t="s">
        <v>211</v>
      </c>
      <c r="H177" s="13">
        <v>27.5</v>
      </c>
      <c r="I177" s="14"/>
      <c r="J177" s="12" t="s">
        <v>224</v>
      </c>
      <c r="K177" s="12" t="s">
        <v>415</v>
      </c>
      <c r="L177" s="15">
        <v>6</v>
      </c>
      <c r="M177" s="8"/>
      <c r="N177" s="9">
        <v>200</v>
      </c>
      <c r="O177" s="8"/>
      <c r="P177" s="8"/>
      <c r="Q177" s="8"/>
      <c r="R177" s="8"/>
      <c r="S177" s="119"/>
    </row>
    <row r="178" spans="1:19" ht="15">
      <c r="A178" s="8" t="s">
        <v>44</v>
      </c>
      <c r="B178" s="8" t="s">
        <v>48</v>
      </c>
      <c r="C178" s="9">
        <v>1</v>
      </c>
      <c r="D178" s="10">
        <v>1128</v>
      </c>
      <c r="E178" s="11">
        <v>5</v>
      </c>
      <c r="F178" s="12" t="s">
        <v>1342</v>
      </c>
      <c r="G178" s="12" t="s">
        <v>360</v>
      </c>
      <c r="H178" s="13">
        <v>84</v>
      </c>
      <c r="I178" s="14"/>
      <c r="J178" s="12" t="s">
        <v>224</v>
      </c>
      <c r="K178" s="12" t="s">
        <v>213</v>
      </c>
      <c r="L178" s="15">
        <v>60</v>
      </c>
      <c r="M178" s="8"/>
      <c r="N178" s="9">
        <v>200</v>
      </c>
      <c r="O178" s="8"/>
      <c r="P178" s="8"/>
      <c r="Q178" s="8"/>
      <c r="R178" s="8"/>
      <c r="S178" s="119"/>
    </row>
    <row r="179" spans="1:19" ht="15">
      <c r="A179" s="8" t="s">
        <v>44</v>
      </c>
      <c r="B179" s="8" t="s">
        <v>48</v>
      </c>
      <c r="C179" s="9">
        <v>1</v>
      </c>
      <c r="D179" s="10">
        <v>1123</v>
      </c>
      <c r="E179" s="11">
        <v>6</v>
      </c>
      <c r="F179" s="12" t="s">
        <v>893</v>
      </c>
      <c r="G179" s="12" t="s">
        <v>211</v>
      </c>
      <c r="H179" s="13">
        <v>21</v>
      </c>
      <c r="I179" s="14"/>
      <c r="J179" s="12" t="s">
        <v>224</v>
      </c>
      <c r="K179" s="12" t="s">
        <v>415</v>
      </c>
      <c r="L179" s="15">
        <v>5</v>
      </c>
      <c r="M179" s="8"/>
      <c r="N179" s="9">
        <v>200</v>
      </c>
      <c r="O179" s="8"/>
      <c r="P179" s="8"/>
      <c r="Q179" s="8"/>
      <c r="R179" s="8"/>
      <c r="S179" s="119"/>
    </row>
    <row r="180" spans="1:19" ht="15">
      <c r="A180" s="8" t="s">
        <v>44</v>
      </c>
      <c r="B180" s="8" t="s">
        <v>48</v>
      </c>
      <c r="C180" s="9">
        <v>1</v>
      </c>
      <c r="D180" s="10"/>
      <c r="E180" s="11">
        <v>7</v>
      </c>
      <c r="F180" s="12" t="s">
        <v>1065</v>
      </c>
      <c r="G180" s="12" t="s">
        <v>219</v>
      </c>
      <c r="H180" s="13">
        <v>74</v>
      </c>
      <c r="I180" s="14"/>
      <c r="J180" s="12" t="s">
        <v>224</v>
      </c>
      <c r="K180" s="12" t="s">
        <v>1359</v>
      </c>
      <c r="L180" s="15">
        <v>50</v>
      </c>
      <c r="M180" s="8"/>
      <c r="N180" s="9">
        <v>200</v>
      </c>
      <c r="O180" s="8"/>
      <c r="P180" s="8"/>
      <c r="Q180" s="8"/>
      <c r="R180" s="8"/>
      <c r="S180" s="119" t="s">
        <v>1362</v>
      </c>
    </row>
    <row r="181" spans="1:19" ht="15">
      <c r="A181" s="8" t="s">
        <v>44</v>
      </c>
      <c r="B181" s="8" t="s">
        <v>48</v>
      </c>
      <c r="C181" s="9">
        <v>1</v>
      </c>
      <c r="D181" s="10">
        <v>1122</v>
      </c>
      <c r="E181" s="11">
        <v>8</v>
      </c>
      <c r="F181" s="12" t="s">
        <v>893</v>
      </c>
      <c r="G181" s="12" t="s">
        <v>211</v>
      </c>
      <c r="H181" s="13">
        <v>26.5</v>
      </c>
      <c r="I181" s="14"/>
      <c r="J181" s="12" t="s">
        <v>224</v>
      </c>
      <c r="K181" s="12" t="s">
        <v>213</v>
      </c>
      <c r="L181" s="15">
        <v>6</v>
      </c>
      <c r="M181" s="8"/>
      <c r="N181" s="9">
        <v>200</v>
      </c>
      <c r="O181" s="8"/>
      <c r="P181" s="8"/>
      <c r="Q181" s="8"/>
      <c r="R181" s="8"/>
      <c r="S181" s="119"/>
    </row>
    <row r="182" spans="1:19" ht="15">
      <c r="A182" s="8" t="s">
        <v>44</v>
      </c>
      <c r="B182" s="8" t="s">
        <v>48</v>
      </c>
      <c r="C182" s="9">
        <v>1</v>
      </c>
      <c r="D182" s="10"/>
      <c r="E182" s="11">
        <v>9</v>
      </c>
      <c r="F182" s="12" t="s">
        <v>1363</v>
      </c>
      <c r="G182" s="12" t="s">
        <v>289</v>
      </c>
      <c r="H182" s="13">
        <v>19.5</v>
      </c>
      <c r="I182" s="14"/>
      <c r="J182" s="12" t="s">
        <v>224</v>
      </c>
      <c r="K182" s="12" t="s">
        <v>213</v>
      </c>
      <c r="L182" s="15">
        <v>2</v>
      </c>
      <c r="M182" s="9"/>
      <c r="N182" s="9">
        <v>20</v>
      </c>
      <c r="O182" s="8"/>
      <c r="P182" s="8"/>
      <c r="Q182" s="8"/>
      <c r="R182" s="8"/>
      <c r="S182" s="119"/>
    </row>
    <row r="183" spans="1:19" ht="15">
      <c r="A183" s="8" t="s">
        <v>44</v>
      </c>
      <c r="B183" s="8" t="s">
        <v>48</v>
      </c>
      <c r="C183" s="9">
        <v>1</v>
      </c>
      <c r="D183" s="10"/>
      <c r="E183" s="11">
        <v>10</v>
      </c>
      <c r="F183" s="12" t="s">
        <v>969</v>
      </c>
      <c r="G183" s="12" t="s">
        <v>658</v>
      </c>
      <c r="H183" s="13" t="s">
        <v>273</v>
      </c>
      <c r="I183" s="14">
        <v>2.5</v>
      </c>
      <c r="J183" s="12" t="s">
        <v>224</v>
      </c>
      <c r="K183" s="12" t="s">
        <v>314</v>
      </c>
      <c r="L183" s="15">
        <v>1</v>
      </c>
      <c r="M183" s="8"/>
      <c r="N183" s="120"/>
      <c r="O183" s="8"/>
      <c r="P183" s="8"/>
      <c r="Q183" s="8"/>
      <c r="R183" s="8"/>
      <c r="S183" s="119"/>
    </row>
    <row r="184" spans="1:19" ht="15">
      <c r="A184" s="8" t="s">
        <v>44</v>
      </c>
      <c r="B184" s="8" t="s">
        <v>48</v>
      </c>
      <c r="C184" s="9">
        <v>1</v>
      </c>
      <c r="D184" s="10"/>
      <c r="E184" s="11">
        <v>11</v>
      </c>
      <c r="F184" s="12" t="s">
        <v>1315</v>
      </c>
      <c r="G184" s="12" t="s">
        <v>289</v>
      </c>
      <c r="H184" s="13">
        <v>11.5</v>
      </c>
      <c r="I184" s="14"/>
      <c r="J184" s="12" t="s">
        <v>224</v>
      </c>
      <c r="K184" s="12" t="s">
        <v>213</v>
      </c>
      <c r="L184" s="15">
        <v>2</v>
      </c>
      <c r="M184" s="9"/>
      <c r="N184" s="9">
        <v>20</v>
      </c>
      <c r="O184" s="8"/>
      <c r="P184" s="8"/>
      <c r="Q184" s="8"/>
      <c r="R184" s="8"/>
      <c r="S184" s="119"/>
    </row>
    <row r="185" spans="1:19" ht="15">
      <c r="A185" s="8" t="s">
        <v>44</v>
      </c>
      <c r="B185" s="8" t="s">
        <v>48</v>
      </c>
      <c r="C185" s="9">
        <v>1</v>
      </c>
      <c r="D185" s="10">
        <v>1121</v>
      </c>
      <c r="E185" s="11">
        <v>12</v>
      </c>
      <c r="F185" s="12" t="s">
        <v>1296</v>
      </c>
      <c r="G185" s="12" t="s">
        <v>242</v>
      </c>
      <c r="H185" s="13">
        <v>12</v>
      </c>
      <c r="I185" s="14"/>
      <c r="J185" s="12" t="s">
        <v>224</v>
      </c>
      <c r="K185" s="12" t="s">
        <v>1361</v>
      </c>
      <c r="L185" s="15">
        <v>6</v>
      </c>
      <c r="M185" s="8"/>
      <c r="N185" s="9">
        <v>200</v>
      </c>
      <c r="O185" s="8"/>
      <c r="P185" s="8"/>
      <c r="Q185" s="8"/>
      <c r="R185" s="8"/>
      <c r="S185" s="119"/>
    </row>
    <row r="186" spans="1:19" ht="15">
      <c r="A186" s="8" t="s">
        <v>44</v>
      </c>
      <c r="B186" s="8" t="s">
        <v>48</v>
      </c>
      <c r="C186" s="9">
        <v>1</v>
      </c>
      <c r="D186" s="10"/>
      <c r="E186" s="11">
        <v>13</v>
      </c>
      <c r="F186" s="12" t="s">
        <v>969</v>
      </c>
      <c r="G186" s="12" t="s">
        <v>658</v>
      </c>
      <c r="H186" s="13" t="s">
        <v>273</v>
      </c>
      <c r="I186" s="14">
        <v>11.5</v>
      </c>
      <c r="J186" s="12" t="s">
        <v>224</v>
      </c>
      <c r="K186" s="12" t="s">
        <v>213</v>
      </c>
      <c r="L186" s="15">
        <v>2</v>
      </c>
      <c r="M186" s="8"/>
      <c r="N186" s="120"/>
      <c r="O186" s="8"/>
      <c r="P186" s="8"/>
      <c r="Q186" s="8"/>
      <c r="R186" s="8"/>
      <c r="S186" s="119"/>
    </row>
    <row r="187" spans="1:19" ht="15">
      <c r="A187" s="8" t="s">
        <v>44</v>
      </c>
      <c r="B187" s="8" t="s">
        <v>48</v>
      </c>
      <c r="C187" s="9">
        <v>1</v>
      </c>
      <c r="D187" s="10"/>
      <c r="E187" s="11">
        <v>14</v>
      </c>
      <c r="F187" s="12" t="s">
        <v>1229</v>
      </c>
      <c r="G187" s="12" t="s">
        <v>289</v>
      </c>
      <c r="H187" s="13">
        <v>2.5</v>
      </c>
      <c r="I187" s="14"/>
      <c r="J187" s="12" t="s">
        <v>224</v>
      </c>
      <c r="K187" s="12" t="s">
        <v>213</v>
      </c>
      <c r="L187" s="15">
        <v>1</v>
      </c>
      <c r="M187" s="9"/>
      <c r="N187" s="9">
        <v>20</v>
      </c>
      <c r="O187" s="8"/>
      <c r="P187" s="8"/>
      <c r="Q187" s="8"/>
      <c r="R187" s="8"/>
      <c r="S187" s="119"/>
    </row>
    <row r="188" spans="1:19" ht="15">
      <c r="A188" s="8" t="s">
        <v>44</v>
      </c>
      <c r="B188" s="8" t="s">
        <v>48</v>
      </c>
      <c r="C188" s="9">
        <v>1</v>
      </c>
      <c r="D188" s="10"/>
      <c r="E188" s="11">
        <v>15</v>
      </c>
      <c r="F188" s="12" t="s">
        <v>1313</v>
      </c>
      <c r="G188" s="12" t="s">
        <v>306</v>
      </c>
      <c r="H188" s="13">
        <v>11.5</v>
      </c>
      <c r="I188" s="14"/>
      <c r="J188" s="12" t="s">
        <v>1297</v>
      </c>
      <c r="K188" s="12" t="s">
        <v>312</v>
      </c>
      <c r="L188" s="15">
        <v>8</v>
      </c>
      <c r="M188" s="8"/>
      <c r="N188" s="9">
        <v>200</v>
      </c>
      <c r="O188" s="8"/>
      <c r="P188" s="8"/>
      <c r="Q188" s="8"/>
      <c r="R188" s="8"/>
      <c r="S188" s="119"/>
    </row>
    <row r="189" spans="1:19" ht="15">
      <c r="A189" s="8" t="s">
        <v>44</v>
      </c>
      <c r="B189" s="8" t="s">
        <v>48</v>
      </c>
      <c r="C189" s="9">
        <v>1</v>
      </c>
      <c r="D189" s="10"/>
      <c r="E189" s="11">
        <v>16</v>
      </c>
      <c r="F189" s="12" t="s">
        <v>1312</v>
      </c>
      <c r="G189" s="12" t="s">
        <v>306</v>
      </c>
      <c r="H189" s="13">
        <v>4</v>
      </c>
      <c r="I189" s="14"/>
      <c r="J189" s="12" t="s">
        <v>1297</v>
      </c>
      <c r="K189" s="12" t="s">
        <v>312</v>
      </c>
      <c r="L189" s="15">
        <v>1</v>
      </c>
      <c r="M189" s="8"/>
      <c r="N189" s="9">
        <v>200</v>
      </c>
      <c r="O189" s="8"/>
      <c r="P189" s="8"/>
      <c r="Q189" s="8"/>
      <c r="R189" s="8"/>
      <c r="S189" s="119"/>
    </row>
    <row r="190" spans="1:19" ht="15">
      <c r="A190" s="8" t="s">
        <v>44</v>
      </c>
      <c r="B190" s="8" t="s">
        <v>48</v>
      </c>
      <c r="C190" s="9">
        <v>1</v>
      </c>
      <c r="D190" s="10"/>
      <c r="E190" s="11">
        <v>17</v>
      </c>
      <c r="F190" s="12" t="s">
        <v>1314</v>
      </c>
      <c r="G190" s="12" t="s">
        <v>306</v>
      </c>
      <c r="H190" s="13">
        <v>11</v>
      </c>
      <c r="I190" s="14"/>
      <c r="J190" s="12" t="s">
        <v>1297</v>
      </c>
      <c r="K190" s="12" t="s">
        <v>312</v>
      </c>
      <c r="L190" s="15">
        <v>8</v>
      </c>
      <c r="M190" s="8"/>
      <c r="N190" s="9">
        <v>200</v>
      </c>
      <c r="O190" s="8"/>
      <c r="P190" s="8"/>
      <c r="Q190" s="8"/>
      <c r="R190" s="8"/>
      <c r="S190" s="119"/>
    </row>
    <row r="191" spans="1:19" ht="15">
      <c r="A191" s="8" t="s">
        <v>44</v>
      </c>
      <c r="B191" s="8" t="s">
        <v>48</v>
      </c>
      <c r="C191" s="9">
        <v>1</v>
      </c>
      <c r="D191" s="10">
        <v>1120</v>
      </c>
      <c r="E191" s="11">
        <v>18</v>
      </c>
      <c r="F191" s="12" t="s">
        <v>893</v>
      </c>
      <c r="G191" s="12" t="s">
        <v>211</v>
      </c>
      <c r="H191" s="13">
        <v>19</v>
      </c>
      <c r="I191" s="14"/>
      <c r="J191" s="12" t="s">
        <v>224</v>
      </c>
      <c r="K191" s="12" t="s">
        <v>213</v>
      </c>
      <c r="L191" s="15">
        <v>4</v>
      </c>
      <c r="M191" s="8"/>
      <c r="N191" s="9">
        <v>200</v>
      </c>
      <c r="O191" s="8"/>
      <c r="P191" s="8"/>
      <c r="Q191" s="8"/>
      <c r="R191" s="8"/>
      <c r="S191" s="119"/>
    </row>
    <row r="192" spans="1:19" ht="15">
      <c r="A192" s="8" t="s">
        <v>44</v>
      </c>
      <c r="B192" s="8" t="s">
        <v>48</v>
      </c>
      <c r="C192" s="9">
        <v>1</v>
      </c>
      <c r="D192" s="10"/>
      <c r="E192" s="11">
        <v>19</v>
      </c>
      <c r="F192" s="12" t="s">
        <v>1355</v>
      </c>
      <c r="G192" s="12" t="s">
        <v>360</v>
      </c>
      <c r="H192" s="13">
        <v>150</v>
      </c>
      <c r="I192" s="14"/>
      <c r="J192" s="12" t="s">
        <v>224</v>
      </c>
      <c r="K192" s="12" t="s">
        <v>1361</v>
      </c>
      <c r="L192" s="15">
        <v>100</v>
      </c>
      <c r="M192" s="8"/>
      <c r="N192" s="9">
        <v>200</v>
      </c>
      <c r="O192" s="8"/>
      <c r="P192" s="8"/>
      <c r="Q192" s="8"/>
      <c r="R192" s="8"/>
      <c r="S192" s="119"/>
    </row>
    <row r="193" spans="1:19" ht="15">
      <c r="A193" s="8" t="s">
        <v>44</v>
      </c>
      <c r="B193" s="8" t="s">
        <v>48</v>
      </c>
      <c r="C193" s="9">
        <v>1</v>
      </c>
      <c r="D193" s="10">
        <v>1130</v>
      </c>
      <c r="E193" s="11">
        <v>20</v>
      </c>
      <c r="F193" s="12" t="s">
        <v>876</v>
      </c>
      <c r="G193" s="12" t="s">
        <v>325</v>
      </c>
      <c r="H193" s="13">
        <v>57</v>
      </c>
      <c r="I193" s="14"/>
      <c r="J193" s="12" t="s">
        <v>224</v>
      </c>
      <c r="K193" s="12" t="s">
        <v>213</v>
      </c>
      <c r="L193" s="15">
        <v>31</v>
      </c>
      <c r="M193" s="8"/>
      <c r="N193" s="9">
        <v>200</v>
      </c>
      <c r="O193" s="8"/>
      <c r="P193" s="8"/>
      <c r="Q193" s="8"/>
      <c r="R193" s="8"/>
      <c r="S193" s="119"/>
    </row>
    <row r="194" spans="1:19" ht="15">
      <c r="A194" s="8" t="s">
        <v>44</v>
      </c>
      <c r="B194" s="8" t="s">
        <v>48</v>
      </c>
      <c r="C194" s="9">
        <v>1</v>
      </c>
      <c r="D194" s="10"/>
      <c r="E194" s="11">
        <v>21</v>
      </c>
      <c r="F194" s="12" t="s">
        <v>969</v>
      </c>
      <c r="G194" s="12" t="s">
        <v>658</v>
      </c>
      <c r="H194" s="13" t="s">
        <v>273</v>
      </c>
      <c r="I194" s="13">
        <v>1</v>
      </c>
      <c r="J194" s="12" t="s">
        <v>224</v>
      </c>
      <c r="K194" s="12" t="s">
        <v>314</v>
      </c>
      <c r="L194" s="15">
        <v>1</v>
      </c>
      <c r="M194" s="8"/>
      <c r="N194" s="120"/>
      <c r="O194" s="8"/>
      <c r="P194" s="8"/>
      <c r="Q194" s="8"/>
      <c r="R194" s="8"/>
      <c r="S194" s="119"/>
    </row>
    <row r="195" spans="1:19" ht="15">
      <c r="A195" s="8" t="s">
        <v>44</v>
      </c>
      <c r="B195" s="8" t="s">
        <v>48</v>
      </c>
      <c r="C195" s="9">
        <v>1</v>
      </c>
      <c r="D195" s="10"/>
      <c r="E195" s="11">
        <v>22</v>
      </c>
      <c r="F195" s="12" t="s">
        <v>1300</v>
      </c>
      <c r="G195" s="12" t="s">
        <v>219</v>
      </c>
      <c r="H195" s="13">
        <v>6</v>
      </c>
      <c r="I195" s="14"/>
      <c r="J195" s="12" t="s">
        <v>224</v>
      </c>
      <c r="K195" s="12" t="s">
        <v>213</v>
      </c>
      <c r="L195" s="15">
        <v>2</v>
      </c>
      <c r="M195" s="9"/>
      <c r="N195" s="9">
        <v>20</v>
      </c>
      <c r="O195" s="8"/>
      <c r="P195" s="8"/>
      <c r="Q195" s="8"/>
      <c r="R195" s="8"/>
      <c r="S195" s="119"/>
    </row>
    <row r="196" spans="1:19" ht="15">
      <c r="A196" s="8" t="s">
        <v>44</v>
      </c>
      <c r="B196" s="8" t="s">
        <v>48</v>
      </c>
      <c r="C196" s="9">
        <v>1</v>
      </c>
      <c r="D196" s="10">
        <v>1138</v>
      </c>
      <c r="E196" s="11">
        <v>23</v>
      </c>
      <c r="F196" s="12" t="s">
        <v>876</v>
      </c>
      <c r="G196" s="12" t="s">
        <v>325</v>
      </c>
      <c r="H196" s="13">
        <v>54.5</v>
      </c>
      <c r="I196" s="14"/>
      <c r="J196" s="12" t="s">
        <v>224</v>
      </c>
      <c r="K196" s="12" t="s">
        <v>213</v>
      </c>
      <c r="L196" s="15">
        <v>31</v>
      </c>
      <c r="M196" s="8"/>
      <c r="N196" s="9">
        <v>200</v>
      </c>
      <c r="O196" s="8"/>
      <c r="P196" s="8"/>
      <c r="Q196" s="8"/>
      <c r="R196" s="8"/>
      <c r="S196" s="119"/>
    </row>
    <row r="197" spans="1:19" ht="15">
      <c r="A197" s="8" t="s">
        <v>44</v>
      </c>
      <c r="B197" s="8" t="s">
        <v>48</v>
      </c>
      <c r="C197" s="9">
        <v>1</v>
      </c>
      <c r="D197" s="10">
        <v>1137</v>
      </c>
      <c r="E197" s="11">
        <v>24</v>
      </c>
      <c r="F197" s="12" t="s">
        <v>876</v>
      </c>
      <c r="G197" s="12" t="s">
        <v>325</v>
      </c>
      <c r="H197" s="13">
        <v>56</v>
      </c>
      <c r="I197" s="14"/>
      <c r="J197" s="12" t="s">
        <v>224</v>
      </c>
      <c r="K197" s="12" t="s">
        <v>213</v>
      </c>
      <c r="L197" s="15">
        <v>31</v>
      </c>
      <c r="M197" s="8"/>
      <c r="N197" s="9">
        <v>200</v>
      </c>
      <c r="O197" s="8"/>
      <c r="P197" s="8"/>
      <c r="Q197" s="8"/>
      <c r="R197" s="8"/>
      <c r="S197" s="119"/>
    </row>
    <row r="198" spans="1:19" ht="15">
      <c r="A198" s="8" t="s">
        <v>44</v>
      </c>
      <c r="B198" s="8" t="s">
        <v>48</v>
      </c>
      <c r="C198" s="9">
        <v>1</v>
      </c>
      <c r="D198" s="10"/>
      <c r="E198" s="11">
        <v>25</v>
      </c>
      <c r="F198" s="12" t="s">
        <v>1313</v>
      </c>
      <c r="G198" s="12" t="s">
        <v>306</v>
      </c>
      <c r="H198" s="13">
        <v>16</v>
      </c>
      <c r="I198" s="14"/>
      <c r="J198" s="12" t="s">
        <v>1297</v>
      </c>
      <c r="K198" s="12" t="s">
        <v>312</v>
      </c>
      <c r="L198" s="15">
        <v>10</v>
      </c>
      <c r="M198" s="8"/>
      <c r="N198" s="9">
        <v>200</v>
      </c>
      <c r="O198" s="8"/>
      <c r="P198" s="8"/>
      <c r="Q198" s="8"/>
      <c r="R198" s="8"/>
      <c r="S198" s="119"/>
    </row>
    <row r="199" spans="1:19" ht="15">
      <c r="A199" s="8" t="s">
        <v>44</v>
      </c>
      <c r="B199" s="8" t="s">
        <v>48</v>
      </c>
      <c r="C199" s="9">
        <v>1</v>
      </c>
      <c r="D199" s="10">
        <v>1131</v>
      </c>
      <c r="E199" s="11">
        <v>26</v>
      </c>
      <c r="F199" s="12" t="s">
        <v>876</v>
      </c>
      <c r="G199" s="12" t="s">
        <v>325</v>
      </c>
      <c r="H199" s="13">
        <v>56</v>
      </c>
      <c r="I199" s="14"/>
      <c r="J199" s="12" t="s">
        <v>224</v>
      </c>
      <c r="K199" s="12" t="s">
        <v>213</v>
      </c>
      <c r="L199" s="15">
        <v>31</v>
      </c>
      <c r="M199" s="8"/>
      <c r="N199" s="9">
        <v>200</v>
      </c>
      <c r="O199" s="8"/>
      <c r="P199" s="8"/>
      <c r="Q199" s="8"/>
      <c r="R199" s="8"/>
      <c r="S199" s="119"/>
    </row>
    <row r="200" spans="1:19" ht="15">
      <c r="A200" s="8" t="s">
        <v>44</v>
      </c>
      <c r="B200" s="8" t="s">
        <v>48</v>
      </c>
      <c r="C200" s="9">
        <v>1</v>
      </c>
      <c r="D200" s="10"/>
      <c r="E200" s="11">
        <v>27</v>
      </c>
      <c r="F200" s="12" t="s">
        <v>1314</v>
      </c>
      <c r="G200" s="12" t="s">
        <v>306</v>
      </c>
      <c r="H200" s="13">
        <v>9</v>
      </c>
      <c r="I200" s="14"/>
      <c r="J200" s="12" t="s">
        <v>1297</v>
      </c>
      <c r="K200" s="12" t="s">
        <v>312</v>
      </c>
      <c r="L200" s="15">
        <v>6</v>
      </c>
      <c r="M200" s="8"/>
      <c r="N200" s="9">
        <v>200</v>
      </c>
      <c r="O200" s="8"/>
      <c r="P200" s="8"/>
      <c r="Q200" s="8"/>
      <c r="R200" s="8"/>
      <c r="S200" s="119"/>
    </row>
    <row r="201" spans="1:19" ht="15">
      <c r="A201" s="8" t="s">
        <v>44</v>
      </c>
      <c r="B201" s="8" t="s">
        <v>48</v>
      </c>
      <c r="C201" s="9">
        <v>1</v>
      </c>
      <c r="D201" s="10"/>
      <c r="E201" s="11">
        <v>28</v>
      </c>
      <c r="F201" s="12" t="s">
        <v>857</v>
      </c>
      <c r="G201" s="12" t="s">
        <v>306</v>
      </c>
      <c r="H201" s="13">
        <v>3.5</v>
      </c>
      <c r="I201" s="14"/>
      <c r="J201" s="12" t="s">
        <v>1297</v>
      </c>
      <c r="K201" s="12" t="s">
        <v>312</v>
      </c>
      <c r="L201" s="15">
        <v>1</v>
      </c>
      <c r="M201" s="8"/>
      <c r="N201" s="9">
        <v>200</v>
      </c>
      <c r="O201" s="8"/>
      <c r="P201" s="8"/>
      <c r="Q201" s="8"/>
      <c r="R201" s="8"/>
      <c r="S201" s="119"/>
    </row>
    <row r="202" spans="1:19" ht="15">
      <c r="A202" s="8" t="s">
        <v>44</v>
      </c>
      <c r="B202" s="8" t="s">
        <v>48</v>
      </c>
      <c r="C202" s="9">
        <v>1</v>
      </c>
      <c r="D202" s="10">
        <v>1140</v>
      </c>
      <c r="E202" s="11">
        <v>29</v>
      </c>
      <c r="F202" s="12" t="s">
        <v>1296</v>
      </c>
      <c r="G202" s="12" t="s">
        <v>242</v>
      </c>
      <c r="H202" s="13">
        <v>8</v>
      </c>
      <c r="I202" s="14"/>
      <c r="J202" s="12" t="s">
        <v>224</v>
      </c>
      <c r="K202" s="12" t="s">
        <v>213</v>
      </c>
      <c r="L202" s="15">
        <v>5</v>
      </c>
      <c r="M202" s="8"/>
      <c r="N202" s="9">
        <v>200</v>
      </c>
      <c r="O202" s="8"/>
      <c r="P202" s="8"/>
      <c r="Q202" s="8"/>
      <c r="R202" s="8"/>
      <c r="S202" s="119"/>
    </row>
    <row r="203" spans="1:19" ht="15">
      <c r="A203" s="8" t="s">
        <v>44</v>
      </c>
      <c r="B203" s="8" t="s">
        <v>48</v>
      </c>
      <c r="C203" s="9">
        <v>1</v>
      </c>
      <c r="D203" s="10">
        <v>1141</v>
      </c>
      <c r="E203" s="11">
        <v>30</v>
      </c>
      <c r="F203" s="12" t="s">
        <v>1296</v>
      </c>
      <c r="G203" s="12" t="s">
        <v>242</v>
      </c>
      <c r="H203" s="13">
        <v>10</v>
      </c>
      <c r="I203" s="14"/>
      <c r="J203" s="12" t="s">
        <v>224</v>
      </c>
      <c r="K203" s="12" t="s">
        <v>213</v>
      </c>
      <c r="L203" s="15">
        <v>4</v>
      </c>
      <c r="M203" s="8"/>
      <c r="N203" s="9">
        <v>200</v>
      </c>
      <c r="O203" s="8"/>
      <c r="P203" s="8"/>
      <c r="Q203" s="8"/>
      <c r="R203" s="8"/>
      <c r="S203" s="119"/>
    </row>
    <row r="204" spans="1:19" ht="15">
      <c r="A204" s="8" t="s">
        <v>44</v>
      </c>
      <c r="B204" s="8" t="s">
        <v>48</v>
      </c>
      <c r="C204" s="9">
        <v>1</v>
      </c>
      <c r="D204" s="10">
        <v>1142</v>
      </c>
      <c r="E204" s="11">
        <v>31</v>
      </c>
      <c r="F204" s="12" t="s">
        <v>1296</v>
      </c>
      <c r="G204" s="12" t="s">
        <v>242</v>
      </c>
      <c r="H204" s="13">
        <v>15.5</v>
      </c>
      <c r="I204" s="14"/>
      <c r="J204" s="12" t="s">
        <v>224</v>
      </c>
      <c r="K204" s="12" t="s">
        <v>213</v>
      </c>
      <c r="L204" s="15">
        <v>8</v>
      </c>
      <c r="M204" s="8"/>
      <c r="N204" s="9">
        <v>200</v>
      </c>
      <c r="O204" s="8"/>
      <c r="P204" s="8"/>
      <c r="Q204" s="8"/>
      <c r="R204" s="8"/>
      <c r="S204" s="119"/>
    </row>
    <row r="205" spans="1:19" ht="15">
      <c r="A205" s="8" t="s">
        <v>44</v>
      </c>
      <c r="B205" s="8" t="s">
        <v>48</v>
      </c>
      <c r="C205" s="9">
        <v>1</v>
      </c>
      <c r="D205" s="10"/>
      <c r="E205" s="11">
        <v>32</v>
      </c>
      <c r="F205" s="12" t="s">
        <v>1065</v>
      </c>
      <c r="G205" s="12" t="s">
        <v>219</v>
      </c>
      <c r="H205" s="13">
        <v>101</v>
      </c>
      <c r="I205" s="14"/>
      <c r="J205" s="12" t="s">
        <v>224</v>
      </c>
      <c r="K205" s="12" t="s">
        <v>1361</v>
      </c>
      <c r="L205" s="15">
        <v>100</v>
      </c>
      <c r="M205" s="8"/>
      <c r="N205" s="9">
        <v>200</v>
      </c>
      <c r="O205" s="8"/>
      <c r="P205" s="8"/>
      <c r="Q205" s="8"/>
      <c r="R205" s="8"/>
      <c r="S205" s="119"/>
    </row>
    <row r="206" spans="1:19" ht="15">
      <c r="A206" s="8" t="s">
        <v>44</v>
      </c>
      <c r="B206" s="8" t="s">
        <v>48</v>
      </c>
      <c r="C206" s="9">
        <v>1</v>
      </c>
      <c r="D206" s="10">
        <v>1132</v>
      </c>
      <c r="E206" s="11">
        <v>33</v>
      </c>
      <c r="F206" s="12" t="s">
        <v>893</v>
      </c>
      <c r="G206" s="12" t="s">
        <v>211</v>
      </c>
      <c r="H206" s="13">
        <v>41</v>
      </c>
      <c r="I206" s="14"/>
      <c r="J206" s="12" t="s">
        <v>224</v>
      </c>
      <c r="K206" s="12" t="s">
        <v>415</v>
      </c>
      <c r="L206" s="15">
        <v>10</v>
      </c>
      <c r="M206" s="8"/>
      <c r="N206" s="9">
        <v>200</v>
      </c>
      <c r="O206" s="8"/>
      <c r="P206" s="8"/>
      <c r="Q206" s="8"/>
      <c r="R206" s="8"/>
      <c r="S206" s="119"/>
    </row>
    <row r="207" spans="1:19" ht="15">
      <c r="A207" s="8" t="s">
        <v>44</v>
      </c>
      <c r="B207" s="8" t="s">
        <v>48</v>
      </c>
      <c r="C207" s="9">
        <v>1</v>
      </c>
      <c r="D207" s="10"/>
      <c r="E207" s="11">
        <v>34</v>
      </c>
      <c r="F207" s="12" t="s">
        <v>1016</v>
      </c>
      <c r="G207" s="12" t="s">
        <v>219</v>
      </c>
      <c r="H207" s="13">
        <v>2.5</v>
      </c>
      <c r="I207" s="14"/>
      <c r="J207" s="12" t="s">
        <v>224</v>
      </c>
      <c r="K207" s="12" t="s">
        <v>213</v>
      </c>
      <c r="L207" s="15">
        <v>20</v>
      </c>
      <c r="M207" s="8"/>
      <c r="N207" s="9">
        <v>200</v>
      </c>
      <c r="O207" s="8"/>
      <c r="P207" s="8"/>
      <c r="Q207" s="8"/>
      <c r="R207" s="8"/>
      <c r="S207" s="119"/>
    </row>
    <row r="208" spans="1:19" ht="15">
      <c r="A208" s="8" t="s">
        <v>44</v>
      </c>
      <c r="B208" s="8" t="s">
        <v>48</v>
      </c>
      <c r="C208" s="9">
        <v>1</v>
      </c>
      <c r="D208" s="10">
        <v>1133</v>
      </c>
      <c r="E208" s="11">
        <v>35</v>
      </c>
      <c r="F208" s="12" t="s">
        <v>876</v>
      </c>
      <c r="G208" s="12" t="s">
        <v>325</v>
      </c>
      <c r="H208" s="13">
        <v>56.5</v>
      </c>
      <c r="I208" s="14"/>
      <c r="J208" s="12" t="s">
        <v>224</v>
      </c>
      <c r="K208" s="12" t="s">
        <v>213</v>
      </c>
      <c r="L208" s="15">
        <v>31</v>
      </c>
      <c r="M208" s="8"/>
      <c r="N208" s="9">
        <v>200</v>
      </c>
      <c r="O208" s="8"/>
      <c r="P208" s="8"/>
      <c r="Q208" s="8"/>
      <c r="R208" s="8"/>
      <c r="S208" s="119"/>
    </row>
    <row r="209" spans="1:19" ht="15">
      <c r="A209" s="8" t="s">
        <v>44</v>
      </c>
      <c r="B209" s="8" t="s">
        <v>48</v>
      </c>
      <c r="C209" s="9">
        <v>1</v>
      </c>
      <c r="D209" s="10">
        <v>1134</v>
      </c>
      <c r="E209" s="11">
        <v>36</v>
      </c>
      <c r="F209" s="12" t="s">
        <v>893</v>
      </c>
      <c r="G209" s="12" t="s">
        <v>211</v>
      </c>
      <c r="H209" s="13">
        <v>41</v>
      </c>
      <c r="I209" s="14"/>
      <c r="J209" s="12" t="s">
        <v>224</v>
      </c>
      <c r="K209" s="12" t="s">
        <v>415</v>
      </c>
      <c r="L209" s="15">
        <v>8</v>
      </c>
      <c r="M209" s="8"/>
      <c r="N209" s="9">
        <v>200</v>
      </c>
      <c r="O209" s="8"/>
      <c r="P209" s="8"/>
      <c r="Q209" s="8"/>
      <c r="R209" s="8"/>
      <c r="S209" s="119"/>
    </row>
    <row r="210" spans="1:19" ht="15">
      <c r="A210" s="8" t="s">
        <v>44</v>
      </c>
      <c r="B210" s="8" t="s">
        <v>48</v>
      </c>
      <c r="C210" s="9">
        <v>1</v>
      </c>
      <c r="D210" s="10">
        <v>1135</v>
      </c>
      <c r="E210" s="11">
        <v>37</v>
      </c>
      <c r="F210" s="12" t="s">
        <v>876</v>
      </c>
      <c r="G210" s="12" t="s">
        <v>325</v>
      </c>
      <c r="H210" s="13">
        <v>57</v>
      </c>
      <c r="I210" s="14"/>
      <c r="J210" s="12" t="s">
        <v>224</v>
      </c>
      <c r="K210" s="12" t="s">
        <v>415</v>
      </c>
      <c r="L210" s="15">
        <v>31</v>
      </c>
      <c r="M210" s="8"/>
      <c r="N210" s="9">
        <v>200</v>
      </c>
      <c r="O210" s="8"/>
      <c r="P210" s="8"/>
      <c r="Q210" s="8"/>
      <c r="R210" s="8"/>
      <c r="S210" s="119"/>
    </row>
    <row r="211" spans="1:19" ht="15">
      <c r="A211" s="8" t="s">
        <v>44</v>
      </c>
      <c r="B211" s="8" t="s">
        <v>48</v>
      </c>
      <c r="C211" s="9">
        <v>1</v>
      </c>
      <c r="D211" s="10">
        <v>1136</v>
      </c>
      <c r="E211" s="11">
        <v>38</v>
      </c>
      <c r="F211" s="12" t="s">
        <v>876</v>
      </c>
      <c r="G211" s="12" t="s">
        <v>325</v>
      </c>
      <c r="H211" s="13">
        <v>56</v>
      </c>
      <c r="I211" s="14"/>
      <c r="J211" s="12" t="s">
        <v>224</v>
      </c>
      <c r="K211" s="12" t="s">
        <v>415</v>
      </c>
      <c r="L211" s="15">
        <v>31</v>
      </c>
      <c r="M211" s="8"/>
      <c r="N211" s="9">
        <v>200</v>
      </c>
      <c r="O211" s="8"/>
      <c r="P211" s="8"/>
      <c r="Q211" s="8"/>
      <c r="R211" s="8"/>
      <c r="S211" s="119"/>
    </row>
    <row r="212" spans="1:19" ht="15">
      <c r="A212" s="8" t="s">
        <v>44</v>
      </c>
      <c r="B212" s="8" t="s">
        <v>48</v>
      </c>
      <c r="C212" s="9">
        <v>1</v>
      </c>
      <c r="D212" s="10"/>
      <c r="E212" s="11">
        <v>39</v>
      </c>
      <c r="F212" s="12" t="s">
        <v>969</v>
      </c>
      <c r="G212" s="12" t="s">
        <v>658</v>
      </c>
      <c r="H212" s="13" t="s">
        <v>273</v>
      </c>
      <c r="I212" s="14">
        <v>49.5</v>
      </c>
      <c r="J212" s="12" t="s">
        <v>566</v>
      </c>
      <c r="K212" s="12" t="s">
        <v>314</v>
      </c>
      <c r="L212" s="15">
        <v>4</v>
      </c>
      <c r="M212" s="8"/>
      <c r="N212" s="120"/>
      <c r="O212" s="8"/>
      <c r="P212" s="8"/>
      <c r="Q212" s="8"/>
      <c r="R212" s="8"/>
      <c r="S212" s="67" t="s">
        <v>1364</v>
      </c>
    </row>
    <row r="213" spans="1:19" ht="15">
      <c r="A213" s="8" t="s">
        <v>44</v>
      </c>
      <c r="B213" s="8" t="s">
        <v>48</v>
      </c>
      <c r="C213" s="9">
        <v>1</v>
      </c>
      <c r="D213" s="10">
        <v>1116</v>
      </c>
      <c r="E213" s="11">
        <v>40</v>
      </c>
      <c r="F213" s="12" t="s">
        <v>1016</v>
      </c>
      <c r="G213" s="12" t="s">
        <v>219</v>
      </c>
      <c r="H213" s="13">
        <v>25</v>
      </c>
      <c r="I213" s="14"/>
      <c r="J213" s="12" t="s">
        <v>1297</v>
      </c>
      <c r="K213" s="12" t="s">
        <v>415</v>
      </c>
      <c r="L213" s="15">
        <v>15</v>
      </c>
      <c r="M213" s="8"/>
      <c r="N213" s="9">
        <v>200</v>
      </c>
      <c r="O213" s="8"/>
      <c r="P213" s="8"/>
      <c r="Q213" s="8"/>
      <c r="R213" s="8"/>
      <c r="S213" s="119" t="s">
        <v>1365</v>
      </c>
    </row>
    <row r="214" spans="1:19" ht="15">
      <c r="A214" s="8" t="s">
        <v>44</v>
      </c>
      <c r="B214" s="8" t="s">
        <v>48</v>
      </c>
      <c r="C214" s="9">
        <v>1</v>
      </c>
      <c r="D214" s="10">
        <v>1117</v>
      </c>
      <c r="E214" s="11">
        <v>41</v>
      </c>
      <c r="F214" s="12" t="s">
        <v>876</v>
      </c>
      <c r="G214" s="12" t="s">
        <v>284</v>
      </c>
      <c r="H214" s="13">
        <v>29.5</v>
      </c>
      <c r="I214" s="14"/>
      <c r="J214" s="12" t="s">
        <v>1297</v>
      </c>
      <c r="K214" s="12" t="s">
        <v>415</v>
      </c>
      <c r="L214" s="15">
        <v>16</v>
      </c>
      <c r="M214" s="8"/>
      <c r="N214" s="9">
        <v>200</v>
      </c>
      <c r="O214" s="8"/>
      <c r="P214" s="8"/>
      <c r="Q214" s="8"/>
      <c r="R214" s="8"/>
      <c r="S214" s="119"/>
    </row>
    <row r="215" spans="1:19" ht="15.75" thickBot="1">
      <c r="A215" s="8" t="s">
        <v>44</v>
      </c>
      <c r="B215" s="8" t="s">
        <v>48</v>
      </c>
      <c r="C215" s="9">
        <v>1</v>
      </c>
      <c r="D215" s="10">
        <v>1118</v>
      </c>
      <c r="E215" s="11">
        <v>42</v>
      </c>
      <c r="F215" s="12" t="s">
        <v>876</v>
      </c>
      <c r="G215" s="12" t="s">
        <v>284</v>
      </c>
      <c r="H215" s="13">
        <v>26.5</v>
      </c>
      <c r="I215" s="14"/>
      <c r="J215" s="12" t="s">
        <v>1297</v>
      </c>
      <c r="K215" s="12" t="s">
        <v>415</v>
      </c>
      <c r="L215" s="15">
        <v>16</v>
      </c>
      <c r="M215" s="8"/>
      <c r="N215" s="9">
        <v>200</v>
      </c>
      <c r="O215" s="8"/>
      <c r="P215" s="8"/>
      <c r="Q215" s="8"/>
      <c r="R215" s="8"/>
      <c r="S215" s="119"/>
    </row>
    <row r="216" spans="1:19" ht="13.5" thickBot="1">
      <c r="A216" s="22" t="s">
        <v>1366</v>
      </c>
      <c r="B216" s="23"/>
      <c r="C216" s="24"/>
      <c r="D216" s="23"/>
      <c r="E216" s="23"/>
      <c r="F216" s="23"/>
      <c r="G216" s="25"/>
      <c r="H216" s="26">
        <f>SUM(H120:H215)</f>
        <v>4132</v>
      </c>
      <c r="I216" s="26">
        <f>SUM(I120:I215)</f>
        <v>70</v>
      </c>
      <c r="J216" s="26"/>
      <c r="K216" s="26"/>
      <c r="L216" s="26"/>
      <c r="M216" s="26"/>
      <c r="N216" s="26"/>
      <c r="O216" s="26"/>
      <c r="P216" s="26">
        <f>SUM(P120:P215)</f>
        <v>0</v>
      </c>
      <c r="Q216" s="47">
        <f>SUM(Q120:Q215)</f>
        <v>0</v>
      </c>
      <c r="R216" s="47">
        <f>SUM(R120:R215)</f>
        <v>0</v>
      </c>
      <c r="S216" s="118"/>
    </row>
    <row r="217" spans="1:19" ht="15">
      <c r="A217" s="8" t="s">
        <v>44</v>
      </c>
      <c r="B217" s="8" t="s">
        <v>27</v>
      </c>
      <c r="C217" s="9">
        <v>0</v>
      </c>
      <c r="D217" s="10">
        <v>3077</v>
      </c>
      <c r="E217" s="11">
        <v>1</v>
      </c>
      <c r="F217" s="12" t="s">
        <v>876</v>
      </c>
      <c r="G217" s="12" t="s">
        <v>284</v>
      </c>
      <c r="H217" s="13">
        <v>92</v>
      </c>
      <c r="I217" s="14"/>
      <c r="J217" s="12" t="s">
        <v>566</v>
      </c>
      <c r="K217" s="12" t="s">
        <v>415</v>
      </c>
      <c r="L217" s="15">
        <v>20</v>
      </c>
      <c r="M217" s="8"/>
      <c r="N217" s="9">
        <v>200</v>
      </c>
      <c r="O217" s="8"/>
      <c r="P217" s="8"/>
      <c r="Q217" s="8"/>
      <c r="R217" s="8"/>
      <c r="S217" s="67"/>
    </row>
    <row r="218" spans="1:19" ht="15">
      <c r="A218" s="8" t="s">
        <v>44</v>
      </c>
      <c r="B218" s="8" t="s">
        <v>27</v>
      </c>
      <c r="C218" s="9">
        <v>0</v>
      </c>
      <c r="D218" s="10">
        <v>3076</v>
      </c>
      <c r="E218" s="11">
        <v>2</v>
      </c>
      <c r="F218" s="12" t="s">
        <v>876</v>
      </c>
      <c r="G218" s="12" t="s">
        <v>284</v>
      </c>
      <c r="H218" s="13">
        <v>140.5</v>
      </c>
      <c r="I218" s="14"/>
      <c r="J218" s="12" t="s">
        <v>566</v>
      </c>
      <c r="K218" s="12" t="s">
        <v>415</v>
      </c>
      <c r="L218" s="15">
        <v>20</v>
      </c>
      <c r="M218" s="8"/>
      <c r="N218" s="9">
        <v>200</v>
      </c>
      <c r="O218" s="8"/>
      <c r="P218" s="8"/>
      <c r="Q218" s="8"/>
      <c r="R218" s="8"/>
      <c r="S218" s="67"/>
    </row>
    <row r="219" spans="1:19" ht="15">
      <c r="A219" s="8" t="s">
        <v>44</v>
      </c>
      <c r="B219" s="8" t="s">
        <v>27</v>
      </c>
      <c r="C219" s="9">
        <v>0</v>
      </c>
      <c r="D219" s="10">
        <v>3075</v>
      </c>
      <c r="E219" s="11">
        <v>3</v>
      </c>
      <c r="F219" s="12" t="s">
        <v>876</v>
      </c>
      <c r="G219" s="12" t="s">
        <v>325</v>
      </c>
      <c r="H219" s="13">
        <v>46.5</v>
      </c>
      <c r="I219" s="14"/>
      <c r="J219" s="12" t="s">
        <v>566</v>
      </c>
      <c r="K219" s="12" t="s">
        <v>415</v>
      </c>
      <c r="L219" s="15">
        <v>18</v>
      </c>
      <c r="M219" s="8"/>
      <c r="N219" s="9">
        <v>200</v>
      </c>
      <c r="O219" s="8"/>
      <c r="P219" s="8"/>
      <c r="Q219" s="8"/>
      <c r="R219" s="8"/>
      <c r="S219" s="67"/>
    </row>
    <row r="220" spans="1:19" ht="15">
      <c r="A220" s="8" t="s">
        <v>44</v>
      </c>
      <c r="B220" s="8" t="s">
        <v>27</v>
      </c>
      <c r="C220" s="9">
        <v>0</v>
      </c>
      <c r="D220" s="10">
        <v>3074</v>
      </c>
      <c r="E220" s="11">
        <v>4</v>
      </c>
      <c r="F220" s="12" t="s">
        <v>876</v>
      </c>
      <c r="G220" s="12" t="s">
        <v>284</v>
      </c>
      <c r="H220" s="13">
        <v>23</v>
      </c>
      <c r="I220" s="14"/>
      <c r="J220" s="12" t="s">
        <v>566</v>
      </c>
      <c r="K220" s="12" t="s">
        <v>415</v>
      </c>
      <c r="L220" s="15">
        <v>16</v>
      </c>
      <c r="M220" s="8"/>
      <c r="N220" s="9">
        <v>200</v>
      </c>
      <c r="O220" s="8"/>
      <c r="P220" s="8"/>
      <c r="Q220" s="8"/>
      <c r="R220" s="8"/>
      <c r="S220" s="67"/>
    </row>
    <row r="221" spans="1:19" ht="15">
      <c r="A221" s="8" t="s">
        <v>44</v>
      </c>
      <c r="B221" s="8" t="s">
        <v>27</v>
      </c>
      <c r="C221" s="9">
        <v>0</v>
      </c>
      <c r="D221" s="10">
        <v>3073</v>
      </c>
      <c r="E221" s="11">
        <v>5</v>
      </c>
      <c r="F221" s="12" t="s">
        <v>876</v>
      </c>
      <c r="G221" s="12" t="s">
        <v>325</v>
      </c>
      <c r="H221" s="13">
        <v>46.5</v>
      </c>
      <c r="I221" s="14"/>
      <c r="J221" s="12" t="s">
        <v>566</v>
      </c>
      <c r="K221" s="12" t="s">
        <v>415</v>
      </c>
      <c r="L221" s="15">
        <v>18</v>
      </c>
      <c r="M221" s="8"/>
      <c r="N221" s="9">
        <v>200</v>
      </c>
      <c r="O221" s="8"/>
      <c r="P221" s="8"/>
      <c r="Q221" s="8"/>
      <c r="R221" s="8"/>
      <c r="S221" s="67"/>
    </row>
    <row r="222" spans="1:19" ht="15">
      <c r="A222" s="8" t="s">
        <v>44</v>
      </c>
      <c r="B222" s="8" t="s">
        <v>27</v>
      </c>
      <c r="C222" s="9">
        <v>0</v>
      </c>
      <c r="D222" s="10">
        <v>3072</v>
      </c>
      <c r="E222" s="11">
        <v>6</v>
      </c>
      <c r="F222" s="12" t="s">
        <v>876</v>
      </c>
      <c r="G222" s="12" t="s">
        <v>284</v>
      </c>
      <c r="H222" s="13">
        <v>115.5</v>
      </c>
      <c r="I222" s="14"/>
      <c r="J222" s="12" t="s">
        <v>566</v>
      </c>
      <c r="K222" s="12" t="s">
        <v>415</v>
      </c>
      <c r="L222" s="15">
        <v>20</v>
      </c>
      <c r="M222" s="8"/>
      <c r="N222" s="9">
        <v>200</v>
      </c>
      <c r="O222" s="8"/>
      <c r="P222" s="8"/>
      <c r="Q222" s="8"/>
      <c r="R222" s="8"/>
      <c r="S222" s="67"/>
    </row>
    <row r="223" spans="1:19" ht="15">
      <c r="A223" s="8" t="s">
        <v>44</v>
      </c>
      <c r="B223" s="8" t="s">
        <v>27</v>
      </c>
      <c r="C223" s="9">
        <v>0</v>
      </c>
      <c r="D223" s="10">
        <v>3071</v>
      </c>
      <c r="E223" s="11">
        <v>7</v>
      </c>
      <c r="F223" s="12" t="s">
        <v>1367</v>
      </c>
      <c r="G223" s="12" t="s">
        <v>284</v>
      </c>
      <c r="H223" s="13">
        <v>121.5</v>
      </c>
      <c r="I223" s="14"/>
      <c r="J223" s="12" t="s">
        <v>225</v>
      </c>
      <c r="K223" s="12" t="s">
        <v>1368</v>
      </c>
      <c r="L223" s="15">
        <v>20</v>
      </c>
      <c r="M223" s="8"/>
      <c r="N223" s="9">
        <v>200</v>
      </c>
      <c r="O223" s="8"/>
      <c r="P223" s="8"/>
      <c r="Q223" s="8"/>
      <c r="R223" s="8"/>
      <c r="S223" s="67"/>
    </row>
    <row r="224" spans="1:19" ht="15">
      <c r="A224" s="8" t="s">
        <v>44</v>
      </c>
      <c r="B224" s="8" t="s">
        <v>27</v>
      </c>
      <c r="C224" s="9">
        <v>0</v>
      </c>
      <c r="D224" s="10"/>
      <c r="E224" s="11">
        <v>8</v>
      </c>
      <c r="F224" s="12" t="s">
        <v>857</v>
      </c>
      <c r="G224" s="12" t="s">
        <v>306</v>
      </c>
      <c r="H224" s="13">
        <v>6</v>
      </c>
      <c r="I224" s="14"/>
      <c r="J224" s="12" t="s">
        <v>312</v>
      </c>
      <c r="K224" s="12" t="s">
        <v>312</v>
      </c>
      <c r="L224" s="15">
        <v>2</v>
      </c>
      <c r="M224" s="8"/>
      <c r="N224" s="9">
        <v>200</v>
      </c>
      <c r="O224" s="8"/>
      <c r="P224" s="8"/>
      <c r="Q224" s="8"/>
      <c r="R224" s="8"/>
      <c r="S224" s="67"/>
    </row>
    <row r="225" spans="1:19" ht="15">
      <c r="A225" s="8" t="s">
        <v>44</v>
      </c>
      <c r="B225" s="8" t="s">
        <v>27</v>
      </c>
      <c r="C225" s="9">
        <v>0</v>
      </c>
      <c r="D225" s="10"/>
      <c r="E225" s="11">
        <v>9</v>
      </c>
      <c r="F225" s="12" t="s">
        <v>1369</v>
      </c>
      <c r="G225" s="12" t="s">
        <v>306</v>
      </c>
      <c r="H225" s="13">
        <v>9.5</v>
      </c>
      <c r="I225" s="14"/>
      <c r="J225" s="12" t="s">
        <v>312</v>
      </c>
      <c r="K225" s="12" t="s">
        <v>312</v>
      </c>
      <c r="L225" s="15">
        <v>3</v>
      </c>
      <c r="M225" s="8"/>
      <c r="N225" s="9">
        <v>200</v>
      </c>
      <c r="O225" s="8"/>
      <c r="P225" s="8"/>
      <c r="Q225" s="8"/>
      <c r="R225" s="8"/>
      <c r="S225" s="67"/>
    </row>
    <row r="226" spans="1:19" ht="15">
      <c r="A226" s="8" t="s">
        <v>44</v>
      </c>
      <c r="B226" s="8" t="s">
        <v>27</v>
      </c>
      <c r="C226" s="9">
        <v>0</v>
      </c>
      <c r="D226" s="10">
        <v>3070</v>
      </c>
      <c r="E226" s="11">
        <v>10</v>
      </c>
      <c r="F226" s="12" t="s">
        <v>1370</v>
      </c>
      <c r="G226" s="12" t="s">
        <v>242</v>
      </c>
      <c r="H226" s="13">
        <v>166</v>
      </c>
      <c r="I226" s="14"/>
      <c r="J226" s="12" t="s">
        <v>566</v>
      </c>
      <c r="K226" s="12" t="s">
        <v>415</v>
      </c>
      <c r="L226" s="15">
        <v>100</v>
      </c>
      <c r="M226" s="8"/>
      <c r="N226" s="9">
        <v>200</v>
      </c>
      <c r="O226" s="8"/>
      <c r="P226" s="8"/>
      <c r="Q226" s="8"/>
      <c r="R226" s="8"/>
      <c r="S226" s="67"/>
    </row>
    <row r="227" spans="1:19" ht="15">
      <c r="A227" s="8" t="s">
        <v>44</v>
      </c>
      <c r="B227" s="8" t="s">
        <v>27</v>
      </c>
      <c r="C227" s="9">
        <v>0</v>
      </c>
      <c r="D227" s="10"/>
      <c r="E227" s="11">
        <v>11</v>
      </c>
      <c r="F227" s="12" t="s">
        <v>1065</v>
      </c>
      <c r="G227" s="12" t="s">
        <v>219</v>
      </c>
      <c r="H227" s="13">
        <v>66.5</v>
      </c>
      <c r="I227" s="14"/>
      <c r="J227" s="12" t="s">
        <v>566</v>
      </c>
      <c r="K227" s="12" t="s">
        <v>415</v>
      </c>
      <c r="L227" s="15">
        <v>31</v>
      </c>
      <c r="M227" s="8"/>
      <c r="N227" s="9">
        <v>200</v>
      </c>
      <c r="O227" s="8"/>
      <c r="P227" s="8"/>
      <c r="Q227" s="8"/>
      <c r="R227" s="8"/>
      <c r="S227" s="67"/>
    </row>
    <row r="228" spans="1:19" ht="15">
      <c r="A228" s="8" t="s">
        <v>44</v>
      </c>
      <c r="B228" s="8" t="s">
        <v>27</v>
      </c>
      <c r="C228" s="9">
        <v>0</v>
      </c>
      <c r="D228" s="10"/>
      <c r="E228" s="11">
        <v>12</v>
      </c>
      <c r="F228" s="12" t="s">
        <v>1295</v>
      </c>
      <c r="G228" s="12" t="s">
        <v>289</v>
      </c>
      <c r="H228" s="13">
        <v>5.5</v>
      </c>
      <c r="I228" s="14"/>
      <c r="J228" s="12" t="s">
        <v>566</v>
      </c>
      <c r="K228" s="12" t="s">
        <v>415</v>
      </c>
      <c r="L228" s="15">
        <v>1</v>
      </c>
      <c r="M228" s="9"/>
      <c r="N228" s="9">
        <v>20</v>
      </c>
      <c r="O228" s="8"/>
      <c r="P228" s="8"/>
      <c r="Q228" s="8"/>
      <c r="R228" s="8"/>
      <c r="S228" s="67"/>
    </row>
    <row r="229" spans="1:19" ht="15">
      <c r="A229" s="8" t="s">
        <v>44</v>
      </c>
      <c r="B229" s="8" t="s">
        <v>27</v>
      </c>
      <c r="C229" s="9">
        <v>0</v>
      </c>
      <c r="D229" s="10">
        <v>3083</v>
      </c>
      <c r="E229" s="11">
        <v>13</v>
      </c>
      <c r="F229" s="12" t="s">
        <v>876</v>
      </c>
      <c r="G229" s="12" t="s">
        <v>284</v>
      </c>
      <c r="H229" s="13">
        <v>63.5</v>
      </c>
      <c r="I229" s="14"/>
      <c r="J229" s="12" t="s">
        <v>566</v>
      </c>
      <c r="K229" s="12" t="s">
        <v>415</v>
      </c>
      <c r="L229" s="15">
        <v>20</v>
      </c>
      <c r="M229" s="8"/>
      <c r="N229" s="9">
        <v>200</v>
      </c>
      <c r="O229" s="8"/>
      <c r="P229" s="8"/>
      <c r="Q229" s="8"/>
      <c r="R229" s="8"/>
      <c r="S229" s="67"/>
    </row>
    <row r="230" spans="1:19" ht="15">
      <c r="A230" s="8" t="s">
        <v>44</v>
      </c>
      <c r="B230" s="8" t="s">
        <v>27</v>
      </c>
      <c r="C230" s="9">
        <v>0</v>
      </c>
      <c r="D230" s="10">
        <v>3082</v>
      </c>
      <c r="E230" s="11">
        <v>14</v>
      </c>
      <c r="F230" s="12" t="s">
        <v>876</v>
      </c>
      <c r="G230" s="12" t="s">
        <v>284</v>
      </c>
      <c r="H230" s="13">
        <v>57.5</v>
      </c>
      <c r="I230" s="14"/>
      <c r="J230" s="12" t="s">
        <v>566</v>
      </c>
      <c r="K230" s="12" t="s">
        <v>415</v>
      </c>
      <c r="L230" s="15">
        <v>20</v>
      </c>
      <c r="M230" s="8"/>
      <c r="N230" s="9">
        <v>200</v>
      </c>
      <c r="O230" s="8"/>
      <c r="P230" s="8"/>
      <c r="Q230" s="8"/>
      <c r="R230" s="8"/>
      <c r="S230" s="67"/>
    </row>
    <row r="231" spans="1:19" ht="15">
      <c r="A231" s="8" t="s">
        <v>44</v>
      </c>
      <c r="B231" s="8" t="s">
        <v>27</v>
      </c>
      <c r="C231" s="9">
        <v>0</v>
      </c>
      <c r="D231" s="10"/>
      <c r="E231" s="11">
        <v>15</v>
      </c>
      <c r="F231" s="12" t="s">
        <v>1295</v>
      </c>
      <c r="G231" s="12" t="s">
        <v>289</v>
      </c>
      <c r="H231" s="13">
        <v>11</v>
      </c>
      <c r="I231" s="14"/>
      <c r="J231" s="12" t="s">
        <v>566</v>
      </c>
      <c r="K231" s="12" t="s">
        <v>415</v>
      </c>
      <c r="L231" s="15">
        <v>1</v>
      </c>
      <c r="M231" s="9"/>
      <c r="N231" s="9">
        <v>20</v>
      </c>
      <c r="O231" s="8"/>
      <c r="P231" s="8"/>
      <c r="Q231" s="8"/>
      <c r="R231" s="8"/>
      <c r="S231" s="67"/>
    </row>
    <row r="232" spans="1:19" ht="15">
      <c r="A232" s="8" t="s">
        <v>44</v>
      </c>
      <c r="B232" s="8" t="s">
        <v>27</v>
      </c>
      <c r="C232" s="9">
        <v>0</v>
      </c>
      <c r="D232" s="10">
        <v>3081</v>
      </c>
      <c r="E232" s="11">
        <v>16</v>
      </c>
      <c r="F232" s="12" t="s">
        <v>876</v>
      </c>
      <c r="G232" s="12" t="s">
        <v>325</v>
      </c>
      <c r="H232" s="13">
        <v>93</v>
      </c>
      <c r="I232" s="14"/>
      <c r="J232" s="12" t="s">
        <v>566</v>
      </c>
      <c r="K232" s="12" t="s">
        <v>415</v>
      </c>
      <c r="L232" s="15">
        <v>31</v>
      </c>
      <c r="M232" s="8"/>
      <c r="N232" s="9">
        <v>200</v>
      </c>
      <c r="O232" s="8"/>
      <c r="P232" s="8"/>
      <c r="Q232" s="8"/>
      <c r="R232" s="8"/>
      <c r="S232" s="67"/>
    </row>
    <row r="233" spans="1:19" ht="15">
      <c r="A233" s="8" t="s">
        <v>44</v>
      </c>
      <c r="B233" s="8" t="s">
        <v>27</v>
      </c>
      <c r="C233" s="9">
        <v>0</v>
      </c>
      <c r="D233" s="10">
        <v>3080</v>
      </c>
      <c r="E233" s="11">
        <v>17</v>
      </c>
      <c r="F233" s="12" t="s">
        <v>876</v>
      </c>
      <c r="G233" s="12" t="s">
        <v>284</v>
      </c>
      <c r="H233" s="13">
        <v>90.5</v>
      </c>
      <c r="I233" s="14"/>
      <c r="J233" s="12" t="s">
        <v>566</v>
      </c>
      <c r="K233" s="12" t="s">
        <v>415</v>
      </c>
      <c r="L233" s="15">
        <v>20</v>
      </c>
      <c r="M233" s="8"/>
      <c r="N233" s="9">
        <v>200</v>
      </c>
      <c r="O233" s="8"/>
      <c r="P233" s="8"/>
      <c r="Q233" s="8"/>
      <c r="R233" s="8"/>
      <c r="S233" s="67"/>
    </row>
    <row r="234" spans="1:19" ht="15">
      <c r="A234" s="8" t="s">
        <v>44</v>
      </c>
      <c r="B234" s="8" t="s">
        <v>27</v>
      </c>
      <c r="C234" s="9">
        <v>0</v>
      </c>
      <c r="D234" s="10">
        <v>3079</v>
      </c>
      <c r="E234" s="11">
        <v>18</v>
      </c>
      <c r="F234" s="12" t="s">
        <v>876</v>
      </c>
      <c r="G234" s="12" t="s">
        <v>284</v>
      </c>
      <c r="H234" s="13">
        <v>69.5</v>
      </c>
      <c r="I234" s="14"/>
      <c r="J234" s="12" t="s">
        <v>566</v>
      </c>
      <c r="K234" s="12" t="s">
        <v>415</v>
      </c>
      <c r="L234" s="15">
        <v>20</v>
      </c>
      <c r="M234" s="8"/>
      <c r="N234" s="9">
        <v>200</v>
      </c>
      <c r="O234" s="8"/>
      <c r="P234" s="8"/>
      <c r="Q234" s="8"/>
      <c r="R234" s="8"/>
      <c r="S234" s="67"/>
    </row>
    <row r="235" spans="1:19" ht="15">
      <c r="A235" s="8" t="s">
        <v>44</v>
      </c>
      <c r="B235" s="8" t="s">
        <v>27</v>
      </c>
      <c r="C235" s="9">
        <v>0</v>
      </c>
      <c r="D235" s="10">
        <v>3078</v>
      </c>
      <c r="E235" s="11">
        <v>19</v>
      </c>
      <c r="F235" s="12" t="s">
        <v>876</v>
      </c>
      <c r="G235" s="12" t="s">
        <v>284</v>
      </c>
      <c r="H235" s="13">
        <v>68.5</v>
      </c>
      <c r="I235" s="14"/>
      <c r="J235" s="12" t="s">
        <v>566</v>
      </c>
      <c r="K235" s="12" t="s">
        <v>415</v>
      </c>
      <c r="L235" s="15">
        <v>20</v>
      </c>
      <c r="M235" s="8"/>
      <c r="N235" s="9">
        <v>200</v>
      </c>
      <c r="O235" s="8"/>
      <c r="P235" s="8"/>
      <c r="Q235" s="8"/>
      <c r="R235" s="8"/>
      <c r="S235" s="67"/>
    </row>
    <row r="236" spans="1:19" ht="15.75" thickBot="1">
      <c r="A236" s="8" t="s">
        <v>44</v>
      </c>
      <c r="B236" s="8" t="s">
        <v>27</v>
      </c>
      <c r="C236" s="9"/>
      <c r="D236" s="10"/>
      <c r="E236" s="11">
        <v>20</v>
      </c>
      <c r="F236" s="12" t="s">
        <v>1065</v>
      </c>
      <c r="G236" s="12" t="s">
        <v>219</v>
      </c>
      <c r="H236" s="13">
        <v>57.5</v>
      </c>
      <c r="I236" s="14"/>
      <c r="J236" s="12" t="s">
        <v>566</v>
      </c>
      <c r="K236" s="12" t="s">
        <v>415</v>
      </c>
      <c r="L236" s="15">
        <v>31</v>
      </c>
      <c r="M236" s="8"/>
      <c r="N236" s="9">
        <v>200</v>
      </c>
      <c r="O236" s="8"/>
      <c r="P236" s="8"/>
      <c r="Q236" s="8"/>
      <c r="R236" s="8"/>
      <c r="S236" s="67"/>
    </row>
    <row r="237" spans="1:19" ht="13.5" thickBot="1">
      <c r="A237" s="22" t="s">
        <v>1371</v>
      </c>
      <c r="B237" s="23"/>
      <c r="C237" s="24"/>
      <c r="D237" s="23"/>
      <c r="E237" s="23"/>
      <c r="F237" s="23"/>
      <c r="G237" s="25"/>
      <c r="H237" s="26">
        <f>SUM(H217:H236)</f>
        <v>1350</v>
      </c>
      <c r="I237" s="26">
        <f>SUM(I217:I236)</f>
        <v>0</v>
      </c>
      <c r="J237" s="26"/>
      <c r="K237" s="26"/>
      <c r="L237" s="26"/>
      <c r="M237" s="26"/>
      <c r="N237" s="26"/>
      <c r="O237" s="26"/>
      <c r="P237" s="26">
        <f>SUM(P217:P236)</f>
        <v>0</v>
      </c>
      <c r="Q237" s="47">
        <f>SUM(Q217:Q236)</f>
        <v>0</v>
      </c>
      <c r="R237" s="47">
        <f>SUM(R217:R236)</f>
        <v>0</v>
      </c>
      <c r="S237" s="27"/>
    </row>
    <row r="238" spans="1:19" ht="15">
      <c r="A238" s="8" t="s">
        <v>44</v>
      </c>
      <c r="B238" s="8" t="s">
        <v>49</v>
      </c>
      <c r="C238" s="9">
        <v>0</v>
      </c>
      <c r="D238" s="10">
        <v>4092</v>
      </c>
      <c r="E238" s="11">
        <v>1</v>
      </c>
      <c r="F238" s="12" t="s">
        <v>1367</v>
      </c>
      <c r="G238" s="12" t="s">
        <v>284</v>
      </c>
      <c r="H238" s="13">
        <v>78</v>
      </c>
      <c r="I238" s="14"/>
      <c r="J238" s="12" t="s">
        <v>1368</v>
      </c>
      <c r="K238" s="12" t="s">
        <v>415</v>
      </c>
      <c r="L238" s="15">
        <v>10</v>
      </c>
      <c r="M238" s="8"/>
      <c r="N238" s="9">
        <v>200</v>
      </c>
      <c r="O238" s="8"/>
      <c r="P238" s="8"/>
      <c r="Q238" s="8"/>
      <c r="R238" s="8"/>
      <c r="S238" s="67" t="s">
        <v>1372</v>
      </c>
    </row>
    <row r="239" spans="1:19" ht="15">
      <c r="A239" s="8" t="s">
        <v>44</v>
      </c>
      <c r="B239" s="8" t="s">
        <v>49</v>
      </c>
      <c r="C239" s="9">
        <v>0</v>
      </c>
      <c r="D239" s="10">
        <v>4092</v>
      </c>
      <c r="E239" s="11">
        <v>2</v>
      </c>
      <c r="F239" s="12" t="s">
        <v>1367</v>
      </c>
      <c r="G239" s="12" t="s">
        <v>284</v>
      </c>
      <c r="H239" s="13">
        <v>141</v>
      </c>
      <c r="I239" s="14"/>
      <c r="J239" s="12" t="s">
        <v>1368</v>
      </c>
      <c r="K239" s="12" t="s">
        <v>415</v>
      </c>
      <c r="L239" s="15">
        <v>10</v>
      </c>
      <c r="M239" s="8"/>
      <c r="N239" s="9">
        <v>200</v>
      </c>
      <c r="O239" s="8"/>
      <c r="P239" s="8"/>
      <c r="Q239" s="8"/>
      <c r="R239" s="8"/>
      <c r="S239" s="67" t="s">
        <v>1372</v>
      </c>
    </row>
    <row r="240" spans="1:19" ht="15">
      <c r="A240" s="8" t="s">
        <v>44</v>
      </c>
      <c r="B240" s="8" t="s">
        <v>49</v>
      </c>
      <c r="C240" s="9">
        <v>0</v>
      </c>
      <c r="D240" s="10">
        <v>4091</v>
      </c>
      <c r="E240" s="11">
        <v>3</v>
      </c>
      <c r="F240" s="12" t="s">
        <v>876</v>
      </c>
      <c r="G240" s="12" t="s">
        <v>325</v>
      </c>
      <c r="H240" s="13">
        <v>39.5</v>
      </c>
      <c r="I240" s="14"/>
      <c r="J240" s="12" t="s">
        <v>566</v>
      </c>
      <c r="K240" s="12" t="s">
        <v>415</v>
      </c>
      <c r="L240" s="15">
        <v>21</v>
      </c>
      <c r="M240" s="8"/>
      <c r="N240" s="9">
        <v>200</v>
      </c>
      <c r="O240" s="8"/>
      <c r="P240" s="8"/>
      <c r="Q240" s="8"/>
      <c r="R240" s="8"/>
      <c r="S240" s="67" t="s">
        <v>1373</v>
      </c>
    </row>
    <row r="241" spans="1:19" ht="15">
      <c r="A241" s="8" t="s">
        <v>44</v>
      </c>
      <c r="B241" s="8" t="s">
        <v>49</v>
      </c>
      <c r="C241" s="9">
        <v>0</v>
      </c>
      <c r="D241" s="10"/>
      <c r="E241" s="11">
        <v>4</v>
      </c>
      <c r="F241" s="12" t="s">
        <v>1065</v>
      </c>
      <c r="G241" s="12" t="s">
        <v>219</v>
      </c>
      <c r="H241" s="13">
        <v>6.5</v>
      </c>
      <c r="I241" s="14"/>
      <c r="J241" s="12" t="s">
        <v>566</v>
      </c>
      <c r="K241" s="12" t="s">
        <v>415</v>
      </c>
      <c r="L241" s="15">
        <v>5</v>
      </c>
      <c r="M241" s="8"/>
      <c r="N241" s="9">
        <v>200</v>
      </c>
      <c r="O241" s="8"/>
      <c r="P241" s="8"/>
      <c r="Q241" s="8"/>
      <c r="R241" s="8"/>
      <c r="S241" s="67" t="s">
        <v>1374</v>
      </c>
    </row>
    <row r="242" spans="1:19" ht="15">
      <c r="A242" s="8" t="s">
        <v>44</v>
      </c>
      <c r="B242" s="8" t="s">
        <v>49</v>
      </c>
      <c r="C242" s="9">
        <v>0</v>
      </c>
      <c r="D242" s="10"/>
      <c r="E242" s="11">
        <v>5</v>
      </c>
      <c r="F242" s="12" t="s">
        <v>1375</v>
      </c>
      <c r="G242" s="12" t="s">
        <v>306</v>
      </c>
      <c r="H242" s="13">
        <v>25</v>
      </c>
      <c r="I242" s="14"/>
      <c r="J242" s="12" t="s">
        <v>566</v>
      </c>
      <c r="K242" s="12" t="s">
        <v>415</v>
      </c>
      <c r="L242" s="15">
        <v>15</v>
      </c>
      <c r="M242" s="8"/>
      <c r="N242" s="9">
        <v>200</v>
      </c>
      <c r="O242" s="8"/>
      <c r="P242" s="8"/>
      <c r="Q242" s="8"/>
      <c r="R242" s="8"/>
      <c r="S242" s="67" t="s">
        <v>1373</v>
      </c>
    </row>
    <row r="243" spans="1:19" ht="15">
      <c r="A243" s="8" t="s">
        <v>44</v>
      </c>
      <c r="B243" s="8" t="s">
        <v>49</v>
      </c>
      <c r="C243" s="9">
        <v>0</v>
      </c>
      <c r="D243" s="10">
        <v>4090</v>
      </c>
      <c r="E243" s="11">
        <v>6</v>
      </c>
      <c r="F243" s="12" t="s">
        <v>876</v>
      </c>
      <c r="G243" s="12" t="s">
        <v>284</v>
      </c>
      <c r="H243" s="13">
        <v>130</v>
      </c>
      <c r="I243" s="14"/>
      <c r="J243" s="12" t="s">
        <v>640</v>
      </c>
      <c r="K243" s="12" t="s">
        <v>415</v>
      </c>
      <c r="L243" s="15">
        <v>16</v>
      </c>
      <c r="M243" s="8"/>
      <c r="N243" s="9">
        <v>200</v>
      </c>
      <c r="O243" s="8"/>
      <c r="P243" s="8"/>
      <c r="Q243" s="8"/>
      <c r="R243" s="8"/>
      <c r="S243" s="67" t="s">
        <v>1372</v>
      </c>
    </row>
    <row r="244" spans="1:19" ht="15">
      <c r="A244" s="8" t="s">
        <v>44</v>
      </c>
      <c r="B244" s="8" t="s">
        <v>49</v>
      </c>
      <c r="C244" s="9">
        <v>0</v>
      </c>
      <c r="D244" s="10"/>
      <c r="E244" s="11">
        <v>7</v>
      </c>
      <c r="F244" s="12" t="s">
        <v>1295</v>
      </c>
      <c r="G244" s="12" t="s">
        <v>289</v>
      </c>
      <c r="H244" s="13">
        <v>19.5</v>
      </c>
      <c r="I244" s="14"/>
      <c r="J244" s="12" t="s">
        <v>640</v>
      </c>
      <c r="K244" s="12" t="s">
        <v>415</v>
      </c>
      <c r="L244" s="15">
        <v>2</v>
      </c>
      <c r="M244" s="9"/>
      <c r="N244" s="9">
        <v>20</v>
      </c>
      <c r="O244" s="8"/>
      <c r="P244" s="8"/>
      <c r="Q244" s="8"/>
      <c r="R244" s="8"/>
      <c r="S244" s="67" t="s">
        <v>1374</v>
      </c>
    </row>
    <row r="245" spans="1:19" ht="15">
      <c r="A245" s="8" t="s">
        <v>44</v>
      </c>
      <c r="B245" s="8" t="s">
        <v>49</v>
      </c>
      <c r="C245" s="9">
        <v>0</v>
      </c>
      <c r="D245" s="10"/>
      <c r="E245" s="11">
        <v>8</v>
      </c>
      <c r="F245" s="12" t="s">
        <v>1376</v>
      </c>
      <c r="G245" s="12" t="s">
        <v>284</v>
      </c>
      <c r="H245" s="13">
        <v>20</v>
      </c>
      <c r="I245" s="14"/>
      <c r="J245" s="12" t="s">
        <v>640</v>
      </c>
      <c r="K245" s="12" t="s">
        <v>415</v>
      </c>
      <c r="L245" s="15">
        <v>4</v>
      </c>
      <c r="M245" s="8"/>
      <c r="N245" s="9">
        <v>20</v>
      </c>
      <c r="O245" s="8"/>
      <c r="P245" s="8"/>
      <c r="Q245" s="8"/>
      <c r="R245" s="8"/>
      <c r="S245" s="67" t="s">
        <v>1377</v>
      </c>
    </row>
    <row r="246" spans="1:19" ht="15">
      <c r="A246" s="8" t="s">
        <v>44</v>
      </c>
      <c r="B246" s="8" t="s">
        <v>49</v>
      </c>
      <c r="C246" s="9">
        <v>0</v>
      </c>
      <c r="D246" s="10"/>
      <c r="E246" s="11">
        <v>9</v>
      </c>
      <c r="F246" s="12" t="s">
        <v>1295</v>
      </c>
      <c r="G246" s="12" t="s">
        <v>289</v>
      </c>
      <c r="H246" s="13">
        <v>8.5</v>
      </c>
      <c r="I246" s="14"/>
      <c r="J246" s="12" t="s">
        <v>640</v>
      </c>
      <c r="K246" s="12" t="s">
        <v>415</v>
      </c>
      <c r="L246" s="15">
        <v>2</v>
      </c>
      <c r="M246" s="9"/>
      <c r="N246" s="9">
        <v>20</v>
      </c>
      <c r="O246" s="8"/>
      <c r="P246" s="8"/>
      <c r="Q246" s="8"/>
      <c r="R246" s="8"/>
      <c r="S246" s="67" t="s">
        <v>1373</v>
      </c>
    </row>
    <row r="247" spans="1:19" ht="15">
      <c r="A247" s="8" t="s">
        <v>44</v>
      </c>
      <c r="B247" s="8" t="s">
        <v>49</v>
      </c>
      <c r="C247" s="9">
        <v>0</v>
      </c>
      <c r="D247" s="10"/>
      <c r="E247" s="11">
        <v>10</v>
      </c>
      <c r="F247" s="12" t="s">
        <v>1378</v>
      </c>
      <c r="G247" s="187" t="s">
        <v>289</v>
      </c>
      <c r="H247" s="13">
        <v>8</v>
      </c>
      <c r="I247" s="14"/>
      <c r="J247" s="12" t="s">
        <v>566</v>
      </c>
      <c r="K247" s="12" t="s">
        <v>415</v>
      </c>
      <c r="L247" s="15">
        <v>2</v>
      </c>
      <c r="M247" s="9"/>
      <c r="N247" s="9">
        <v>20</v>
      </c>
      <c r="O247" s="8"/>
      <c r="P247" s="8"/>
      <c r="Q247" s="8"/>
      <c r="R247" s="8"/>
      <c r="S247" s="67"/>
    </row>
    <row r="248" spans="1:19" ht="15">
      <c r="A248" s="8" t="s">
        <v>44</v>
      </c>
      <c r="B248" s="8" t="s">
        <v>49</v>
      </c>
      <c r="C248" s="9">
        <v>0</v>
      </c>
      <c r="D248" s="10"/>
      <c r="E248" s="11">
        <v>11</v>
      </c>
      <c r="F248" s="12" t="s">
        <v>1378</v>
      </c>
      <c r="G248" s="187" t="s">
        <v>289</v>
      </c>
      <c r="H248" s="13">
        <v>8.5</v>
      </c>
      <c r="I248" s="14"/>
      <c r="J248" s="12" t="s">
        <v>566</v>
      </c>
      <c r="K248" s="12" t="s">
        <v>415</v>
      </c>
      <c r="L248" s="15">
        <v>2</v>
      </c>
      <c r="M248" s="9"/>
      <c r="N248" s="9">
        <v>20</v>
      </c>
      <c r="O248" s="8"/>
      <c r="P248" s="8"/>
      <c r="Q248" s="8"/>
      <c r="R248" s="8"/>
      <c r="S248" s="67"/>
    </row>
    <row r="249" spans="1:19" ht="15">
      <c r="A249" s="8" t="s">
        <v>44</v>
      </c>
      <c r="B249" s="8" t="s">
        <v>49</v>
      </c>
      <c r="C249" s="9">
        <v>0</v>
      </c>
      <c r="D249" s="10"/>
      <c r="E249" s="11">
        <v>12</v>
      </c>
      <c r="F249" s="12" t="s">
        <v>1378</v>
      </c>
      <c r="G249" s="187" t="s">
        <v>289</v>
      </c>
      <c r="H249" s="13">
        <v>8.5</v>
      </c>
      <c r="I249" s="14"/>
      <c r="J249" s="12" t="s">
        <v>566</v>
      </c>
      <c r="K249" s="12" t="s">
        <v>415</v>
      </c>
      <c r="L249" s="15">
        <v>2</v>
      </c>
      <c r="M249" s="9"/>
      <c r="N249" s="9">
        <v>20</v>
      </c>
      <c r="O249" s="8"/>
      <c r="P249" s="8"/>
      <c r="Q249" s="8"/>
      <c r="R249" s="8"/>
      <c r="S249" s="67"/>
    </row>
    <row r="250" spans="1:19" ht="15.75" thickBot="1">
      <c r="A250" s="8" t="s">
        <v>44</v>
      </c>
      <c r="B250" s="8" t="s">
        <v>49</v>
      </c>
      <c r="C250" s="9">
        <v>1</v>
      </c>
      <c r="D250" s="10"/>
      <c r="E250" s="11">
        <v>1</v>
      </c>
      <c r="F250" s="12" t="s">
        <v>1295</v>
      </c>
      <c r="G250" s="12" t="s">
        <v>289</v>
      </c>
      <c r="H250" s="13">
        <v>164</v>
      </c>
      <c r="I250" s="14"/>
      <c r="J250" s="12" t="s">
        <v>502</v>
      </c>
      <c r="K250" s="12" t="s">
        <v>415</v>
      </c>
      <c r="L250" s="15">
        <v>5</v>
      </c>
      <c r="M250" s="9"/>
      <c r="N250" s="9">
        <v>20</v>
      </c>
      <c r="O250" s="8"/>
      <c r="P250" s="8"/>
      <c r="Q250" s="8"/>
      <c r="R250" s="8"/>
      <c r="S250" s="67" t="s">
        <v>1372</v>
      </c>
    </row>
    <row r="251" spans="1:19" ht="13.5" thickBot="1">
      <c r="A251" s="22" t="s">
        <v>1379</v>
      </c>
      <c r="B251" s="23"/>
      <c r="C251" s="24"/>
      <c r="D251" s="23"/>
      <c r="E251" s="23"/>
      <c r="F251" s="23"/>
      <c r="G251" s="25"/>
      <c r="H251" s="26">
        <f>SUM(H238:H250)</f>
        <v>657</v>
      </c>
      <c r="I251" s="26">
        <f>SUM(I238:I250)</f>
        <v>0</v>
      </c>
      <c r="J251" s="26"/>
      <c r="K251" s="26"/>
      <c r="L251" s="26"/>
      <c r="M251" s="26"/>
      <c r="N251" s="26"/>
      <c r="O251" s="26"/>
      <c r="P251" s="26">
        <f>SUM(P238:P250)</f>
        <v>0</v>
      </c>
      <c r="Q251" s="47">
        <f>SUM(Q238:Q250)</f>
        <v>0</v>
      </c>
      <c r="R251" s="47">
        <f>SUM(R238:R250)</f>
        <v>0</v>
      </c>
      <c r="S251" s="27"/>
    </row>
  </sheetData>
  <autoFilter ref="A1:S251" xr:uid="{1CC807A6-0C85-499F-8B30-AE3918EAC8F0}"/>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47EE-4BF9-404B-9C1E-9D0B4076B0D1}">
  <sheetPr>
    <tabColor theme="6" tint="0.79998168889431442"/>
  </sheetPr>
  <dimension ref="A1:S141"/>
  <sheetViews>
    <sheetView workbookViewId="0">
      <pane ySplit="1" topLeftCell="A2" activePane="bottomLeft" state="frozen"/>
      <selection pane="bottomLeft" activeCell="G159" sqref="G159"/>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hidden="1" customWidth="1"/>
    <col min="11" max="11" width="19.25" hidden="1" customWidth="1"/>
    <col min="12" max="12" width="24.25" hidden="1" customWidth="1"/>
    <col min="13" max="13" width="16.75" hidden="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93</v>
      </c>
      <c r="B2" s="8" t="s">
        <v>25</v>
      </c>
      <c r="C2" s="9">
        <v>0</v>
      </c>
      <c r="D2" s="10" t="s">
        <v>910</v>
      </c>
      <c r="E2" s="11">
        <v>1</v>
      </c>
      <c r="F2" s="12" t="s">
        <v>405</v>
      </c>
      <c r="G2" s="12" t="s">
        <v>289</v>
      </c>
      <c r="H2" s="13">
        <v>9.5</v>
      </c>
      <c r="I2" s="14"/>
      <c r="J2" s="12" t="s">
        <v>224</v>
      </c>
      <c r="K2" s="12" t="s">
        <v>232</v>
      </c>
      <c r="L2" s="15">
        <v>0</v>
      </c>
      <c r="M2" s="8"/>
      <c r="N2" s="9">
        <v>20</v>
      </c>
      <c r="O2" s="8"/>
      <c r="P2" s="8"/>
      <c r="Q2" s="8"/>
      <c r="R2" s="8"/>
      <c r="S2" s="67"/>
    </row>
    <row r="3" spans="1:19" ht="15">
      <c r="A3" s="8" t="s">
        <v>93</v>
      </c>
      <c r="B3" s="8" t="s">
        <v>25</v>
      </c>
      <c r="C3" s="9">
        <v>0</v>
      </c>
      <c r="D3" s="10" t="s">
        <v>910</v>
      </c>
      <c r="E3" s="11">
        <v>2</v>
      </c>
      <c r="F3" s="12" t="s">
        <v>231</v>
      </c>
      <c r="G3" s="12" t="s">
        <v>219</v>
      </c>
      <c r="H3" s="13">
        <v>11.5</v>
      </c>
      <c r="I3" s="14"/>
      <c r="J3" s="12" t="s">
        <v>640</v>
      </c>
      <c r="K3" s="12" t="s">
        <v>232</v>
      </c>
      <c r="L3" s="15" t="s">
        <v>910</v>
      </c>
      <c r="M3" s="8"/>
      <c r="N3" s="9">
        <v>200</v>
      </c>
      <c r="O3" s="9"/>
      <c r="P3" s="8"/>
      <c r="Q3" s="8"/>
      <c r="R3" s="8"/>
      <c r="S3" s="67" t="s">
        <v>910</v>
      </c>
    </row>
    <row r="4" spans="1:19" ht="15">
      <c r="A4" s="8" t="s">
        <v>93</v>
      </c>
      <c r="B4" s="8" t="s">
        <v>25</v>
      </c>
      <c r="C4" s="9">
        <v>0</v>
      </c>
      <c r="D4" s="10" t="s">
        <v>910</v>
      </c>
      <c r="E4" s="11">
        <v>3</v>
      </c>
      <c r="F4" s="12" t="s">
        <v>1380</v>
      </c>
      <c r="G4" s="12" t="s">
        <v>360</v>
      </c>
      <c r="H4" s="13">
        <v>299</v>
      </c>
      <c r="I4" s="14"/>
      <c r="J4" s="12" t="s">
        <v>1063</v>
      </c>
      <c r="K4" s="12" t="s">
        <v>314</v>
      </c>
      <c r="L4" s="15">
        <v>150</v>
      </c>
      <c r="M4" s="8"/>
      <c r="N4" s="9">
        <v>200</v>
      </c>
      <c r="O4" s="9"/>
      <c r="P4" s="8"/>
      <c r="Q4" s="8"/>
      <c r="R4" s="8"/>
      <c r="S4" s="67" t="s">
        <v>1381</v>
      </c>
    </row>
    <row r="5" spans="1:19" ht="15">
      <c r="A5" s="8" t="s">
        <v>93</v>
      </c>
      <c r="B5" s="8" t="s">
        <v>25</v>
      </c>
      <c r="C5" s="9">
        <v>0</v>
      </c>
      <c r="D5" s="10" t="s">
        <v>910</v>
      </c>
      <c r="E5" s="11">
        <v>4</v>
      </c>
      <c r="F5" s="12" t="s">
        <v>1069</v>
      </c>
      <c r="G5" s="12" t="s">
        <v>306</v>
      </c>
      <c r="H5" s="13">
        <v>10.5</v>
      </c>
      <c r="I5" s="14"/>
      <c r="J5" s="12" t="s">
        <v>312</v>
      </c>
      <c r="K5" s="12" t="s">
        <v>312</v>
      </c>
      <c r="L5" s="15">
        <v>4</v>
      </c>
      <c r="M5" s="8"/>
      <c r="N5" s="9">
        <v>200</v>
      </c>
      <c r="O5" s="9"/>
      <c r="P5" s="8"/>
      <c r="Q5" s="8"/>
      <c r="R5" s="8"/>
      <c r="S5" s="67"/>
    </row>
    <row r="6" spans="1:19" ht="15">
      <c r="A6" s="8" t="s">
        <v>93</v>
      </c>
      <c r="B6" s="8" t="s">
        <v>25</v>
      </c>
      <c r="C6" s="9">
        <v>0</v>
      </c>
      <c r="D6" s="10" t="s">
        <v>910</v>
      </c>
      <c r="E6" s="11">
        <v>5</v>
      </c>
      <c r="F6" s="12" t="s">
        <v>1382</v>
      </c>
      <c r="G6" s="12" t="s">
        <v>658</v>
      </c>
      <c r="H6" s="13" t="s">
        <v>273</v>
      </c>
      <c r="I6" s="13">
        <v>1.5</v>
      </c>
      <c r="J6" s="12" t="s">
        <v>910</v>
      </c>
      <c r="K6" s="12" t="s">
        <v>910</v>
      </c>
      <c r="L6" s="15" t="s">
        <v>910</v>
      </c>
      <c r="M6" s="8"/>
      <c r="N6" s="8"/>
      <c r="O6" s="8"/>
      <c r="P6" s="8"/>
      <c r="Q6" s="8"/>
      <c r="R6" s="8"/>
      <c r="S6" s="67" t="s">
        <v>910</v>
      </c>
    </row>
    <row r="7" spans="1:19" ht="15">
      <c r="A7" s="8" t="s">
        <v>93</v>
      </c>
      <c r="B7" s="8" t="s">
        <v>25</v>
      </c>
      <c r="C7" s="9">
        <v>0</v>
      </c>
      <c r="D7" s="10" t="s">
        <v>910</v>
      </c>
      <c r="E7" s="11">
        <v>6</v>
      </c>
      <c r="F7" s="12" t="s">
        <v>1067</v>
      </c>
      <c r="G7" s="12" t="s">
        <v>306</v>
      </c>
      <c r="H7" s="13">
        <v>15</v>
      </c>
      <c r="I7" s="13"/>
      <c r="J7" s="12" t="s">
        <v>312</v>
      </c>
      <c r="K7" s="12" t="s">
        <v>312</v>
      </c>
      <c r="L7" s="15">
        <v>6</v>
      </c>
      <c r="M7" s="8"/>
      <c r="N7" s="9">
        <v>200</v>
      </c>
      <c r="O7" s="9"/>
      <c r="P7" s="8"/>
      <c r="Q7" s="8"/>
      <c r="R7" s="8"/>
      <c r="S7" s="67"/>
    </row>
    <row r="8" spans="1:19" ht="15">
      <c r="A8" s="8" t="s">
        <v>93</v>
      </c>
      <c r="B8" s="8" t="s">
        <v>25</v>
      </c>
      <c r="C8" s="9">
        <v>0</v>
      </c>
      <c r="D8" s="10" t="s">
        <v>910</v>
      </c>
      <c r="E8" s="11">
        <v>7</v>
      </c>
      <c r="F8" s="12" t="s">
        <v>289</v>
      </c>
      <c r="G8" s="12" t="s">
        <v>289</v>
      </c>
      <c r="H8" s="13">
        <v>6</v>
      </c>
      <c r="I8" s="13"/>
      <c r="J8" s="12" t="s">
        <v>224</v>
      </c>
      <c r="K8" s="12" t="s">
        <v>232</v>
      </c>
      <c r="L8" s="15" t="s">
        <v>910</v>
      </c>
      <c r="M8" s="8"/>
      <c r="N8" s="9">
        <v>20</v>
      </c>
      <c r="O8" s="8"/>
      <c r="P8" s="8"/>
      <c r="Q8" s="8"/>
      <c r="R8" s="8"/>
      <c r="S8" s="67" t="s">
        <v>910</v>
      </c>
    </row>
    <row r="9" spans="1:19" ht="15">
      <c r="A9" s="8" t="s">
        <v>93</v>
      </c>
      <c r="B9" s="8" t="s">
        <v>25</v>
      </c>
      <c r="C9" s="9">
        <v>0</v>
      </c>
      <c r="D9" s="10" t="s">
        <v>910</v>
      </c>
      <c r="E9" s="11">
        <v>8</v>
      </c>
      <c r="F9" s="12" t="s">
        <v>1110</v>
      </c>
      <c r="G9" s="12" t="s">
        <v>306</v>
      </c>
      <c r="H9" s="13">
        <v>5.5</v>
      </c>
      <c r="I9" s="13"/>
      <c r="J9" s="12" t="s">
        <v>312</v>
      </c>
      <c r="K9" s="12" t="s">
        <v>312</v>
      </c>
      <c r="L9" s="15">
        <v>1</v>
      </c>
      <c r="M9" s="8"/>
      <c r="N9" s="9">
        <v>200</v>
      </c>
      <c r="O9" s="9"/>
      <c r="P9" s="8"/>
      <c r="Q9" s="8"/>
      <c r="R9" s="8"/>
      <c r="S9" s="67"/>
    </row>
    <row r="10" spans="1:19" ht="15">
      <c r="A10" s="8" t="s">
        <v>93</v>
      </c>
      <c r="B10" s="8" t="s">
        <v>25</v>
      </c>
      <c r="C10" s="9">
        <v>0</v>
      </c>
      <c r="D10" s="10" t="s">
        <v>910</v>
      </c>
      <c r="E10" s="11">
        <v>9</v>
      </c>
      <c r="F10" s="12" t="s">
        <v>303</v>
      </c>
      <c r="G10" s="12" t="s">
        <v>219</v>
      </c>
      <c r="H10" s="13">
        <v>21.5</v>
      </c>
      <c r="I10" s="13"/>
      <c r="J10" s="12" t="s">
        <v>1063</v>
      </c>
      <c r="K10" s="12" t="s">
        <v>1383</v>
      </c>
      <c r="L10" s="15" t="s">
        <v>910</v>
      </c>
      <c r="M10" s="8"/>
      <c r="N10" s="9">
        <v>200</v>
      </c>
      <c r="O10" s="9"/>
      <c r="P10" s="8"/>
      <c r="Q10" s="8"/>
      <c r="R10" s="8"/>
      <c r="S10" s="67" t="s">
        <v>1384</v>
      </c>
    </row>
    <row r="11" spans="1:19" ht="15">
      <c r="A11" s="8" t="s">
        <v>93</v>
      </c>
      <c r="B11" s="8" t="s">
        <v>25</v>
      </c>
      <c r="C11" s="9">
        <v>0</v>
      </c>
      <c r="D11" s="10">
        <v>3</v>
      </c>
      <c r="E11" s="11">
        <v>10</v>
      </c>
      <c r="F11" s="12" t="s">
        <v>1385</v>
      </c>
      <c r="G11" s="12" t="s">
        <v>289</v>
      </c>
      <c r="H11" s="13">
        <v>25.5</v>
      </c>
      <c r="I11" s="13"/>
      <c r="J11" s="12" t="s">
        <v>224</v>
      </c>
      <c r="K11" s="12" t="s">
        <v>232</v>
      </c>
      <c r="L11" s="15" t="s">
        <v>910</v>
      </c>
      <c r="M11" s="8"/>
      <c r="N11" s="9">
        <v>20</v>
      </c>
      <c r="O11" s="8"/>
      <c r="P11" s="8"/>
      <c r="Q11" s="8"/>
      <c r="R11" s="8"/>
      <c r="S11" s="67" t="s">
        <v>910</v>
      </c>
    </row>
    <row r="12" spans="1:19" ht="15">
      <c r="A12" s="8" t="s">
        <v>93</v>
      </c>
      <c r="B12" s="8" t="s">
        <v>25</v>
      </c>
      <c r="C12" s="9">
        <v>0</v>
      </c>
      <c r="D12" s="10">
        <v>1</v>
      </c>
      <c r="E12" s="11">
        <v>11</v>
      </c>
      <c r="F12" s="12" t="s">
        <v>1386</v>
      </c>
      <c r="G12" s="12" t="s">
        <v>211</v>
      </c>
      <c r="H12" s="13">
        <v>8</v>
      </c>
      <c r="I12" s="13"/>
      <c r="J12" s="12" t="s">
        <v>224</v>
      </c>
      <c r="K12" s="12" t="s">
        <v>232</v>
      </c>
      <c r="L12" s="15">
        <v>1</v>
      </c>
      <c r="M12" s="8"/>
      <c r="N12" s="9">
        <v>80</v>
      </c>
      <c r="O12" s="9"/>
      <c r="P12" s="8"/>
      <c r="Q12" s="8"/>
      <c r="R12" s="8"/>
      <c r="S12" s="67" t="s">
        <v>910</v>
      </c>
    </row>
    <row r="13" spans="1:19" ht="15">
      <c r="A13" s="8" t="s">
        <v>93</v>
      </c>
      <c r="B13" s="8" t="s">
        <v>25</v>
      </c>
      <c r="C13" s="9">
        <v>0</v>
      </c>
      <c r="D13" s="10">
        <v>1</v>
      </c>
      <c r="E13" s="11">
        <v>12</v>
      </c>
      <c r="F13" s="12" t="s">
        <v>1057</v>
      </c>
      <c r="G13" s="12" t="s">
        <v>211</v>
      </c>
      <c r="H13" s="13">
        <v>17</v>
      </c>
      <c r="I13" s="13"/>
      <c r="J13" s="12" t="s">
        <v>224</v>
      </c>
      <c r="K13" s="12" t="s">
        <v>232</v>
      </c>
      <c r="L13" s="15" t="s">
        <v>910</v>
      </c>
      <c r="M13" s="8"/>
      <c r="N13" s="9">
        <v>20</v>
      </c>
      <c r="O13" s="8"/>
      <c r="P13" s="8"/>
      <c r="Q13" s="8"/>
      <c r="R13" s="8"/>
      <c r="S13" s="67" t="s">
        <v>910</v>
      </c>
    </row>
    <row r="14" spans="1:19" ht="15">
      <c r="A14" s="8" t="s">
        <v>93</v>
      </c>
      <c r="B14" s="8" t="s">
        <v>25</v>
      </c>
      <c r="C14" s="9">
        <v>0</v>
      </c>
      <c r="D14" s="10" t="s">
        <v>910</v>
      </c>
      <c r="E14" s="11">
        <v>13</v>
      </c>
      <c r="F14" s="12" t="s">
        <v>1053</v>
      </c>
      <c r="G14" s="12" t="s">
        <v>658</v>
      </c>
      <c r="H14" s="13" t="s">
        <v>273</v>
      </c>
      <c r="I14" s="13">
        <v>1</v>
      </c>
      <c r="J14" s="12" t="s">
        <v>224</v>
      </c>
      <c r="K14" s="12" t="s">
        <v>232</v>
      </c>
      <c r="L14" s="15" t="s">
        <v>910</v>
      </c>
      <c r="M14" s="8"/>
      <c r="N14" s="8"/>
      <c r="O14" s="8"/>
      <c r="P14" s="8"/>
      <c r="Q14" s="8"/>
      <c r="R14" s="8"/>
      <c r="S14" s="67" t="s">
        <v>910</v>
      </c>
    </row>
    <row r="15" spans="1:19" ht="15">
      <c r="A15" s="8" t="s">
        <v>93</v>
      </c>
      <c r="B15" s="8" t="s">
        <v>25</v>
      </c>
      <c r="C15" s="9">
        <v>0</v>
      </c>
      <c r="D15" s="10" t="s">
        <v>910</v>
      </c>
      <c r="E15" s="11">
        <v>14</v>
      </c>
      <c r="F15" s="12" t="s">
        <v>1053</v>
      </c>
      <c r="G15" s="12" t="s">
        <v>658</v>
      </c>
      <c r="H15" s="13" t="s">
        <v>273</v>
      </c>
      <c r="I15" s="13">
        <v>1.5</v>
      </c>
      <c r="J15" s="12" t="s">
        <v>224</v>
      </c>
      <c r="K15" s="12" t="s">
        <v>232</v>
      </c>
      <c r="L15" s="15" t="s">
        <v>910</v>
      </c>
      <c r="M15" s="8"/>
      <c r="N15" s="8"/>
      <c r="O15" s="8"/>
      <c r="P15" s="8"/>
      <c r="Q15" s="8"/>
      <c r="R15" s="8"/>
      <c r="S15" s="67" t="s">
        <v>910</v>
      </c>
    </row>
    <row r="16" spans="1:19" ht="15">
      <c r="A16" s="8" t="s">
        <v>93</v>
      </c>
      <c r="B16" s="8" t="s">
        <v>25</v>
      </c>
      <c r="C16" s="9">
        <v>0</v>
      </c>
      <c r="D16" s="10" t="s">
        <v>910</v>
      </c>
      <c r="E16" s="11">
        <v>15</v>
      </c>
      <c r="F16" s="12" t="s">
        <v>1387</v>
      </c>
      <c r="G16" s="12" t="s">
        <v>219</v>
      </c>
      <c r="H16" s="13">
        <v>10</v>
      </c>
      <c r="I16" s="13"/>
      <c r="J16" s="12" t="s">
        <v>224</v>
      </c>
      <c r="K16" s="12" t="s">
        <v>232</v>
      </c>
      <c r="L16" s="15" t="s">
        <v>910</v>
      </c>
      <c r="M16" s="8"/>
      <c r="N16" s="9">
        <v>200</v>
      </c>
      <c r="O16" s="9"/>
      <c r="P16" s="8"/>
      <c r="Q16" s="8"/>
      <c r="R16" s="8"/>
      <c r="S16" s="67" t="s">
        <v>910</v>
      </c>
    </row>
    <row r="17" spans="1:19" ht="15">
      <c r="A17" s="8" t="s">
        <v>93</v>
      </c>
      <c r="B17" s="8" t="s">
        <v>25</v>
      </c>
      <c r="C17" s="9">
        <v>0</v>
      </c>
      <c r="D17" s="10" t="s">
        <v>910</v>
      </c>
      <c r="E17" s="11">
        <v>16</v>
      </c>
      <c r="F17" s="12" t="s">
        <v>1053</v>
      </c>
      <c r="G17" s="12" t="s">
        <v>658</v>
      </c>
      <c r="H17" s="13" t="s">
        <v>273</v>
      </c>
      <c r="I17" s="13">
        <v>0.5</v>
      </c>
      <c r="J17" s="12" t="s">
        <v>224</v>
      </c>
      <c r="K17" s="12" t="s">
        <v>232</v>
      </c>
      <c r="L17" s="15" t="s">
        <v>910</v>
      </c>
      <c r="M17" s="8"/>
      <c r="N17" s="8"/>
      <c r="O17" s="8"/>
      <c r="P17" s="8"/>
      <c r="Q17" s="8"/>
      <c r="R17" s="8"/>
      <c r="S17" s="67" t="s">
        <v>910</v>
      </c>
    </row>
    <row r="18" spans="1:19" ht="15">
      <c r="A18" s="8" t="s">
        <v>93</v>
      </c>
      <c r="B18" s="8" t="s">
        <v>25</v>
      </c>
      <c r="C18" s="9">
        <v>0</v>
      </c>
      <c r="D18" s="10" t="s">
        <v>910</v>
      </c>
      <c r="E18" s="11">
        <v>17</v>
      </c>
      <c r="F18" s="12" t="s">
        <v>1053</v>
      </c>
      <c r="G18" s="12" t="s">
        <v>658</v>
      </c>
      <c r="H18" s="13" t="s">
        <v>273</v>
      </c>
      <c r="I18" s="13">
        <v>1.5</v>
      </c>
      <c r="J18" s="12" t="s">
        <v>224</v>
      </c>
      <c r="K18" s="12" t="s">
        <v>232</v>
      </c>
      <c r="L18" s="15" t="s">
        <v>910</v>
      </c>
      <c r="M18" s="8"/>
      <c r="N18" s="8"/>
      <c r="O18" s="8"/>
      <c r="P18" s="8"/>
      <c r="Q18" s="8"/>
      <c r="R18" s="8"/>
      <c r="S18" s="67" t="s">
        <v>910</v>
      </c>
    </row>
    <row r="19" spans="1:19" ht="15">
      <c r="A19" s="8" t="s">
        <v>93</v>
      </c>
      <c r="B19" s="8" t="s">
        <v>25</v>
      </c>
      <c r="C19" s="9">
        <v>0</v>
      </c>
      <c r="D19" s="10" t="s">
        <v>910</v>
      </c>
      <c r="E19" s="11">
        <v>18</v>
      </c>
      <c r="F19" s="12" t="s">
        <v>1053</v>
      </c>
      <c r="G19" s="12" t="s">
        <v>658</v>
      </c>
      <c r="H19" s="13" t="s">
        <v>273</v>
      </c>
      <c r="I19" s="13">
        <v>0.5</v>
      </c>
      <c r="J19" s="12" t="s">
        <v>224</v>
      </c>
      <c r="K19" s="12" t="s">
        <v>232</v>
      </c>
      <c r="L19" s="15" t="s">
        <v>910</v>
      </c>
      <c r="M19" s="8"/>
      <c r="N19" s="8"/>
      <c r="O19" s="8"/>
      <c r="P19" s="8"/>
      <c r="Q19" s="8"/>
      <c r="R19" s="8"/>
      <c r="S19" s="67" t="s">
        <v>910</v>
      </c>
    </row>
    <row r="20" spans="1:19" ht="15">
      <c r="A20" s="8" t="s">
        <v>93</v>
      </c>
      <c r="B20" s="8" t="s">
        <v>25</v>
      </c>
      <c r="C20" s="9">
        <v>0</v>
      </c>
      <c r="D20" s="10" t="s">
        <v>910</v>
      </c>
      <c r="E20" s="11">
        <v>19</v>
      </c>
      <c r="F20" s="12" t="s">
        <v>701</v>
      </c>
      <c r="G20" s="12" t="s">
        <v>219</v>
      </c>
      <c r="H20" s="13">
        <v>42.5</v>
      </c>
      <c r="I20" s="14"/>
      <c r="J20" s="12" t="s">
        <v>224</v>
      </c>
      <c r="K20" s="12" t="s">
        <v>232</v>
      </c>
      <c r="L20" s="15" t="s">
        <v>910</v>
      </c>
      <c r="M20" s="8"/>
      <c r="N20" s="9">
        <v>200</v>
      </c>
      <c r="O20" s="9"/>
      <c r="P20" s="8"/>
      <c r="Q20" s="8"/>
      <c r="R20" s="8"/>
      <c r="S20" s="67" t="s">
        <v>910</v>
      </c>
    </row>
    <row r="21" spans="1:19" ht="15">
      <c r="A21" s="8" t="s">
        <v>93</v>
      </c>
      <c r="B21" s="8" t="s">
        <v>25</v>
      </c>
      <c r="C21" s="9">
        <v>0</v>
      </c>
      <c r="D21" s="10" t="s">
        <v>910</v>
      </c>
      <c r="E21" s="11">
        <v>20</v>
      </c>
      <c r="F21" s="12" t="s">
        <v>303</v>
      </c>
      <c r="G21" s="12" t="s">
        <v>219</v>
      </c>
      <c r="H21" s="13">
        <v>13.5</v>
      </c>
      <c r="I21" s="14"/>
      <c r="J21" s="12" t="s">
        <v>224</v>
      </c>
      <c r="K21" s="12" t="s">
        <v>1383</v>
      </c>
      <c r="L21" s="15" t="s">
        <v>910</v>
      </c>
      <c r="M21" s="8"/>
      <c r="N21" s="9">
        <v>200</v>
      </c>
      <c r="O21" s="9"/>
      <c r="P21" s="8"/>
      <c r="Q21" s="8"/>
      <c r="R21" s="8"/>
      <c r="S21" s="67"/>
    </row>
    <row r="22" spans="1:19" ht="15">
      <c r="A22" s="8" t="s">
        <v>93</v>
      </c>
      <c r="B22" s="8" t="s">
        <v>25</v>
      </c>
      <c r="C22" s="9">
        <v>0</v>
      </c>
      <c r="D22" s="10" t="s">
        <v>910</v>
      </c>
      <c r="E22" s="11">
        <v>21</v>
      </c>
      <c r="F22" s="12" t="s">
        <v>1388</v>
      </c>
      <c r="G22" s="12" t="s">
        <v>219</v>
      </c>
      <c r="H22" s="13">
        <v>28.5</v>
      </c>
      <c r="I22" s="14"/>
      <c r="J22" s="12" t="s">
        <v>224</v>
      </c>
      <c r="K22" s="12" t="s">
        <v>1383</v>
      </c>
      <c r="L22" s="15" t="s">
        <v>910</v>
      </c>
      <c r="M22" s="8"/>
      <c r="N22" s="9">
        <v>200</v>
      </c>
      <c r="O22" s="9"/>
      <c r="P22" s="8"/>
      <c r="Q22" s="8"/>
      <c r="R22" s="8"/>
      <c r="S22" s="67"/>
    </row>
    <row r="23" spans="1:19" ht="15">
      <c r="A23" s="8" t="s">
        <v>93</v>
      </c>
      <c r="B23" s="8" t="s">
        <v>25</v>
      </c>
      <c r="C23" s="9">
        <v>0</v>
      </c>
      <c r="D23" s="10" t="s">
        <v>910</v>
      </c>
      <c r="E23" s="11">
        <v>22</v>
      </c>
      <c r="F23" s="12" t="s">
        <v>1389</v>
      </c>
      <c r="G23" s="12" t="s">
        <v>211</v>
      </c>
      <c r="H23" s="13">
        <v>14</v>
      </c>
      <c r="I23" s="14"/>
      <c r="J23" s="12" t="s">
        <v>224</v>
      </c>
      <c r="K23" s="12" t="s">
        <v>232</v>
      </c>
      <c r="L23" s="15">
        <v>2</v>
      </c>
      <c r="M23" s="8"/>
      <c r="N23" s="9">
        <v>40</v>
      </c>
      <c r="O23" s="9"/>
      <c r="P23" s="8"/>
      <c r="Q23" s="8"/>
      <c r="R23" s="8"/>
      <c r="S23" s="67" t="s">
        <v>910</v>
      </c>
    </row>
    <row r="24" spans="1:19" ht="15">
      <c r="A24" s="8" t="s">
        <v>93</v>
      </c>
      <c r="B24" s="8" t="s">
        <v>25</v>
      </c>
      <c r="C24" s="9">
        <v>0</v>
      </c>
      <c r="D24" s="10" t="s">
        <v>910</v>
      </c>
      <c r="E24" s="11">
        <v>23</v>
      </c>
      <c r="F24" s="12" t="s">
        <v>1390</v>
      </c>
      <c r="G24" s="12" t="s">
        <v>289</v>
      </c>
      <c r="H24" s="13">
        <v>10.5</v>
      </c>
      <c r="I24" s="14"/>
      <c r="J24" s="12" t="s">
        <v>224</v>
      </c>
      <c r="K24" s="12" t="s">
        <v>232</v>
      </c>
      <c r="L24" s="15" t="s">
        <v>910</v>
      </c>
      <c r="M24" s="8"/>
      <c r="N24" s="9">
        <v>20</v>
      </c>
      <c r="O24" s="8"/>
      <c r="P24" s="8"/>
      <c r="Q24" s="8"/>
      <c r="R24" s="8"/>
      <c r="S24" s="67" t="s">
        <v>910</v>
      </c>
    </row>
    <row r="25" spans="1:19" ht="15">
      <c r="A25" s="8" t="s">
        <v>93</v>
      </c>
      <c r="B25" s="8" t="s">
        <v>25</v>
      </c>
      <c r="C25" s="9">
        <v>0</v>
      </c>
      <c r="D25" s="10" t="s">
        <v>910</v>
      </c>
      <c r="E25" s="11">
        <v>24</v>
      </c>
      <c r="F25" s="12" t="s">
        <v>699</v>
      </c>
      <c r="G25" s="12" t="s">
        <v>211</v>
      </c>
      <c r="H25" s="13">
        <v>26.5</v>
      </c>
      <c r="I25" s="14"/>
      <c r="J25" s="12" t="s">
        <v>212</v>
      </c>
      <c r="K25" s="12" t="s">
        <v>232</v>
      </c>
      <c r="L25" s="15">
        <v>2</v>
      </c>
      <c r="M25" s="8"/>
      <c r="N25" s="9">
        <v>80</v>
      </c>
      <c r="O25" s="9"/>
      <c r="P25" s="8"/>
      <c r="Q25" s="8"/>
      <c r="R25" s="8"/>
      <c r="S25" s="67" t="s">
        <v>1391</v>
      </c>
    </row>
    <row r="26" spans="1:19" ht="15">
      <c r="A26" s="8" t="s">
        <v>93</v>
      </c>
      <c r="B26" s="8" t="s">
        <v>25</v>
      </c>
      <c r="C26" s="9">
        <v>0</v>
      </c>
      <c r="D26" s="10" t="s">
        <v>910</v>
      </c>
      <c r="E26" s="11">
        <v>25</v>
      </c>
      <c r="F26" s="12" t="s">
        <v>1392</v>
      </c>
      <c r="G26" s="12" t="s">
        <v>211</v>
      </c>
      <c r="H26" s="13">
        <v>29</v>
      </c>
      <c r="I26" s="14"/>
      <c r="J26" s="12" t="s">
        <v>224</v>
      </c>
      <c r="K26" s="12" t="s">
        <v>232</v>
      </c>
      <c r="L26" s="15">
        <v>5</v>
      </c>
      <c r="M26" s="8"/>
      <c r="N26" s="9">
        <v>80</v>
      </c>
      <c r="O26" s="9"/>
      <c r="P26" s="8"/>
      <c r="Q26" s="8"/>
      <c r="R26" s="8"/>
      <c r="S26" s="67" t="s">
        <v>910</v>
      </c>
    </row>
    <row r="27" spans="1:19" ht="15">
      <c r="A27" s="8" t="s">
        <v>93</v>
      </c>
      <c r="B27" s="8" t="s">
        <v>25</v>
      </c>
      <c r="C27" s="9">
        <v>0</v>
      </c>
      <c r="D27" s="10" t="s">
        <v>910</v>
      </c>
      <c r="E27" s="11">
        <v>26</v>
      </c>
      <c r="F27" s="12" t="s">
        <v>327</v>
      </c>
      <c r="G27" s="12" t="s">
        <v>289</v>
      </c>
      <c r="H27" s="13">
        <v>18</v>
      </c>
      <c r="I27" s="14"/>
      <c r="J27" s="12" t="s">
        <v>224</v>
      </c>
      <c r="K27" s="12" t="s">
        <v>232</v>
      </c>
      <c r="L27" s="15" t="s">
        <v>910</v>
      </c>
      <c r="M27" s="8"/>
      <c r="N27" s="9">
        <v>20</v>
      </c>
      <c r="O27" s="8"/>
      <c r="P27" s="8"/>
      <c r="Q27" s="8"/>
      <c r="R27" s="8"/>
      <c r="S27" s="67" t="s">
        <v>910</v>
      </c>
    </row>
    <row r="28" spans="1:19" ht="15">
      <c r="A28" s="8" t="s">
        <v>93</v>
      </c>
      <c r="B28" s="8" t="s">
        <v>25</v>
      </c>
      <c r="C28" s="9">
        <v>0</v>
      </c>
      <c r="D28" s="10" t="s">
        <v>910</v>
      </c>
      <c r="E28" s="11">
        <v>27</v>
      </c>
      <c r="F28" s="12" t="s">
        <v>1393</v>
      </c>
      <c r="G28" s="12" t="s">
        <v>242</v>
      </c>
      <c r="H28" s="13">
        <v>12.5</v>
      </c>
      <c r="I28" s="14"/>
      <c r="J28" s="12" t="s">
        <v>224</v>
      </c>
      <c r="K28" s="12" t="s">
        <v>232</v>
      </c>
      <c r="L28" s="15">
        <v>2</v>
      </c>
      <c r="M28" s="8"/>
      <c r="N28" s="9">
        <v>80</v>
      </c>
      <c r="O28" s="9"/>
      <c r="P28" s="8"/>
      <c r="Q28" s="8"/>
      <c r="R28" s="8"/>
      <c r="S28" s="67" t="s">
        <v>910</v>
      </c>
    </row>
    <row r="29" spans="1:19" ht="15">
      <c r="A29" s="8" t="s">
        <v>93</v>
      </c>
      <c r="B29" s="8" t="s">
        <v>25</v>
      </c>
      <c r="C29" s="9">
        <v>0</v>
      </c>
      <c r="D29" s="10" t="s">
        <v>910</v>
      </c>
      <c r="E29" s="11">
        <v>28</v>
      </c>
      <c r="F29" s="12" t="s">
        <v>1393</v>
      </c>
      <c r="G29" s="12" t="s">
        <v>242</v>
      </c>
      <c r="H29" s="13">
        <v>13</v>
      </c>
      <c r="I29" s="14"/>
      <c r="J29" s="12" t="s">
        <v>224</v>
      </c>
      <c r="K29" s="12" t="s">
        <v>232</v>
      </c>
      <c r="L29" s="15">
        <v>2</v>
      </c>
      <c r="M29" s="8"/>
      <c r="N29" s="9">
        <v>80</v>
      </c>
      <c r="O29" s="9"/>
      <c r="P29" s="8"/>
      <c r="Q29" s="8"/>
      <c r="R29" s="8"/>
      <c r="S29" s="67" t="s">
        <v>910</v>
      </c>
    </row>
    <row r="30" spans="1:19" ht="15">
      <c r="A30" s="8" t="s">
        <v>93</v>
      </c>
      <c r="B30" s="8" t="s">
        <v>25</v>
      </c>
      <c r="C30" s="9">
        <v>0</v>
      </c>
      <c r="D30" s="10" t="s">
        <v>910</v>
      </c>
      <c r="E30" s="11">
        <v>29</v>
      </c>
      <c r="F30" s="12" t="s">
        <v>1097</v>
      </c>
      <c r="G30" s="12" t="s">
        <v>211</v>
      </c>
      <c r="H30" s="13">
        <v>17.5</v>
      </c>
      <c r="I30" s="14"/>
      <c r="J30" s="12" t="s">
        <v>224</v>
      </c>
      <c r="K30" s="12" t="s">
        <v>232</v>
      </c>
      <c r="L30" s="15">
        <v>3</v>
      </c>
      <c r="M30" s="8"/>
      <c r="N30" s="9">
        <v>80</v>
      </c>
      <c r="O30" s="9"/>
      <c r="P30" s="8"/>
      <c r="Q30" s="8"/>
      <c r="R30" s="8"/>
      <c r="S30" s="67" t="s">
        <v>910</v>
      </c>
    </row>
    <row r="31" spans="1:19" ht="15">
      <c r="A31" s="8" t="s">
        <v>93</v>
      </c>
      <c r="B31" s="8" t="s">
        <v>25</v>
      </c>
      <c r="C31" s="9">
        <v>0</v>
      </c>
      <c r="D31" s="10">
        <v>6</v>
      </c>
      <c r="E31" s="11">
        <v>30</v>
      </c>
      <c r="F31" s="12" t="s">
        <v>1394</v>
      </c>
      <c r="G31" s="12" t="s">
        <v>325</v>
      </c>
      <c r="H31" s="13">
        <v>29.5</v>
      </c>
      <c r="I31" s="14"/>
      <c r="J31" s="12" t="s">
        <v>224</v>
      </c>
      <c r="K31" s="12" t="s">
        <v>232</v>
      </c>
      <c r="L31" s="15">
        <v>26</v>
      </c>
      <c r="M31" s="8"/>
      <c r="N31" s="9">
        <v>80</v>
      </c>
      <c r="O31" s="9"/>
      <c r="P31" s="8"/>
      <c r="Q31" s="8"/>
      <c r="R31" s="8"/>
      <c r="S31" s="67" t="s">
        <v>1395</v>
      </c>
    </row>
    <row r="32" spans="1:19" ht="15">
      <c r="A32" s="8" t="s">
        <v>93</v>
      </c>
      <c r="B32" s="8" t="s">
        <v>25</v>
      </c>
      <c r="C32" s="9">
        <v>0</v>
      </c>
      <c r="D32" s="10" t="s">
        <v>910</v>
      </c>
      <c r="E32" s="11">
        <v>31</v>
      </c>
      <c r="F32" s="12" t="s">
        <v>1396</v>
      </c>
      <c r="G32" s="12" t="s">
        <v>910</v>
      </c>
      <c r="H32" s="13">
        <v>11.5</v>
      </c>
      <c r="I32" s="14"/>
      <c r="J32" s="12" t="s">
        <v>224</v>
      </c>
      <c r="K32" s="12" t="s">
        <v>232</v>
      </c>
      <c r="L32" s="15" t="s">
        <v>910</v>
      </c>
      <c r="M32" s="8"/>
      <c r="N32" s="9">
        <v>80</v>
      </c>
      <c r="O32" s="8"/>
      <c r="P32" s="8"/>
      <c r="Q32" s="8"/>
      <c r="R32" s="8"/>
      <c r="S32" s="67" t="s">
        <v>910</v>
      </c>
    </row>
    <row r="33" spans="1:19" ht="15">
      <c r="A33" s="8" t="s">
        <v>93</v>
      </c>
      <c r="B33" s="8" t="s">
        <v>25</v>
      </c>
      <c r="C33" s="9">
        <v>0</v>
      </c>
      <c r="D33" s="10">
        <v>7</v>
      </c>
      <c r="E33" s="11">
        <v>32</v>
      </c>
      <c r="F33" s="12" t="s">
        <v>1397</v>
      </c>
      <c r="G33" s="12" t="s">
        <v>325</v>
      </c>
      <c r="H33" s="13">
        <v>49</v>
      </c>
      <c r="I33" s="14"/>
      <c r="J33" s="12" t="s">
        <v>224</v>
      </c>
      <c r="K33" s="12" t="s">
        <v>232</v>
      </c>
      <c r="L33" s="15" t="s">
        <v>910</v>
      </c>
      <c r="M33" s="8"/>
      <c r="N33" s="9">
        <v>80</v>
      </c>
      <c r="O33" s="9"/>
      <c r="P33" s="8"/>
      <c r="Q33" s="8"/>
      <c r="R33" s="8"/>
      <c r="S33" s="67" t="s">
        <v>1398</v>
      </c>
    </row>
    <row r="34" spans="1:19" ht="15">
      <c r="A34" s="8" t="s">
        <v>93</v>
      </c>
      <c r="B34" s="8" t="s">
        <v>25</v>
      </c>
      <c r="C34" s="9">
        <v>0</v>
      </c>
      <c r="D34" s="10">
        <v>20</v>
      </c>
      <c r="E34" s="11">
        <v>33</v>
      </c>
      <c r="F34" s="12" t="s">
        <v>1399</v>
      </c>
      <c r="G34" s="12" t="s">
        <v>325</v>
      </c>
      <c r="H34" s="13">
        <v>52.5</v>
      </c>
      <c r="I34" s="14"/>
      <c r="J34" s="12" t="s">
        <v>224</v>
      </c>
      <c r="K34" s="12" t="s">
        <v>232</v>
      </c>
      <c r="L34" s="15" t="s">
        <v>910</v>
      </c>
      <c r="M34" s="8"/>
      <c r="N34" s="9">
        <v>80</v>
      </c>
      <c r="O34" s="9"/>
      <c r="P34" s="8"/>
      <c r="Q34" s="8"/>
      <c r="R34" s="8"/>
      <c r="S34" s="67" t="s">
        <v>910</v>
      </c>
    </row>
    <row r="35" spans="1:19" ht="15">
      <c r="A35" s="8" t="s">
        <v>93</v>
      </c>
      <c r="B35" s="8" t="s">
        <v>25</v>
      </c>
      <c r="C35" s="9">
        <v>0</v>
      </c>
      <c r="D35" s="10" t="s">
        <v>910</v>
      </c>
      <c r="E35" s="11">
        <v>34</v>
      </c>
      <c r="F35" s="12" t="s">
        <v>303</v>
      </c>
      <c r="G35" s="12" t="s">
        <v>219</v>
      </c>
      <c r="H35" s="13">
        <v>99</v>
      </c>
      <c r="I35" s="14"/>
      <c r="J35" s="12" t="s">
        <v>224</v>
      </c>
      <c r="K35" s="12" t="s">
        <v>1383</v>
      </c>
      <c r="L35" s="15" t="s">
        <v>910</v>
      </c>
      <c r="M35" s="8"/>
      <c r="N35" s="9">
        <v>200</v>
      </c>
      <c r="O35" s="9"/>
      <c r="P35" s="8"/>
      <c r="Q35" s="8"/>
      <c r="R35" s="8"/>
      <c r="S35" s="67"/>
    </row>
    <row r="36" spans="1:19" ht="15">
      <c r="A36" s="8" t="s">
        <v>93</v>
      </c>
      <c r="B36" s="8" t="s">
        <v>25</v>
      </c>
      <c r="C36" s="9">
        <v>0</v>
      </c>
      <c r="D36" s="10">
        <v>8</v>
      </c>
      <c r="E36" s="11">
        <v>35</v>
      </c>
      <c r="F36" s="12" t="s">
        <v>1400</v>
      </c>
      <c r="G36" s="12" t="s">
        <v>284</v>
      </c>
      <c r="H36" s="13">
        <v>63.5</v>
      </c>
      <c r="I36" s="14"/>
      <c r="J36" s="12" t="s">
        <v>224</v>
      </c>
      <c r="K36" s="12" t="s">
        <v>232</v>
      </c>
      <c r="L36" s="15">
        <v>26</v>
      </c>
      <c r="M36" s="8"/>
      <c r="N36" s="9">
        <v>120</v>
      </c>
      <c r="O36" s="9"/>
      <c r="P36" s="8"/>
      <c r="Q36" s="8"/>
      <c r="R36" s="8"/>
      <c r="S36" s="67" t="s">
        <v>910</v>
      </c>
    </row>
    <row r="37" spans="1:19" ht="15">
      <c r="A37" s="8" t="s">
        <v>93</v>
      </c>
      <c r="B37" s="8" t="s">
        <v>25</v>
      </c>
      <c r="C37" s="9">
        <v>0</v>
      </c>
      <c r="D37" s="10" t="s">
        <v>910</v>
      </c>
      <c r="E37" s="11">
        <v>36</v>
      </c>
      <c r="F37" s="12" t="s">
        <v>1401</v>
      </c>
      <c r="G37" s="12" t="s">
        <v>658</v>
      </c>
      <c r="H37" s="13" t="s">
        <v>273</v>
      </c>
      <c r="I37" s="13">
        <v>13</v>
      </c>
      <c r="J37" s="12" t="s">
        <v>224</v>
      </c>
      <c r="K37" s="12" t="s">
        <v>232</v>
      </c>
      <c r="L37" s="15" t="s">
        <v>910</v>
      </c>
      <c r="M37" s="8"/>
      <c r="N37" s="8"/>
      <c r="O37" s="8"/>
      <c r="P37" s="8"/>
      <c r="Q37" s="8"/>
      <c r="R37" s="8"/>
      <c r="S37" s="67" t="s">
        <v>910</v>
      </c>
    </row>
    <row r="38" spans="1:19" ht="15">
      <c r="A38" s="8" t="s">
        <v>93</v>
      </c>
      <c r="B38" s="8" t="s">
        <v>25</v>
      </c>
      <c r="C38" s="9">
        <v>0</v>
      </c>
      <c r="D38" s="10">
        <v>18</v>
      </c>
      <c r="E38" s="11">
        <v>37</v>
      </c>
      <c r="F38" s="12" t="s">
        <v>1402</v>
      </c>
      <c r="G38" s="12" t="s">
        <v>242</v>
      </c>
      <c r="H38" s="13">
        <v>17</v>
      </c>
      <c r="I38" s="13"/>
      <c r="J38" s="12" t="s">
        <v>224</v>
      </c>
      <c r="K38" s="12" t="s">
        <v>232</v>
      </c>
      <c r="L38" s="15">
        <v>12</v>
      </c>
      <c r="M38" s="8"/>
      <c r="N38" s="9">
        <v>80</v>
      </c>
      <c r="O38" s="9"/>
      <c r="P38" s="8"/>
      <c r="Q38" s="8"/>
      <c r="R38" s="8"/>
      <c r="S38" s="67" t="s">
        <v>910</v>
      </c>
    </row>
    <row r="39" spans="1:19" ht="15">
      <c r="A39" s="8" t="s">
        <v>93</v>
      </c>
      <c r="B39" s="8" t="s">
        <v>25</v>
      </c>
      <c r="C39" s="9">
        <v>0</v>
      </c>
      <c r="D39" s="10">
        <v>16</v>
      </c>
      <c r="E39" s="11">
        <v>38</v>
      </c>
      <c r="F39" s="12" t="s">
        <v>1100</v>
      </c>
      <c r="G39" s="12" t="s">
        <v>211</v>
      </c>
      <c r="H39" s="13">
        <v>17</v>
      </c>
      <c r="I39" s="13"/>
      <c r="J39" s="12" t="s">
        <v>224</v>
      </c>
      <c r="K39" s="12" t="s">
        <v>232</v>
      </c>
      <c r="L39" s="15">
        <v>6</v>
      </c>
      <c r="M39" s="8"/>
      <c r="N39" s="9">
        <v>80</v>
      </c>
      <c r="O39" s="9"/>
      <c r="P39" s="8"/>
      <c r="Q39" s="8"/>
      <c r="R39" s="8"/>
      <c r="S39" s="67" t="s">
        <v>910</v>
      </c>
    </row>
    <row r="40" spans="1:19" ht="15">
      <c r="A40" s="8" t="s">
        <v>93</v>
      </c>
      <c r="B40" s="8" t="s">
        <v>25</v>
      </c>
      <c r="C40" s="9">
        <v>0</v>
      </c>
      <c r="D40" s="10">
        <v>14</v>
      </c>
      <c r="E40" s="11">
        <v>39</v>
      </c>
      <c r="F40" s="12" t="s">
        <v>1100</v>
      </c>
      <c r="G40" s="12" t="s">
        <v>211</v>
      </c>
      <c r="H40" s="13">
        <v>17</v>
      </c>
      <c r="I40" s="13"/>
      <c r="J40" s="12" t="s">
        <v>224</v>
      </c>
      <c r="K40" s="12" t="s">
        <v>232</v>
      </c>
      <c r="L40" s="15">
        <v>4</v>
      </c>
      <c r="M40" s="8"/>
      <c r="N40" s="9">
        <v>80</v>
      </c>
      <c r="O40" s="9"/>
      <c r="P40" s="8"/>
      <c r="Q40" s="8"/>
      <c r="R40" s="8"/>
      <c r="S40" s="67" t="s">
        <v>910</v>
      </c>
    </row>
    <row r="41" spans="1:19" ht="15">
      <c r="A41" s="8" t="s">
        <v>93</v>
      </c>
      <c r="B41" s="8" t="s">
        <v>25</v>
      </c>
      <c r="C41" s="9">
        <v>0</v>
      </c>
      <c r="D41" s="10">
        <v>12</v>
      </c>
      <c r="E41" s="11">
        <v>40</v>
      </c>
      <c r="F41" s="12" t="s">
        <v>1403</v>
      </c>
      <c r="G41" s="12" t="s">
        <v>325</v>
      </c>
      <c r="H41" s="13">
        <v>69</v>
      </c>
      <c r="I41" s="13"/>
      <c r="J41" s="12" t="s">
        <v>224</v>
      </c>
      <c r="K41" s="12" t="s">
        <v>232</v>
      </c>
      <c r="L41" s="15">
        <v>22</v>
      </c>
      <c r="M41" s="8"/>
      <c r="N41" s="9">
        <v>80</v>
      </c>
      <c r="O41" s="9"/>
      <c r="P41" s="8"/>
      <c r="Q41" s="8"/>
      <c r="R41" s="8"/>
      <c r="S41" s="67" t="s">
        <v>910</v>
      </c>
    </row>
    <row r="42" spans="1:19" ht="15">
      <c r="A42" s="8" t="s">
        <v>93</v>
      </c>
      <c r="B42" s="8" t="s">
        <v>25</v>
      </c>
      <c r="C42" s="9">
        <v>0</v>
      </c>
      <c r="D42" s="10" t="s">
        <v>910</v>
      </c>
      <c r="E42" s="11">
        <v>41</v>
      </c>
      <c r="F42" s="12" t="s">
        <v>231</v>
      </c>
      <c r="G42" s="12" t="s">
        <v>219</v>
      </c>
      <c r="H42" s="13">
        <v>9</v>
      </c>
      <c r="I42" s="13"/>
      <c r="J42" s="12" t="s">
        <v>640</v>
      </c>
      <c r="K42" s="12" t="s">
        <v>232</v>
      </c>
      <c r="L42" s="15" t="s">
        <v>910</v>
      </c>
      <c r="M42" s="8"/>
      <c r="N42" s="9">
        <v>200</v>
      </c>
      <c r="O42" s="9"/>
      <c r="P42" s="8"/>
      <c r="Q42" s="8"/>
      <c r="R42" s="8"/>
      <c r="S42" s="67" t="s">
        <v>910</v>
      </c>
    </row>
    <row r="43" spans="1:19" ht="15">
      <c r="A43" s="8" t="s">
        <v>93</v>
      </c>
      <c r="B43" s="8" t="s">
        <v>25</v>
      </c>
      <c r="C43" s="9">
        <v>0</v>
      </c>
      <c r="D43" s="10" t="s">
        <v>910</v>
      </c>
      <c r="E43" s="11">
        <v>42</v>
      </c>
      <c r="F43" s="12" t="s">
        <v>1404</v>
      </c>
      <c r="G43" s="12" t="s">
        <v>306</v>
      </c>
      <c r="H43" s="13">
        <v>4.5</v>
      </c>
      <c r="I43" s="13"/>
      <c r="J43" s="12" t="s">
        <v>224</v>
      </c>
      <c r="K43" s="12" t="s">
        <v>232</v>
      </c>
      <c r="L43" s="15" t="s">
        <v>910</v>
      </c>
      <c r="M43" s="8"/>
      <c r="N43" s="9">
        <v>120</v>
      </c>
      <c r="O43" s="9"/>
      <c r="P43" s="8"/>
      <c r="Q43" s="8"/>
      <c r="R43" s="8"/>
      <c r="S43" s="67" t="s">
        <v>1405</v>
      </c>
    </row>
    <row r="44" spans="1:19" ht="15">
      <c r="A44" s="8" t="s">
        <v>93</v>
      </c>
      <c r="B44" s="8" t="s">
        <v>25</v>
      </c>
      <c r="C44" s="9">
        <v>0</v>
      </c>
      <c r="D44" s="10" t="s">
        <v>910</v>
      </c>
      <c r="E44" s="11">
        <v>43</v>
      </c>
      <c r="F44" s="12" t="s">
        <v>1406</v>
      </c>
      <c r="G44" s="12" t="s">
        <v>289</v>
      </c>
      <c r="H44" s="13">
        <v>1.5</v>
      </c>
      <c r="I44" s="13"/>
      <c r="J44" s="12" t="s">
        <v>224</v>
      </c>
      <c r="K44" s="12" t="s">
        <v>232</v>
      </c>
      <c r="L44" s="15" t="s">
        <v>910</v>
      </c>
      <c r="M44" s="8"/>
      <c r="N44" s="9">
        <v>20</v>
      </c>
      <c r="O44" s="8"/>
      <c r="P44" s="8"/>
      <c r="Q44" s="8"/>
      <c r="R44" s="8"/>
      <c r="S44" s="67" t="s">
        <v>910</v>
      </c>
    </row>
    <row r="45" spans="1:19" ht="15">
      <c r="A45" s="8" t="s">
        <v>93</v>
      </c>
      <c r="B45" s="8" t="s">
        <v>25</v>
      </c>
      <c r="C45" s="9">
        <v>0</v>
      </c>
      <c r="D45" s="10" t="s">
        <v>910</v>
      </c>
      <c r="E45" s="11">
        <v>44</v>
      </c>
      <c r="F45" s="12" t="s">
        <v>289</v>
      </c>
      <c r="G45" s="12" t="s">
        <v>289</v>
      </c>
      <c r="H45" s="13">
        <v>6.5</v>
      </c>
      <c r="I45" s="13"/>
      <c r="J45" s="12" t="s">
        <v>224</v>
      </c>
      <c r="K45" s="12" t="s">
        <v>232</v>
      </c>
      <c r="L45" s="15" t="s">
        <v>910</v>
      </c>
      <c r="M45" s="8"/>
      <c r="N45" s="9">
        <v>20</v>
      </c>
      <c r="O45" s="8"/>
      <c r="P45" s="8"/>
      <c r="Q45" s="8"/>
      <c r="R45" s="8"/>
      <c r="S45" s="67" t="s">
        <v>910</v>
      </c>
    </row>
    <row r="46" spans="1:19" ht="15">
      <c r="A46" s="8" t="s">
        <v>93</v>
      </c>
      <c r="B46" s="8" t="s">
        <v>25</v>
      </c>
      <c r="C46" s="9">
        <v>0</v>
      </c>
      <c r="D46" s="10">
        <v>10</v>
      </c>
      <c r="E46" s="11">
        <v>45</v>
      </c>
      <c r="F46" s="12" t="s">
        <v>1407</v>
      </c>
      <c r="G46" s="12" t="s">
        <v>284</v>
      </c>
      <c r="H46" s="13">
        <v>93</v>
      </c>
      <c r="I46" s="13"/>
      <c r="J46" s="12" t="s">
        <v>312</v>
      </c>
      <c r="K46" s="12" t="s">
        <v>232</v>
      </c>
      <c r="L46" s="15">
        <v>18</v>
      </c>
      <c r="M46" s="8"/>
      <c r="N46" s="9">
        <v>200</v>
      </c>
      <c r="O46" s="9"/>
      <c r="P46" s="8"/>
      <c r="Q46" s="8"/>
      <c r="R46" s="8"/>
      <c r="S46" s="67" t="s">
        <v>910</v>
      </c>
    </row>
    <row r="47" spans="1:19" ht="15">
      <c r="A47" s="8" t="s">
        <v>93</v>
      </c>
      <c r="B47" s="8" t="s">
        <v>25</v>
      </c>
      <c r="C47" s="9">
        <v>1</v>
      </c>
      <c r="D47" s="10">
        <v>109</v>
      </c>
      <c r="E47" s="11">
        <v>1</v>
      </c>
      <c r="F47" s="12" t="s">
        <v>768</v>
      </c>
      <c r="G47" s="12" t="s">
        <v>325</v>
      </c>
      <c r="H47" s="13">
        <v>50</v>
      </c>
      <c r="I47" s="13"/>
      <c r="J47" s="12" t="s">
        <v>224</v>
      </c>
      <c r="K47" s="12" t="s">
        <v>232</v>
      </c>
      <c r="L47" s="15">
        <v>22</v>
      </c>
      <c r="M47" s="8"/>
      <c r="N47" s="9">
        <v>120</v>
      </c>
      <c r="O47" s="9"/>
      <c r="P47" s="8"/>
      <c r="Q47" s="8"/>
      <c r="R47" s="8"/>
      <c r="S47" s="67" t="s">
        <v>910</v>
      </c>
    </row>
    <row r="48" spans="1:19" ht="15">
      <c r="A48" s="8" t="s">
        <v>93</v>
      </c>
      <c r="B48" s="8" t="s">
        <v>25</v>
      </c>
      <c r="C48" s="9">
        <v>1</v>
      </c>
      <c r="D48" s="10" t="s">
        <v>910</v>
      </c>
      <c r="E48" s="11">
        <v>2</v>
      </c>
      <c r="F48" s="12" t="s">
        <v>231</v>
      </c>
      <c r="G48" s="12" t="s">
        <v>219</v>
      </c>
      <c r="H48" s="13">
        <v>4</v>
      </c>
      <c r="I48" s="13"/>
      <c r="J48" s="12" t="s">
        <v>640</v>
      </c>
      <c r="K48" s="12" t="s">
        <v>232</v>
      </c>
      <c r="L48" s="15" t="s">
        <v>910</v>
      </c>
      <c r="M48" s="8"/>
      <c r="N48" s="9">
        <v>200</v>
      </c>
      <c r="O48" s="9"/>
      <c r="P48" s="8"/>
      <c r="Q48" s="8"/>
      <c r="R48" s="8"/>
      <c r="S48" s="67" t="s">
        <v>910</v>
      </c>
    </row>
    <row r="49" spans="1:19" ht="15">
      <c r="A49" s="8" t="s">
        <v>93</v>
      </c>
      <c r="B49" s="8" t="s">
        <v>25</v>
      </c>
      <c r="C49" s="9">
        <v>1</v>
      </c>
      <c r="D49" s="10">
        <v>107</v>
      </c>
      <c r="E49" s="11">
        <v>3</v>
      </c>
      <c r="F49" s="12" t="s">
        <v>1408</v>
      </c>
      <c r="G49" s="12" t="s">
        <v>325</v>
      </c>
      <c r="H49" s="13">
        <v>53.5</v>
      </c>
      <c r="I49" s="13"/>
      <c r="J49" s="12" t="s">
        <v>224</v>
      </c>
      <c r="K49" s="12" t="s">
        <v>232</v>
      </c>
      <c r="L49" s="15">
        <v>22</v>
      </c>
      <c r="M49" s="8"/>
      <c r="N49" s="9">
        <v>120</v>
      </c>
      <c r="O49" s="9"/>
      <c r="P49" s="8"/>
      <c r="Q49" s="8"/>
      <c r="R49" s="8"/>
      <c r="S49" s="67" t="s">
        <v>910</v>
      </c>
    </row>
    <row r="50" spans="1:19" ht="15">
      <c r="A50" s="8" t="s">
        <v>93</v>
      </c>
      <c r="B50" s="8" t="s">
        <v>25</v>
      </c>
      <c r="C50" s="9">
        <v>1</v>
      </c>
      <c r="D50" s="10">
        <v>105</v>
      </c>
      <c r="E50" s="11">
        <v>4</v>
      </c>
      <c r="F50" s="12" t="s">
        <v>1409</v>
      </c>
      <c r="G50" s="12" t="s">
        <v>325</v>
      </c>
      <c r="H50" s="13">
        <v>52.5</v>
      </c>
      <c r="I50" s="13"/>
      <c r="J50" s="12" t="s">
        <v>224</v>
      </c>
      <c r="K50" s="12" t="s">
        <v>232</v>
      </c>
      <c r="L50" s="15">
        <v>26</v>
      </c>
      <c r="M50" s="8"/>
      <c r="N50" s="9">
        <v>120</v>
      </c>
      <c r="O50" s="9"/>
      <c r="P50" s="8"/>
      <c r="Q50" s="8"/>
      <c r="R50" s="8"/>
      <c r="S50" s="67" t="s">
        <v>910</v>
      </c>
    </row>
    <row r="51" spans="1:19" ht="15">
      <c r="A51" s="8" t="s">
        <v>93</v>
      </c>
      <c r="B51" s="8" t="s">
        <v>25</v>
      </c>
      <c r="C51" s="9">
        <v>1</v>
      </c>
      <c r="D51" s="10">
        <v>111</v>
      </c>
      <c r="E51" s="11">
        <v>5</v>
      </c>
      <c r="F51" s="12" t="s">
        <v>1410</v>
      </c>
      <c r="G51" s="12" t="s">
        <v>325</v>
      </c>
      <c r="H51" s="13">
        <v>48.5</v>
      </c>
      <c r="I51" s="13"/>
      <c r="J51" s="12" t="s">
        <v>224</v>
      </c>
      <c r="K51" s="12" t="s">
        <v>232</v>
      </c>
      <c r="L51" s="15">
        <v>24</v>
      </c>
      <c r="M51" s="8"/>
      <c r="N51" s="9">
        <v>120</v>
      </c>
      <c r="O51" s="9"/>
      <c r="P51" s="8"/>
      <c r="Q51" s="8"/>
      <c r="R51" s="8"/>
      <c r="S51" s="67" t="s">
        <v>910</v>
      </c>
    </row>
    <row r="52" spans="1:19" ht="15">
      <c r="A52" s="8" t="s">
        <v>93</v>
      </c>
      <c r="B52" s="8" t="s">
        <v>25</v>
      </c>
      <c r="C52" s="9">
        <v>1</v>
      </c>
      <c r="D52" s="10">
        <v>113</v>
      </c>
      <c r="E52" s="11">
        <v>6</v>
      </c>
      <c r="F52" s="12" t="s">
        <v>1411</v>
      </c>
      <c r="G52" s="12" t="s">
        <v>325</v>
      </c>
      <c r="H52" s="13">
        <v>48.5</v>
      </c>
      <c r="I52" s="13"/>
      <c r="J52" s="12" t="s">
        <v>224</v>
      </c>
      <c r="K52" s="12" t="s">
        <v>232</v>
      </c>
      <c r="L52" s="15">
        <v>24</v>
      </c>
      <c r="M52" s="8"/>
      <c r="N52" s="9">
        <v>120</v>
      </c>
      <c r="O52" s="9"/>
      <c r="P52" s="8"/>
      <c r="Q52" s="8"/>
      <c r="R52" s="8"/>
      <c r="S52" s="67" t="s">
        <v>910</v>
      </c>
    </row>
    <row r="53" spans="1:19" ht="15">
      <c r="A53" s="8" t="s">
        <v>93</v>
      </c>
      <c r="B53" s="8" t="s">
        <v>25</v>
      </c>
      <c r="C53" s="9">
        <v>1</v>
      </c>
      <c r="D53" s="10" t="s">
        <v>910</v>
      </c>
      <c r="E53" s="11">
        <v>7</v>
      </c>
      <c r="F53" s="12" t="s">
        <v>303</v>
      </c>
      <c r="G53" s="12" t="s">
        <v>219</v>
      </c>
      <c r="H53" s="13">
        <v>60.5</v>
      </c>
      <c r="I53" s="13"/>
      <c r="J53" s="12" t="s">
        <v>224</v>
      </c>
      <c r="K53" s="12" t="s">
        <v>1383</v>
      </c>
      <c r="L53" s="15" t="s">
        <v>910</v>
      </c>
      <c r="M53" s="8"/>
      <c r="N53" s="9">
        <v>200</v>
      </c>
      <c r="O53" s="9"/>
      <c r="P53" s="8"/>
      <c r="Q53" s="8"/>
      <c r="R53" s="8"/>
      <c r="S53" s="67"/>
    </row>
    <row r="54" spans="1:19" ht="15">
      <c r="A54" s="8" t="s">
        <v>93</v>
      </c>
      <c r="B54" s="8" t="s">
        <v>25</v>
      </c>
      <c r="C54" s="9">
        <v>1</v>
      </c>
      <c r="D54" s="10">
        <v>103</v>
      </c>
      <c r="E54" s="11">
        <v>8</v>
      </c>
      <c r="F54" s="12" t="s">
        <v>1412</v>
      </c>
      <c r="G54" s="12" t="s">
        <v>325</v>
      </c>
      <c r="H54" s="13">
        <v>52.5</v>
      </c>
      <c r="I54" s="13"/>
      <c r="J54" s="12" t="s">
        <v>224</v>
      </c>
      <c r="K54" s="12" t="s">
        <v>232</v>
      </c>
      <c r="L54" s="15">
        <v>20</v>
      </c>
      <c r="M54" s="8"/>
      <c r="N54" s="9">
        <v>120</v>
      </c>
      <c r="O54" s="9"/>
      <c r="P54" s="8"/>
      <c r="Q54" s="8"/>
      <c r="R54" s="8"/>
      <c r="S54" s="67" t="s">
        <v>910</v>
      </c>
    </row>
    <row r="55" spans="1:19" ht="15">
      <c r="A55" s="8" t="s">
        <v>93</v>
      </c>
      <c r="B55" s="8" t="s">
        <v>25</v>
      </c>
      <c r="C55" s="9">
        <v>1</v>
      </c>
      <c r="D55" s="10">
        <v>101</v>
      </c>
      <c r="E55" s="11">
        <v>9</v>
      </c>
      <c r="F55" s="12" t="s">
        <v>1413</v>
      </c>
      <c r="G55" s="12" t="s">
        <v>325</v>
      </c>
      <c r="H55" s="13">
        <v>52</v>
      </c>
      <c r="I55" s="13"/>
      <c r="J55" s="12" t="s">
        <v>224</v>
      </c>
      <c r="K55" s="12" t="s">
        <v>232</v>
      </c>
      <c r="L55" s="15">
        <v>26</v>
      </c>
      <c r="M55" s="8"/>
      <c r="N55" s="9">
        <v>120</v>
      </c>
      <c r="O55" s="9"/>
      <c r="P55" s="8"/>
      <c r="Q55" s="8"/>
      <c r="R55" s="8"/>
      <c r="S55" s="67" t="s">
        <v>910</v>
      </c>
    </row>
    <row r="56" spans="1:19" ht="15">
      <c r="A56" s="8" t="s">
        <v>93</v>
      </c>
      <c r="B56" s="8" t="s">
        <v>25</v>
      </c>
      <c r="C56" s="9">
        <v>1</v>
      </c>
      <c r="D56" s="10" t="s">
        <v>910</v>
      </c>
      <c r="E56" s="11">
        <v>10</v>
      </c>
      <c r="F56" s="12" t="s">
        <v>1067</v>
      </c>
      <c r="G56" s="12" t="s">
        <v>306</v>
      </c>
      <c r="H56" s="13">
        <v>12</v>
      </c>
      <c r="I56" s="13"/>
      <c r="J56" s="12" t="s">
        <v>312</v>
      </c>
      <c r="K56" s="12" t="s">
        <v>312</v>
      </c>
      <c r="L56" s="15">
        <v>5</v>
      </c>
      <c r="M56" s="8"/>
      <c r="N56" s="9">
        <v>200</v>
      </c>
      <c r="O56" s="9"/>
      <c r="P56" s="8"/>
      <c r="Q56" s="8"/>
      <c r="R56" s="8"/>
      <c r="S56" s="67"/>
    </row>
    <row r="57" spans="1:19" ht="15">
      <c r="A57" s="8" t="s">
        <v>93</v>
      </c>
      <c r="B57" s="8" t="s">
        <v>25</v>
      </c>
      <c r="C57" s="9">
        <v>1</v>
      </c>
      <c r="D57" s="10" t="s">
        <v>910</v>
      </c>
      <c r="E57" s="11">
        <v>11</v>
      </c>
      <c r="F57" s="12" t="s">
        <v>1414</v>
      </c>
      <c r="G57" s="12" t="s">
        <v>289</v>
      </c>
      <c r="H57" s="13">
        <v>1.5</v>
      </c>
      <c r="I57" s="13"/>
      <c r="J57" s="12" t="s">
        <v>224</v>
      </c>
      <c r="K57" s="12" t="s">
        <v>232</v>
      </c>
      <c r="L57" s="15" t="s">
        <v>910</v>
      </c>
      <c r="M57" s="8"/>
      <c r="N57" s="9">
        <v>20</v>
      </c>
      <c r="O57" s="8"/>
      <c r="P57" s="8"/>
      <c r="Q57" s="8"/>
      <c r="R57" s="8"/>
      <c r="S57" s="67" t="s">
        <v>910</v>
      </c>
    </row>
    <row r="58" spans="1:19" ht="15">
      <c r="A58" s="8" t="s">
        <v>93</v>
      </c>
      <c r="B58" s="8" t="s">
        <v>25</v>
      </c>
      <c r="C58" s="9">
        <v>1</v>
      </c>
      <c r="D58" s="10" t="s">
        <v>910</v>
      </c>
      <c r="E58" s="11">
        <v>12</v>
      </c>
      <c r="F58" s="12" t="s">
        <v>1415</v>
      </c>
      <c r="G58" s="12" t="s">
        <v>658</v>
      </c>
      <c r="H58" s="13" t="s">
        <v>273</v>
      </c>
      <c r="I58" s="13">
        <v>1</v>
      </c>
      <c r="J58" s="12" t="s">
        <v>224</v>
      </c>
      <c r="K58" s="12" t="s">
        <v>910</v>
      </c>
      <c r="L58" s="15" t="s">
        <v>910</v>
      </c>
      <c r="M58" s="8"/>
      <c r="N58" s="8"/>
      <c r="O58" s="8"/>
      <c r="P58" s="8"/>
      <c r="Q58" s="8"/>
      <c r="R58" s="8"/>
      <c r="S58" s="67" t="s">
        <v>910</v>
      </c>
    </row>
    <row r="59" spans="1:19" ht="15">
      <c r="A59" s="8" t="s">
        <v>93</v>
      </c>
      <c r="B59" s="8" t="s">
        <v>25</v>
      </c>
      <c r="C59" s="9">
        <v>1</v>
      </c>
      <c r="D59" s="10" t="s">
        <v>910</v>
      </c>
      <c r="E59" s="11">
        <v>13</v>
      </c>
      <c r="F59" s="12" t="s">
        <v>1416</v>
      </c>
      <c r="G59" s="12" t="s">
        <v>219</v>
      </c>
      <c r="H59" s="13">
        <v>34.5</v>
      </c>
      <c r="I59" s="14"/>
      <c r="J59" s="12" t="s">
        <v>224</v>
      </c>
      <c r="K59" s="12" t="s">
        <v>232</v>
      </c>
      <c r="L59" s="15" t="s">
        <v>910</v>
      </c>
      <c r="M59" s="8"/>
      <c r="N59" s="9">
        <v>200</v>
      </c>
      <c r="O59" s="9"/>
      <c r="P59" s="8"/>
      <c r="Q59" s="8"/>
      <c r="R59" s="8"/>
      <c r="S59" s="67" t="s">
        <v>910</v>
      </c>
    </row>
    <row r="60" spans="1:19" ht="15">
      <c r="A60" s="8" t="s">
        <v>93</v>
      </c>
      <c r="B60" s="8" t="s">
        <v>25</v>
      </c>
      <c r="C60" s="9">
        <v>1</v>
      </c>
      <c r="D60" s="10" t="s">
        <v>910</v>
      </c>
      <c r="E60" s="11">
        <v>14</v>
      </c>
      <c r="F60" s="12" t="s">
        <v>1069</v>
      </c>
      <c r="G60" s="12" t="s">
        <v>306</v>
      </c>
      <c r="H60" s="13">
        <v>4</v>
      </c>
      <c r="I60" s="14"/>
      <c r="J60" s="12" t="s">
        <v>312</v>
      </c>
      <c r="K60" s="12" t="s">
        <v>312</v>
      </c>
      <c r="L60" s="15">
        <v>2</v>
      </c>
      <c r="M60" s="8"/>
      <c r="N60" s="9">
        <v>200</v>
      </c>
      <c r="O60" s="9"/>
      <c r="P60" s="8"/>
      <c r="Q60" s="8"/>
      <c r="R60" s="8"/>
      <c r="S60" s="67"/>
    </row>
    <row r="61" spans="1:19" ht="15">
      <c r="A61" s="8" t="s">
        <v>93</v>
      </c>
      <c r="B61" s="8" t="s">
        <v>25</v>
      </c>
      <c r="C61" s="9">
        <v>1</v>
      </c>
      <c r="D61" s="10" t="s">
        <v>910</v>
      </c>
      <c r="E61" s="11">
        <v>15</v>
      </c>
      <c r="F61" s="12" t="s">
        <v>231</v>
      </c>
      <c r="G61" s="12" t="s">
        <v>219</v>
      </c>
      <c r="H61" s="13">
        <v>11</v>
      </c>
      <c r="I61" s="14"/>
      <c r="J61" s="12" t="s">
        <v>640</v>
      </c>
      <c r="K61" s="12" t="s">
        <v>232</v>
      </c>
      <c r="L61" s="15" t="s">
        <v>910</v>
      </c>
      <c r="M61" s="8"/>
      <c r="N61" s="9">
        <v>200</v>
      </c>
      <c r="O61" s="9"/>
      <c r="P61" s="8"/>
      <c r="Q61" s="8"/>
      <c r="R61" s="8"/>
      <c r="S61" s="67" t="s">
        <v>910</v>
      </c>
    </row>
    <row r="62" spans="1:19" ht="15">
      <c r="A62" s="8" t="s">
        <v>93</v>
      </c>
      <c r="B62" s="8" t="s">
        <v>25</v>
      </c>
      <c r="C62" s="9">
        <v>1</v>
      </c>
      <c r="D62" s="10" t="s">
        <v>910</v>
      </c>
      <c r="E62" s="11">
        <v>16</v>
      </c>
      <c r="F62" s="12" t="s">
        <v>289</v>
      </c>
      <c r="G62" s="12" t="s">
        <v>289</v>
      </c>
      <c r="H62" s="13">
        <v>5</v>
      </c>
      <c r="I62" s="14"/>
      <c r="J62" s="12" t="s">
        <v>224</v>
      </c>
      <c r="K62" s="12" t="s">
        <v>232</v>
      </c>
      <c r="L62" s="15" t="s">
        <v>910</v>
      </c>
      <c r="M62" s="8"/>
      <c r="N62" s="9">
        <v>20</v>
      </c>
      <c r="O62" s="8"/>
      <c r="P62" s="8"/>
      <c r="Q62" s="8"/>
      <c r="R62" s="8"/>
      <c r="S62" s="67" t="s">
        <v>910</v>
      </c>
    </row>
    <row r="63" spans="1:19" ht="15">
      <c r="A63" s="8" t="s">
        <v>93</v>
      </c>
      <c r="B63" s="8" t="s">
        <v>25</v>
      </c>
      <c r="C63" s="9">
        <v>1</v>
      </c>
      <c r="D63" s="10" t="s">
        <v>910</v>
      </c>
      <c r="E63" s="11">
        <v>17</v>
      </c>
      <c r="F63" s="12" t="s">
        <v>318</v>
      </c>
      <c r="G63" s="12" t="s">
        <v>306</v>
      </c>
      <c r="H63" s="13">
        <v>2.5</v>
      </c>
      <c r="I63" s="14"/>
      <c r="J63" s="12" t="s">
        <v>640</v>
      </c>
      <c r="K63" s="12" t="s">
        <v>312</v>
      </c>
      <c r="L63" s="15">
        <v>1</v>
      </c>
      <c r="M63" s="8"/>
      <c r="N63" s="9">
        <v>200</v>
      </c>
      <c r="O63" s="9"/>
      <c r="P63" s="8"/>
      <c r="Q63" s="8"/>
      <c r="R63" s="8"/>
      <c r="S63" s="67"/>
    </row>
    <row r="64" spans="1:19" ht="15">
      <c r="A64" s="8" t="s">
        <v>93</v>
      </c>
      <c r="B64" s="8" t="s">
        <v>25</v>
      </c>
      <c r="C64" s="9">
        <v>1</v>
      </c>
      <c r="D64" s="10" t="s">
        <v>910</v>
      </c>
      <c r="E64" s="11">
        <v>18</v>
      </c>
      <c r="F64" s="12" t="s">
        <v>318</v>
      </c>
      <c r="G64" s="12" t="s">
        <v>306</v>
      </c>
      <c r="H64" s="13">
        <v>2.5</v>
      </c>
      <c r="I64" s="14"/>
      <c r="J64" s="12" t="s">
        <v>640</v>
      </c>
      <c r="K64" s="12" t="s">
        <v>312</v>
      </c>
      <c r="L64" s="15">
        <v>1</v>
      </c>
      <c r="M64" s="8"/>
      <c r="N64" s="9">
        <v>200</v>
      </c>
      <c r="O64" s="9"/>
      <c r="P64" s="8"/>
      <c r="Q64" s="8"/>
      <c r="R64" s="8"/>
      <c r="S64" s="67"/>
    </row>
    <row r="65" spans="1:19" ht="15">
      <c r="A65" s="8" t="s">
        <v>93</v>
      </c>
      <c r="B65" s="8" t="s">
        <v>25</v>
      </c>
      <c r="C65" s="9">
        <v>1</v>
      </c>
      <c r="D65" s="10" t="s">
        <v>910</v>
      </c>
      <c r="E65" s="11">
        <v>19</v>
      </c>
      <c r="F65" s="12" t="s">
        <v>303</v>
      </c>
      <c r="G65" s="12" t="s">
        <v>219</v>
      </c>
      <c r="H65" s="13">
        <v>15</v>
      </c>
      <c r="I65" s="14"/>
      <c r="J65" s="12" t="s">
        <v>224</v>
      </c>
      <c r="K65" s="12" t="s">
        <v>1383</v>
      </c>
      <c r="L65" s="15" t="s">
        <v>910</v>
      </c>
      <c r="M65" s="8"/>
      <c r="N65" s="9">
        <v>200</v>
      </c>
      <c r="O65" s="9"/>
      <c r="P65" s="8"/>
      <c r="Q65" s="8"/>
      <c r="R65" s="8"/>
      <c r="S65" s="67"/>
    </row>
    <row r="66" spans="1:19" ht="15">
      <c r="A66" s="8" t="s">
        <v>93</v>
      </c>
      <c r="B66" s="8" t="s">
        <v>25</v>
      </c>
      <c r="C66" s="9">
        <v>1</v>
      </c>
      <c r="D66" s="10" t="s">
        <v>910</v>
      </c>
      <c r="E66" s="11">
        <v>20</v>
      </c>
      <c r="F66" s="12" t="s">
        <v>695</v>
      </c>
      <c r="G66" s="12" t="s">
        <v>360</v>
      </c>
      <c r="H66" s="13">
        <v>95.5</v>
      </c>
      <c r="I66" s="14"/>
      <c r="J66" s="12" t="s">
        <v>1063</v>
      </c>
      <c r="K66" s="12" t="s">
        <v>232</v>
      </c>
      <c r="L66" s="15">
        <v>45</v>
      </c>
      <c r="M66" s="8"/>
      <c r="N66" s="9">
        <v>200</v>
      </c>
      <c r="O66" s="9"/>
      <c r="P66" s="8"/>
      <c r="Q66" s="8"/>
      <c r="R66" s="8"/>
      <c r="S66" s="67" t="s">
        <v>910</v>
      </c>
    </row>
    <row r="67" spans="1:19" ht="15">
      <c r="A67" s="8" t="s">
        <v>93</v>
      </c>
      <c r="B67" s="8" t="s">
        <v>25</v>
      </c>
      <c r="C67" s="9">
        <v>1</v>
      </c>
      <c r="D67" s="10" t="s">
        <v>910</v>
      </c>
      <c r="E67" s="11">
        <v>21</v>
      </c>
      <c r="F67" s="12" t="s">
        <v>1417</v>
      </c>
      <c r="G67" s="12" t="s">
        <v>289</v>
      </c>
      <c r="H67" s="13">
        <v>21</v>
      </c>
      <c r="I67" s="14"/>
      <c r="J67" s="12" t="s">
        <v>312</v>
      </c>
      <c r="K67" s="12" t="s">
        <v>910</v>
      </c>
      <c r="L67" s="15" t="s">
        <v>910</v>
      </c>
      <c r="M67" s="8"/>
      <c r="N67" s="9">
        <v>20</v>
      </c>
      <c r="O67" s="8"/>
      <c r="P67" s="8"/>
      <c r="Q67" s="8"/>
      <c r="R67" s="8"/>
      <c r="S67" s="67" t="s">
        <v>910</v>
      </c>
    </row>
    <row r="68" spans="1:19" ht="15">
      <c r="A68" s="8" t="s">
        <v>93</v>
      </c>
      <c r="B68" s="8" t="s">
        <v>25</v>
      </c>
      <c r="C68" s="9">
        <v>1</v>
      </c>
      <c r="D68" s="10">
        <v>102</v>
      </c>
      <c r="E68" s="11">
        <v>22</v>
      </c>
      <c r="F68" s="12" t="s">
        <v>1418</v>
      </c>
      <c r="G68" s="12" t="s">
        <v>325</v>
      </c>
      <c r="H68" s="13">
        <v>52</v>
      </c>
      <c r="I68" s="14"/>
      <c r="J68" s="12" t="s">
        <v>224</v>
      </c>
      <c r="K68" s="12" t="s">
        <v>232</v>
      </c>
      <c r="L68" s="15">
        <v>26</v>
      </c>
      <c r="M68" s="8"/>
      <c r="N68" s="9">
        <v>120</v>
      </c>
      <c r="O68" s="9"/>
      <c r="P68" s="8"/>
      <c r="Q68" s="8"/>
      <c r="R68" s="8"/>
      <c r="S68" s="67" t="s">
        <v>910</v>
      </c>
    </row>
    <row r="69" spans="1:19" ht="15">
      <c r="A69" s="8" t="s">
        <v>93</v>
      </c>
      <c r="B69" s="8" t="s">
        <v>25</v>
      </c>
      <c r="C69" s="9">
        <v>1</v>
      </c>
      <c r="D69" s="10">
        <v>132</v>
      </c>
      <c r="E69" s="11">
        <v>23</v>
      </c>
      <c r="F69" s="12" t="s">
        <v>1419</v>
      </c>
      <c r="G69" s="12" t="s">
        <v>211</v>
      </c>
      <c r="H69" s="13">
        <v>17</v>
      </c>
      <c r="I69" s="14"/>
      <c r="J69" s="12" t="s">
        <v>224</v>
      </c>
      <c r="K69" s="12" t="s">
        <v>232</v>
      </c>
      <c r="L69" s="15">
        <v>1</v>
      </c>
      <c r="M69" s="8"/>
      <c r="N69" s="9">
        <v>80</v>
      </c>
      <c r="O69" s="9"/>
      <c r="P69" s="8"/>
      <c r="Q69" s="8"/>
      <c r="R69" s="8"/>
      <c r="S69" s="67" t="s">
        <v>910</v>
      </c>
    </row>
    <row r="70" spans="1:19" ht="15">
      <c r="A70" s="8" t="s">
        <v>93</v>
      </c>
      <c r="B70" s="8" t="s">
        <v>25</v>
      </c>
      <c r="C70" s="9">
        <v>1</v>
      </c>
      <c r="D70" s="10">
        <v>130</v>
      </c>
      <c r="E70" s="11">
        <v>24</v>
      </c>
      <c r="F70" s="12" t="s">
        <v>1419</v>
      </c>
      <c r="G70" s="12" t="s">
        <v>211</v>
      </c>
      <c r="H70" s="13">
        <v>17</v>
      </c>
      <c r="I70" s="14"/>
      <c r="J70" s="12" t="s">
        <v>224</v>
      </c>
      <c r="K70" s="12" t="s">
        <v>232</v>
      </c>
      <c r="L70" s="15">
        <v>2</v>
      </c>
      <c r="M70" s="8"/>
      <c r="N70" s="9">
        <v>80</v>
      </c>
      <c r="O70" s="9"/>
      <c r="P70" s="8"/>
      <c r="Q70" s="8"/>
      <c r="R70" s="8"/>
      <c r="S70" s="67" t="s">
        <v>910</v>
      </c>
    </row>
    <row r="71" spans="1:19" ht="15">
      <c r="A71" s="8" t="s">
        <v>93</v>
      </c>
      <c r="B71" s="8" t="s">
        <v>25</v>
      </c>
      <c r="C71" s="9">
        <v>1</v>
      </c>
      <c r="D71" s="10">
        <v>104</v>
      </c>
      <c r="E71" s="11">
        <v>25</v>
      </c>
      <c r="F71" s="12" t="s">
        <v>1420</v>
      </c>
      <c r="G71" s="12" t="s">
        <v>325</v>
      </c>
      <c r="H71" s="13">
        <v>52.5</v>
      </c>
      <c r="I71" s="14"/>
      <c r="J71" s="12" t="s">
        <v>224</v>
      </c>
      <c r="K71" s="12" t="s">
        <v>232</v>
      </c>
      <c r="L71" s="15">
        <v>26</v>
      </c>
      <c r="M71" s="8"/>
      <c r="N71" s="9">
        <v>120</v>
      </c>
      <c r="O71" s="9"/>
      <c r="P71" s="8"/>
      <c r="Q71" s="8"/>
      <c r="R71" s="8"/>
      <c r="S71" s="67" t="s">
        <v>910</v>
      </c>
    </row>
    <row r="72" spans="1:19" ht="15">
      <c r="A72" s="8" t="s">
        <v>93</v>
      </c>
      <c r="B72" s="8" t="s">
        <v>25</v>
      </c>
      <c r="C72" s="9">
        <v>1</v>
      </c>
      <c r="D72" s="10">
        <v>128</v>
      </c>
      <c r="E72" s="11">
        <v>26</v>
      </c>
      <c r="F72" s="12" t="s">
        <v>1402</v>
      </c>
      <c r="G72" s="12" t="s">
        <v>242</v>
      </c>
      <c r="H72" s="13">
        <v>17</v>
      </c>
      <c r="I72" s="14"/>
      <c r="J72" s="12" t="s">
        <v>224</v>
      </c>
      <c r="K72" s="12" t="s">
        <v>232</v>
      </c>
      <c r="L72" s="15">
        <v>7</v>
      </c>
      <c r="M72" s="8"/>
      <c r="N72" s="9">
        <v>80</v>
      </c>
      <c r="O72" s="9"/>
      <c r="P72" s="8"/>
      <c r="Q72" s="8"/>
      <c r="R72" s="8"/>
      <c r="S72" s="67" t="s">
        <v>910</v>
      </c>
    </row>
    <row r="73" spans="1:19" ht="15">
      <c r="A73" s="8" t="s">
        <v>93</v>
      </c>
      <c r="B73" s="8" t="s">
        <v>25</v>
      </c>
      <c r="C73" s="9">
        <v>1</v>
      </c>
      <c r="D73" s="10">
        <v>106</v>
      </c>
      <c r="E73" s="11">
        <v>27</v>
      </c>
      <c r="F73" s="12" t="s">
        <v>1421</v>
      </c>
      <c r="G73" s="12" t="s">
        <v>325</v>
      </c>
      <c r="H73" s="13">
        <v>53</v>
      </c>
      <c r="I73" s="14"/>
      <c r="J73" s="12" t="s">
        <v>224</v>
      </c>
      <c r="K73" s="12" t="s">
        <v>232</v>
      </c>
      <c r="L73" s="15">
        <v>26</v>
      </c>
      <c r="M73" s="8"/>
      <c r="N73" s="9">
        <v>120</v>
      </c>
      <c r="O73" s="9"/>
      <c r="P73" s="8"/>
      <c r="Q73" s="8"/>
      <c r="R73" s="8"/>
      <c r="S73" s="67" t="s">
        <v>910</v>
      </c>
    </row>
    <row r="74" spans="1:19" ht="15">
      <c r="A74" s="8" t="s">
        <v>93</v>
      </c>
      <c r="B74" s="8" t="s">
        <v>25</v>
      </c>
      <c r="C74" s="9">
        <v>1</v>
      </c>
      <c r="D74" s="10">
        <v>126</v>
      </c>
      <c r="E74" s="11">
        <v>28</v>
      </c>
      <c r="F74" s="12" t="s">
        <v>1100</v>
      </c>
      <c r="G74" s="12" t="s">
        <v>211</v>
      </c>
      <c r="H74" s="13">
        <v>17</v>
      </c>
      <c r="I74" s="14"/>
      <c r="J74" s="12" t="s">
        <v>224</v>
      </c>
      <c r="K74" s="12" t="s">
        <v>232</v>
      </c>
      <c r="L74" s="15">
        <v>3</v>
      </c>
      <c r="M74" s="8"/>
      <c r="N74" s="9">
        <v>80</v>
      </c>
      <c r="O74" s="9"/>
      <c r="P74" s="8"/>
      <c r="Q74" s="8"/>
      <c r="R74" s="8"/>
      <c r="S74" s="67" t="s">
        <v>910</v>
      </c>
    </row>
    <row r="75" spans="1:19" ht="15">
      <c r="A75" s="8" t="s">
        <v>93</v>
      </c>
      <c r="B75" s="8" t="s">
        <v>25</v>
      </c>
      <c r="C75" s="9">
        <v>1</v>
      </c>
      <c r="D75" s="10">
        <v>108</v>
      </c>
      <c r="E75" s="11">
        <v>29</v>
      </c>
      <c r="F75" s="12" t="s">
        <v>1422</v>
      </c>
      <c r="G75" s="12" t="s">
        <v>284</v>
      </c>
      <c r="H75" s="13">
        <v>35</v>
      </c>
      <c r="I75" s="14"/>
      <c r="J75" s="12" t="s">
        <v>224</v>
      </c>
      <c r="K75" s="12" t="s">
        <v>232</v>
      </c>
      <c r="L75" s="15">
        <v>6</v>
      </c>
      <c r="M75" s="8"/>
      <c r="N75" s="9">
        <v>200</v>
      </c>
      <c r="O75" s="9"/>
      <c r="P75" s="8"/>
      <c r="Q75" s="8"/>
      <c r="R75" s="8"/>
      <c r="S75" s="67" t="s">
        <v>910</v>
      </c>
    </row>
    <row r="76" spans="1:19" ht="15">
      <c r="A76" s="8" t="s">
        <v>93</v>
      </c>
      <c r="B76" s="8" t="s">
        <v>25</v>
      </c>
      <c r="C76" s="9">
        <v>1</v>
      </c>
      <c r="D76" s="10">
        <v>124</v>
      </c>
      <c r="E76" s="11">
        <v>30</v>
      </c>
      <c r="F76" s="12" t="s">
        <v>1100</v>
      </c>
      <c r="G76" s="12" t="s">
        <v>211</v>
      </c>
      <c r="H76" s="13">
        <v>35</v>
      </c>
      <c r="I76" s="14"/>
      <c r="J76" s="12" t="s">
        <v>224</v>
      </c>
      <c r="K76" s="12" t="s">
        <v>232</v>
      </c>
      <c r="L76" s="15">
        <v>8</v>
      </c>
      <c r="M76" s="8"/>
      <c r="N76" s="9">
        <v>80</v>
      </c>
      <c r="O76" s="9"/>
      <c r="P76" s="8"/>
      <c r="Q76" s="8"/>
      <c r="R76" s="8"/>
      <c r="S76" s="67" t="s">
        <v>910</v>
      </c>
    </row>
    <row r="77" spans="1:19" ht="15">
      <c r="A77" s="8" t="s">
        <v>93</v>
      </c>
      <c r="B77" s="8" t="s">
        <v>25</v>
      </c>
      <c r="C77" s="9">
        <v>1</v>
      </c>
      <c r="D77" s="10">
        <v>110</v>
      </c>
      <c r="E77" s="11">
        <v>31</v>
      </c>
      <c r="F77" s="12" t="s">
        <v>289</v>
      </c>
      <c r="G77" s="12" t="s">
        <v>289</v>
      </c>
      <c r="H77" s="13">
        <v>15.5</v>
      </c>
      <c r="I77" s="14"/>
      <c r="J77" s="12" t="s">
        <v>224</v>
      </c>
      <c r="K77" s="12" t="s">
        <v>232</v>
      </c>
      <c r="L77" s="15" t="s">
        <v>910</v>
      </c>
      <c r="M77" s="8"/>
      <c r="N77" s="9">
        <v>20</v>
      </c>
      <c r="O77" s="8"/>
      <c r="P77" s="8"/>
      <c r="Q77" s="8"/>
      <c r="R77" s="8"/>
      <c r="S77" s="67" t="s">
        <v>910</v>
      </c>
    </row>
    <row r="78" spans="1:19" ht="15">
      <c r="A78" s="8" t="s">
        <v>93</v>
      </c>
      <c r="B78" s="8" t="s">
        <v>25</v>
      </c>
      <c r="C78" s="9">
        <v>1</v>
      </c>
      <c r="D78" s="10" t="s">
        <v>910</v>
      </c>
      <c r="E78" s="11">
        <v>32</v>
      </c>
      <c r="F78" s="12" t="s">
        <v>303</v>
      </c>
      <c r="G78" s="12" t="s">
        <v>219</v>
      </c>
      <c r="H78" s="13">
        <v>100.5</v>
      </c>
      <c r="I78" s="14"/>
      <c r="J78" s="12" t="s">
        <v>224</v>
      </c>
      <c r="K78" s="12" t="s">
        <v>1383</v>
      </c>
      <c r="L78" s="15" t="s">
        <v>910</v>
      </c>
      <c r="M78" s="8"/>
      <c r="N78" s="9">
        <v>200</v>
      </c>
      <c r="O78" s="9"/>
      <c r="P78" s="8"/>
      <c r="Q78" s="8"/>
      <c r="R78" s="8"/>
      <c r="S78" s="67"/>
    </row>
    <row r="79" spans="1:19" ht="15">
      <c r="A79" s="8" t="s">
        <v>93</v>
      </c>
      <c r="B79" s="8" t="s">
        <v>25</v>
      </c>
      <c r="C79" s="9">
        <v>1</v>
      </c>
      <c r="D79" s="10">
        <v>122</v>
      </c>
      <c r="E79" s="11">
        <v>33</v>
      </c>
      <c r="F79" s="12" t="s">
        <v>1103</v>
      </c>
      <c r="G79" s="12" t="s">
        <v>325</v>
      </c>
      <c r="H79" s="13">
        <v>52.5</v>
      </c>
      <c r="I79" s="14"/>
      <c r="J79" s="12" t="s">
        <v>224</v>
      </c>
      <c r="K79" s="12" t="s">
        <v>232</v>
      </c>
      <c r="L79" s="15">
        <v>26</v>
      </c>
      <c r="M79" s="8"/>
      <c r="N79" s="9">
        <v>120</v>
      </c>
      <c r="O79" s="9"/>
      <c r="P79" s="8"/>
      <c r="Q79" s="8"/>
      <c r="R79" s="8"/>
      <c r="S79" s="67" t="s">
        <v>910</v>
      </c>
    </row>
    <row r="80" spans="1:19" ht="15">
      <c r="A80" s="8" t="s">
        <v>93</v>
      </c>
      <c r="B80" s="8" t="s">
        <v>25</v>
      </c>
      <c r="C80" s="9">
        <v>1</v>
      </c>
      <c r="D80" s="10">
        <v>112</v>
      </c>
      <c r="E80" s="11">
        <v>34</v>
      </c>
      <c r="F80" s="12" t="s">
        <v>1422</v>
      </c>
      <c r="G80" s="12" t="s">
        <v>284</v>
      </c>
      <c r="H80" s="13">
        <v>53.5</v>
      </c>
      <c r="I80" s="14"/>
      <c r="J80" s="12" t="s">
        <v>224</v>
      </c>
      <c r="K80" s="12" t="s">
        <v>232</v>
      </c>
      <c r="L80" s="15">
        <v>20</v>
      </c>
      <c r="M80" s="8"/>
      <c r="N80" s="9">
        <v>200</v>
      </c>
      <c r="O80" s="9"/>
      <c r="P80" s="8"/>
      <c r="Q80" s="8"/>
      <c r="R80" s="8"/>
      <c r="S80" s="67" t="s">
        <v>910</v>
      </c>
    </row>
    <row r="81" spans="1:19" ht="15">
      <c r="A81" s="8" t="s">
        <v>93</v>
      </c>
      <c r="B81" s="8" t="s">
        <v>25</v>
      </c>
      <c r="C81" s="9">
        <v>1</v>
      </c>
      <c r="D81" s="10">
        <v>120</v>
      </c>
      <c r="E81" s="11">
        <v>35</v>
      </c>
      <c r="F81" s="12" t="s">
        <v>1090</v>
      </c>
      <c r="G81" s="12" t="s">
        <v>325</v>
      </c>
      <c r="H81" s="13">
        <v>51.5</v>
      </c>
      <c r="I81" s="14"/>
      <c r="J81" s="12" t="s">
        <v>224</v>
      </c>
      <c r="K81" s="12" t="s">
        <v>232</v>
      </c>
      <c r="L81" s="15">
        <v>24</v>
      </c>
      <c r="M81" s="8"/>
      <c r="N81" s="9">
        <v>120</v>
      </c>
      <c r="O81" s="9"/>
      <c r="P81" s="8"/>
      <c r="Q81" s="8"/>
      <c r="R81" s="8"/>
      <c r="S81" s="67" t="s">
        <v>910</v>
      </c>
    </row>
    <row r="82" spans="1:19" ht="15">
      <c r="A82" s="8" t="s">
        <v>93</v>
      </c>
      <c r="B82" s="8" t="s">
        <v>25</v>
      </c>
      <c r="C82" s="9">
        <v>1</v>
      </c>
      <c r="D82" s="10">
        <v>114</v>
      </c>
      <c r="E82" s="11">
        <v>36</v>
      </c>
      <c r="F82" s="12" t="s">
        <v>1423</v>
      </c>
      <c r="G82" s="12" t="s">
        <v>284</v>
      </c>
      <c r="H82" s="13">
        <v>78</v>
      </c>
      <c r="I82" s="14"/>
      <c r="J82" s="12" t="s">
        <v>224</v>
      </c>
      <c r="K82" s="12" t="s">
        <v>232</v>
      </c>
      <c r="L82" s="15">
        <v>8</v>
      </c>
      <c r="M82" s="8"/>
      <c r="N82" s="9">
        <v>200</v>
      </c>
      <c r="O82" s="9"/>
      <c r="P82" s="8"/>
      <c r="Q82" s="8"/>
      <c r="R82" s="8"/>
      <c r="S82" s="67" t="s">
        <v>910</v>
      </c>
    </row>
    <row r="83" spans="1:19" ht="15">
      <c r="A83" s="8" t="s">
        <v>93</v>
      </c>
      <c r="B83" s="8" t="s">
        <v>25</v>
      </c>
      <c r="C83" s="9">
        <v>1</v>
      </c>
      <c r="D83" s="10" t="s">
        <v>910</v>
      </c>
      <c r="E83" s="11">
        <v>37</v>
      </c>
      <c r="F83" s="12" t="s">
        <v>231</v>
      </c>
      <c r="G83" s="12" t="s">
        <v>219</v>
      </c>
      <c r="H83" s="13">
        <v>8</v>
      </c>
      <c r="I83" s="14"/>
      <c r="J83" s="12" t="s">
        <v>640</v>
      </c>
      <c r="K83" s="12" t="s">
        <v>232</v>
      </c>
      <c r="L83" s="15" t="s">
        <v>910</v>
      </c>
      <c r="M83" s="8"/>
      <c r="N83" s="9">
        <v>200</v>
      </c>
      <c r="O83" s="9"/>
      <c r="P83" s="8"/>
      <c r="Q83" s="8"/>
      <c r="R83" s="8"/>
      <c r="S83" s="67" t="s">
        <v>910</v>
      </c>
    </row>
    <row r="84" spans="1:19" ht="15">
      <c r="A84" s="8" t="s">
        <v>93</v>
      </c>
      <c r="B84" s="8" t="s">
        <v>25</v>
      </c>
      <c r="C84" s="9">
        <v>1</v>
      </c>
      <c r="D84" s="10">
        <v>118</v>
      </c>
      <c r="E84" s="11">
        <v>38</v>
      </c>
      <c r="F84" s="12" t="s">
        <v>1424</v>
      </c>
      <c r="G84" s="12" t="s">
        <v>658</v>
      </c>
      <c r="H84" s="13" t="s">
        <v>273</v>
      </c>
      <c r="I84" s="14">
        <v>13.5</v>
      </c>
      <c r="J84" s="12" t="s">
        <v>224</v>
      </c>
      <c r="K84" s="12" t="s">
        <v>232</v>
      </c>
      <c r="L84" s="15">
        <v>0</v>
      </c>
      <c r="M84" s="8"/>
      <c r="N84" s="8"/>
      <c r="O84" s="8"/>
      <c r="P84" s="8"/>
      <c r="Q84" s="8"/>
      <c r="R84" s="8"/>
      <c r="S84" s="67" t="s">
        <v>910</v>
      </c>
    </row>
    <row r="85" spans="1:19" ht="15">
      <c r="A85" s="8" t="s">
        <v>93</v>
      </c>
      <c r="B85" s="8" t="s">
        <v>25</v>
      </c>
      <c r="C85" s="9">
        <v>1</v>
      </c>
      <c r="D85" s="10">
        <v>116</v>
      </c>
      <c r="E85" s="11">
        <v>39</v>
      </c>
      <c r="F85" s="12" t="s">
        <v>1425</v>
      </c>
      <c r="G85" s="12" t="s">
        <v>360</v>
      </c>
      <c r="H85" s="13">
        <v>266.5</v>
      </c>
      <c r="I85" s="14"/>
      <c r="J85" s="12" t="s">
        <v>224</v>
      </c>
      <c r="K85" s="12" t="s">
        <v>232</v>
      </c>
      <c r="L85" s="15">
        <v>80</v>
      </c>
      <c r="M85" s="8"/>
      <c r="N85" s="9">
        <v>200</v>
      </c>
      <c r="O85" s="9"/>
      <c r="P85" s="8"/>
      <c r="Q85" s="8"/>
      <c r="R85" s="8"/>
      <c r="S85" s="67" t="s">
        <v>1426</v>
      </c>
    </row>
    <row r="86" spans="1:19" ht="15">
      <c r="A86" s="8" t="s">
        <v>93</v>
      </c>
      <c r="B86" s="8" t="s">
        <v>25</v>
      </c>
      <c r="C86" s="9">
        <v>2</v>
      </c>
      <c r="D86" s="10" t="s">
        <v>910</v>
      </c>
      <c r="E86" s="11">
        <v>1</v>
      </c>
      <c r="F86" s="12" t="s">
        <v>231</v>
      </c>
      <c r="G86" s="12" t="s">
        <v>219</v>
      </c>
      <c r="H86" s="13">
        <v>4</v>
      </c>
      <c r="I86" s="14"/>
      <c r="J86" s="12" t="s">
        <v>640</v>
      </c>
      <c r="K86" s="12" t="s">
        <v>232</v>
      </c>
      <c r="L86" s="15" t="s">
        <v>910</v>
      </c>
      <c r="M86" s="8"/>
      <c r="N86" s="9">
        <v>200</v>
      </c>
      <c r="O86" s="9"/>
      <c r="P86" s="8"/>
      <c r="Q86" s="8"/>
      <c r="R86" s="8"/>
      <c r="S86" s="67" t="s">
        <v>910</v>
      </c>
    </row>
    <row r="87" spans="1:19" ht="15">
      <c r="A87" s="8" t="s">
        <v>93</v>
      </c>
      <c r="B87" s="8" t="s">
        <v>25</v>
      </c>
      <c r="C87" s="9">
        <v>2</v>
      </c>
      <c r="D87" s="10">
        <v>209</v>
      </c>
      <c r="E87" s="11">
        <v>2</v>
      </c>
      <c r="F87" s="12" t="s">
        <v>1427</v>
      </c>
      <c r="G87" s="12" t="s">
        <v>325</v>
      </c>
      <c r="H87" s="13">
        <v>49.5</v>
      </c>
      <c r="I87" s="14"/>
      <c r="J87" s="12" t="s">
        <v>224</v>
      </c>
      <c r="K87" s="12" t="s">
        <v>232</v>
      </c>
      <c r="L87" s="15">
        <v>20</v>
      </c>
      <c r="M87" s="8"/>
      <c r="N87" s="9">
        <v>120</v>
      </c>
      <c r="O87" s="9"/>
      <c r="P87" s="8"/>
      <c r="Q87" s="8"/>
      <c r="R87" s="8"/>
      <c r="S87" s="67" t="s">
        <v>910</v>
      </c>
    </row>
    <row r="88" spans="1:19" ht="15">
      <c r="A88" s="8" t="s">
        <v>93</v>
      </c>
      <c r="B88" s="8" t="s">
        <v>25</v>
      </c>
      <c r="C88" s="9">
        <v>2</v>
      </c>
      <c r="D88" s="10">
        <v>205</v>
      </c>
      <c r="E88" s="11">
        <v>3</v>
      </c>
      <c r="F88" s="12" t="s">
        <v>1428</v>
      </c>
      <c r="G88" s="12" t="s">
        <v>325</v>
      </c>
      <c r="H88" s="13">
        <v>107.5</v>
      </c>
      <c r="I88" s="14"/>
      <c r="J88" s="12" t="s">
        <v>224</v>
      </c>
      <c r="K88" s="12" t="s">
        <v>232</v>
      </c>
      <c r="L88" s="15">
        <v>24</v>
      </c>
      <c r="M88" s="8"/>
      <c r="N88" s="9">
        <v>120</v>
      </c>
      <c r="O88" s="9"/>
      <c r="P88" s="8"/>
      <c r="Q88" s="8"/>
      <c r="R88" s="8"/>
      <c r="S88" s="67" t="s">
        <v>910</v>
      </c>
    </row>
    <row r="89" spans="1:19" ht="15">
      <c r="A89" s="8" t="s">
        <v>93</v>
      </c>
      <c r="B89" s="8" t="s">
        <v>25</v>
      </c>
      <c r="C89" s="9">
        <v>2</v>
      </c>
      <c r="D89" s="10">
        <v>211</v>
      </c>
      <c r="E89" s="11">
        <v>4</v>
      </c>
      <c r="F89" s="12" t="s">
        <v>1100</v>
      </c>
      <c r="G89" s="12" t="s">
        <v>211</v>
      </c>
      <c r="H89" s="13">
        <v>25.5</v>
      </c>
      <c r="I89" s="14"/>
      <c r="J89" s="12" t="s">
        <v>224</v>
      </c>
      <c r="K89" s="12" t="s">
        <v>232</v>
      </c>
      <c r="L89" s="15">
        <v>4</v>
      </c>
      <c r="M89" s="8"/>
      <c r="N89" s="9">
        <v>80</v>
      </c>
      <c r="O89" s="9"/>
      <c r="P89" s="8"/>
      <c r="Q89" s="8"/>
      <c r="R89" s="8"/>
      <c r="S89" s="67" t="s">
        <v>910</v>
      </c>
    </row>
    <row r="90" spans="1:19" ht="15">
      <c r="A90" s="8" t="s">
        <v>93</v>
      </c>
      <c r="B90" s="8" t="s">
        <v>25</v>
      </c>
      <c r="C90" s="9">
        <v>2</v>
      </c>
      <c r="D90" s="10" t="s">
        <v>910</v>
      </c>
      <c r="E90" s="11">
        <v>5</v>
      </c>
      <c r="F90" s="12" t="s">
        <v>303</v>
      </c>
      <c r="G90" s="12" t="s">
        <v>219</v>
      </c>
      <c r="H90" s="13">
        <v>61.5</v>
      </c>
      <c r="I90" s="14"/>
      <c r="J90" s="12" t="s">
        <v>224</v>
      </c>
      <c r="K90" s="12" t="s">
        <v>1429</v>
      </c>
      <c r="L90" s="15" t="s">
        <v>910</v>
      </c>
      <c r="M90" s="8"/>
      <c r="N90" s="9">
        <v>200</v>
      </c>
      <c r="O90" s="9"/>
      <c r="P90" s="8"/>
      <c r="Q90" s="8"/>
      <c r="R90" s="8"/>
      <c r="S90" s="67"/>
    </row>
    <row r="91" spans="1:19" ht="15">
      <c r="A91" s="8" t="s">
        <v>93</v>
      </c>
      <c r="B91" s="8" t="s">
        <v>25</v>
      </c>
      <c r="C91" s="9">
        <v>2</v>
      </c>
      <c r="D91" s="10">
        <v>203</v>
      </c>
      <c r="E91" s="11">
        <v>6</v>
      </c>
      <c r="F91" s="12" t="s">
        <v>1430</v>
      </c>
      <c r="G91" s="12" t="s">
        <v>325</v>
      </c>
      <c r="H91" s="13">
        <v>52.5</v>
      </c>
      <c r="I91" s="14"/>
      <c r="J91" s="12" t="s">
        <v>224</v>
      </c>
      <c r="K91" s="12" t="s">
        <v>232</v>
      </c>
      <c r="L91" s="15">
        <v>26</v>
      </c>
      <c r="M91" s="8"/>
      <c r="N91" s="9">
        <v>120</v>
      </c>
      <c r="O91" s="9"/>
      <c r="P91" s="8"/>
      <c r="Q91" s="8"/>
      <c r="R91" s="8"/>
      <c r="S91" s="67" t="s">
        <v>910</v>
      </c>
    </row>
    <row r="92" spans="1:19" ht="15">
      <c r="A92" s="8" t="s">
        <v>93</v>
      </c>
      <c r="B92" s="8" t="s">
        <v>25</v>
      </c>
      <c r="C92" s="9">
        <v>2</v>
      </c>
      <c r="D92" s="10">
        <v>213</v>
      </c>
      <c r="E92" s="11">
        <v>7</v>
      </c>
      <c r="F92" s="12" t="s">
        <v>1431</v>
      </c>
      <c r="G92" s="12" t="s">
        <v>211</v>
      </c>
      <c r="H92" s="13">
        <v>18</v>
      </c>
      <c r="I92" s="14"/>
      <c r="J92" s="12" t="s">
        <v>224</v>
      </c>
      <c r="K92" s="12" t="s">
        <v>232</v>
      </c>
      <c r="L92" s="15">
        <v>2</v>
      </c>
      <c r="M92" s="8"/>
      <c r="N92" s="9">
        <v>80</v>
      </c>
      <c r="O92" s="9"/>
      <c r="P92" s="8"/>
      <c r="Q92" s="8"/>
      <c r="R92" s="8"/>
      <c r="S92" s="67" t="s">
        <v>910</v>
      </c>
    </row>
    <row r="93" spans="1:19" ht="15">
      <c r="A93" s="8" t="s">
        <v>93</v>
      </c>
      <c r="B93" s="8" t="s">
        <v>25</v>
      </c>
      <c r="C93" s="9">
        <v>2</v>
      </c>
      <c r="D93" s="10">
        <v>201</v>
      </c>
      <c r="E93" s="11">
        <v>8</v>
      </c>
      <c r="F93" s="12" t="s">
        <v>1432</v>
      </c>
      <c r="G93" s="12" t="s">
        <v>325</v>
      </c>
      <c r="H93" s="13">
        <v>52</v>
      </c>
      <c r="I93" s="14"/>
      <c r="J93" s="12" t="s">
        <v>224</v>
      </c>
      <c r="K93" s="12" t="s">
        <v>232</v>
      </c>
      <c r="L93" s="15">
        <v>26</v>
      </c>
      <c r="M93" s="8"/>
      <c r="N93" s="9">
        <v>120</v>
      </c>
      <c r="O93" s="9"/>
      <c r="P93" s="8"/>
      <c r="Q93" s="8"/>
      <c r="R93" s="8"/>
      <c r="S93" s="67" t="s">
        <v>910</v>
      </c>
    </row>
    <row r="94" spans="1:19" ht="15">
      <c r="A94" s="8" t="s">
        <v>93</v>
      </c>
      <c r="B94" s="8" t="s">
        <v>25</v>
      </c>
      <c r="C94" s="9">
        <v>2</v>
      </c>
      <c r="D94" s="10">
        <v>215</v>
      </c>
      <c r="E94" s="11">
        <v>9</v>
      </c>
      <c r="F94" s="12" t="s">
        <v>1433</v>
      </c>
      <c r="G94" s="12" t="s">
        <v>211</v>
      </c>
      <c r="H94" s="13">
        <v>18</v>
      </c>
      <c r="I94" s="14"/>
      <c r="J94" s="12" t="s">
        <v>224</v>
      </c>
      <c r="K94" s="12" t="s">
        <v>232</v>
      </c>
      <c r="L94" s="15">
        <v>3</v>
      </c>
      <c r="M94" s="8"/>
      <c r="N94" s="9">
        <v>80</v>
      </c>
      <c r="O94" s="9"/>
      <c r="P94" s="8"/>
      <c r="Q94" s="8"/>
      <c r="R94" s="8"/>
      <c r="S94" s="67" t="s">
        <v>910</v>
      </c>
    </row>
    <row r="95" spans="1:19" ht="15">
      <c r="A95" s="8" t="s">
        <v>93</v>
      </c>
      <c r="B95" s="8" t="s">
        <v>25</v>
      </c>
      <c r="C95" s="9">
        <v>2</v>
      </c>
      <c r="D95" s="10">
        <v>217</v>
      </c>
      <c r="E95" s="11">
        <v>10</v>
      </c>
      <c r="F95" s="12" t="s">
        <v>1434</v>
      </c>
      <c r="G95" s="12" t="s">
        <v>325</v>
      </c>
      <c r="H95" s="13">
        <v>34.5</v>
      </c>
      <c r="I95" s="14"/>
      <c r="J95" s="12" t="s">
        <v>224</v>
      </c>
      <c r="K95" s="12" t="s">
        <v>232</v>
      </c>
      <c r="L95" s="15">
        <v>17</v>
      </c>
      <c r="M95" s="8"/>
      <c r="N95" s="9">
        <v>120</v>
      </c>
      <c r="O95" s="9"/>
      <c r="P95" s="8"/>
      <c r="Q95" s="8"/>
      <c r="R95" s="8"/>
      <c r="S95" s="67" t="s">
        <v>910</v>
      </c>
    </row>
    <row r="96" spans="1:19" ht="15">
      <c r="A96" s="8" t="s">
        <v>93</v>
      </c>
      <c r="B96" s="8" t="s">
        <v>25</v>
      </c>
      <c r="C96" s="9">
        <v>2</v>
      </c>
      <c r="D96" s="10" t="s">
        <v>910</v>
      </c>
      <c r="E96" s="11">
        <v>11</v>
      </c>
      <c r="F96" s="12" t="s">
        <v>1435</v>
      </c>
      <c r="G96" s="12" t="s">
        <v>306</v>
      </c>
      <c r="H96" s="13">
        <v>12</v>
      </c>
      <c r="I96" s="14"/>
      <c r="J96" s="12" t="s">
        <v>312</v>
      </c>
      <c r="K96" s="12" t="s">
        <v>232</v>
      </c>
      <c r="L96" s="15">
        <v>5</v>
      </c>
      <c r="M96" s="8"/>
      <c r="N96" s="9">
        <v>200</v>
      </c>
      <c r="O96" s="9"/>
      <c r="P96" s="8"/>
      <c r="Q96" s="8"/>
      <c r="R96" s="8"/>
      <c r="S96" s="67" t="s">
        <v>910</v>
      </c>
    </row>
    <row r="97" spans="1:19" ht="15">
      <c r="A97" s="8" t="s">
        <v>93</v>
      </c>
      <c r="B97" s="8" t="s">
        <v>25</v>
      </c>
      <c r="C97" s="9">
        <v>2</v>
      </c>
      <c r="D97" s="10" t="s">
        <v>910</v>
      </c>
      <c r="E97" s="11">
        <v>12</v>
      </c>
      <c r="F97" s="12" t="s">
        <v>1414</v>
      </c>
      <c r="G97" s="12" t="s">
        <v>289</v>
      </c>
      <c r="H97" s="13">
        <v>1.5</v>
      </c>
      <c r="I97" s="14"/>
      <c r="J97" s="12" t="s">
        <v>224</v>
      </c>
      <c r="K97" s="12" t="s">
        <v>232</v>
      </c>
      <c r="L97" s="15" t="s">
        <v>910</v>
      </c>
      <c r="M97" s="8"/>
      <c r="N97" s="9">
        <v>20</v>
      </c>
      <c r="O97" s="8"/>
      <c r="P97" s="8"/>
      <c r="Q97" s="8"/>
      <c r="R97" s="8"/>
      <c r="S97" s="67" t="s">
        <v>910</v>
      </c>
    </row>
    <row r="98" spans="1:19" ht="15">
      <c r="A98" s="8" t="s">
        <v>93</v>
      </c>
      <c r="B98" s="8" t="s">
        <v>25</v>
      </c>
      <c r="C98" s="9">
        <v>2</v>
      </c>
      <c r="D98" s="10" t="s">
        <v>910</v>
      </c>
      <c r="E98" s="11">
        <v>13</v>
      </c>
      <c r="F98" s="12" t="s">
        <v>1436</v>
      </c>
      <c r="G98" s="12" t="s">
        <v>219</v>
      </c>
      <c r="H98" s="13">
        <v>35.5</v>
      </c>
      <c r="I98" s="14"/>
      <c r="J98" s="12" t="s">
        <v>224</v>
      </c>
      <c r="K98" s="12" t="s">
        <v>232</v>
      </c>
      <c r="L98" s="15" t="s">
        <v>910</v>
      </c>
      <c r="M98" s="8"/>
      <c r="N98" s="9">
        <v>200</v>
      </c>
      <c r="O98" s="9"/>
      <c r="P98" s="8"/>
      <c r="Q98" s="8"/>
      <c r="R98" s="8"/>
      <c r="S98" s="67" t="s">
        <v>910</v>
      </c>
    </row>
    <row r="99" spans="1:19" ht="15">
      <c r="A99" s="8" t="s">
        <v>93</v>
      </c>
      <c r="B99" s="8" t="s">
        <v>25</v>
      </c>
      <c r="C99" s="9">
        <v>2</v>
      </c>
      <c r="D99" s="10" t="s">
        <v>910</v>
      </c>
      <c r="E99" s="11">
        <v>14</v>
      </c>
      <c r="F99" s="12" t="s">
        <v>231</v>
      </c>
      <c r="G99" s="12" t="s">
        <v>219</v>
      </c>
      <c r="H99" s="13">
        <v>8.5</v>
      </c>
      <c r="I99" s="14"/>
      <c r="J99" s="12" t="s">
        <v>224</v>
      </c>
      <c r="K99" s="12" t="s">
        <v>232</v>
      </c>
      <c r="L99" s="15" t="s">
        <v>910</v>
      </c>
      <c r="M99" s="8"/>
      <c r="N99" s="9">
        <v>200</v>
      </c>
      <c r="O99" s="9"/>
      <c r="P99" s="8"/>
      <c r="Q99" s="8"/>
      <c r="R99" s="8"/>
      <c r="S99" s="67" t="s">
        <v>1437</v>
      </c>
    </row>
    <row r="100" spans="1:19" ht="15">
      <c r="A100" s="8" t="s">
        <v>93</v>
      </c>
      <c r="B100" s="8" t="s">
        <v>25</v>
      </c>
      <c r="C100" s="9">
        <v>2</v>
      </c>
      <c r="D100" s="10" t="s">
        <v>910</v>
      </c>
      <c r="E100" s="11">
        <v>15</v>
      </c>
      <c r="F100" s="12" t="s">
        <v>1069</v>
      </c>
      <c r="G100" s="12" t="s">
        <v>306</v>
      </c>
      <c r="H100" s="13">
        <v>4</v>
      </c>
      <c r="I100" s="14"/>
      <c r="J100" s="12" t="s">
        <v>312</v>
      </c>
      <c r="K100" s="12" t="s">
        <v>232</v>
      </c>
      <c r="L100" s="15">
        <v>2</v>
      </c>
      <c r="M100" s="8"/>
      <c r="N100" s="9">
        <v>200</v>
      </c>
      <c r="O100" s="9"/>
      <c r="P100" s="8"/>
      <c r="Q100" s="8"/>
      <c r="R100" s="8"/>
      <c r="S100" s="67" t="s">
        <v>910</v>
      </c>
    </row>
    <row r="101" spans="1:19" ht="15">
      <c r="A101" s="8" t="s">
        <v>93</v>
      </c>
      <c r="B101" s="8" t="s">
        <v>25</v>
      </c>
      <c r="C101" s="9">
        <v>2</v>
      </c>
      <c r="D101" s="10">
        <v>204</v>
      </c>
      <c r="E101" s="11">
        <v>16</v>
      </c>
      <c r="F101" s="12" t="s">
        <v>1438</v>
      </c>
      <c r="G101" s="12" t="s">
        <v>325</v>
      </c>
      <c r="H101" s="13">
        <v>80</v>
      </c>
      <c r="I101" s="14"/>
      <c r="J101" s="12" t="s">
        <v>224</v>
      </c>
      <c r="K101" s="12" t="s">
        <v>232</v>
      </c>
      <c r="L101" s="15">
        <v>25</v>
      </c>
      <c r="M101" s="8"/>
      <c r="N101" s="9">
        <v>120</v>
      </c>
      <c r="O101" s="9"/>
      <c r="P101" s="8"/>
      <c r="Q101" s="8"/>
      <c r="R101" s="8"/>
      <c r="S101" s="67" t="s">
        <v>910</v>
      </c>
    </row>
    <row r="102" spans="1:19" ht="15">
      <c r="A102" s="8" t="s">
        <v>93</v>
      </c>
      <c r="B102" s="8" t="s">
        <v>25</v>
      </c>
      <c r="C102" s="9">
        <v>2</v>
      </c>
      <c r="D102" s="10">
        <v>224</v>
      </c>
      <c r="E102" s="11">
        <v>17</v>
      </c>
      <c r="F102" s="12" t="s">
        <v>691</v>
      </c>
      <c r="G102" s="12" t="s">
        <v>211</v>
      </c>
      <c r="H102" s="13">
        <v>17.5</v>
      </c>
      <c r="I102" s="14"/>
      <c r="J102" s="12" t="s">
        <v>224</v>
      </c>
      <c r="K102" s="12" t="s">
        <v>232</v>
      </c>
      <c r="L102" s="15">
        <v>3</v>
      </c>
      <c r="M102" s="8"/>
      <c r="N102" s="9">
        <v>80</v>
      </c>
      <c r="O102" s="9"/>
      <c r="P102" s="8"/>
      <c r="Q102" s="8"/>
      <c r="R102" s="8"/>
      <c r="S102" s="67" t="s">
        <v>910</v>
      </c>
    </row>
    <row r="103" spans="1:19" ht="15">
      <c r="A103" s="8" t="s">
        <v>93</v>
      </c>
      <c r="B103" s="8" t="s">
        <v>25</v>
      </c>
      <c r="C103" s="9">
        <v>2</v>
      </c>
      <c r="D103" s="10">
        <v>222</v>
      </c>
      <c r="E103" s="11">
        <v>18</v>
      </c>
      <c r="F103" s="12" t="s">
        <v>1419</v>
      </c>
      <c r="G103" s="12" t="s">
        <v>211</v>
      </c>
      <c r="H103" s="13">
        <v>17.5</v>
      </c>
      <c r="I103" s="14"/>
      <c r="J103" s="12" t="s">
        <v>224</v>
      </c>
      <c r="K103" s="12" t="s">
        <v>232</v>
      </c>
      <c r="L103" s="15">
        <v>1</v>
      </c>
      <c r="M103" s="8"/>
      <c r="N103" s="9">
        <v>80</v>
      </c>
      <c r="O103" s="9"/>
      <c r="P103" s="8"/>
      <c r="Q103" s="8"/>
      <c r="R103" s="8"/>
      <c r="S103" s="67" t="s">
        <v>910</v>
      </c>
    </row>
    <row r="104" spans="1:19" ht="15">
      <c r="A104" s="8" t="s">
        <v>93</v>
      </c>
      <c r="B104" s="8" t="s">
        <v>25</v>
      </c>
      <c r="C104" s="9">
        <v>2</v>
      </c>
      <c r="D104" s="10">
        <v>206</v>
      </c>
      <c r="E104" s="11">
        <v>19</v>
      </c>
      <c r="F104" s="12" t="s">
        <v>1439</v>
      </c>
      <c r="G104" s="12" t="s">
        <v>325</v>
      </c>
      <c r="H104" s="13">
        <v>108</v>
      </c>
      <c r="I104" s="14"/>
      <c r="J104" s="12" t="s">
        <v>224</v>
      </c>
      <c r="K104" s="12" t="s">
        <v>232</v>
      </c>
      <c r="L104" s="15">
        <v>16</v>
      </c>
      <c r="M104" s="8"/>
      <c r="N104" s="9">
        <v>120</v>
      </c>
      <c r="O104" s="9"/>
      <c r="P104" s="8"/>
      <c r="Q104" s="8"/>
      <c r="R104" s="8"/>
      <c r="S104" s="67" t="s">
        <v>910</v>
      </c>
    </row>
    <row r="105" spans="1:19" ht="15">
      <c r="A105" s="8" t="s">
        <v>93</v>
      </c>
      <c r="B105" s="8" t="s">
        <v>25</v>
      </c>
      <c r="C105" s="9">
        <v>2</v>
      </c>
      <c r="D105" s="10">
        <v>220</v>
      </c>
      <c r="E105" s="11">
        <v>20</v>
      </c>
      <c r="F105" s="12" t="s">
        <v>1440</v>
      </c>
      <c r="G105" s="12" t="s">
        <v>211</v>
      </c>
      <c r="H105" s="13">
        <v>17.5</v>
      </c>
      <c r="I105" s="14"/>
      <c r="J105" s="12" t="s">
        <v>224</v>
      </c>
      <c r="K105" s="12" t="s">
        <v>232</v>
      </c>
      <c r="L105" s="15">
        <v>3</v>
      </c>
      <c r="M105" s="8"/>
      <c r="N105" s="9">
        <v>80</v>
      </c>
      <c r="O105" s="9"/>
      <c r="P105" s="8"/>
      <c r="Q105" s="8"/>
      <c r="R105" s="8"/>
      <c r="S105" s="67" t="s">
        <v>910</v>
      </c>
    </row>
    <row r="106" spans="1:19" ht="15">
      <c r="A106" s="8" t="s">
        <v>93</v>
      </c>
      <c r="B106" s="8" t="s">
        <v>25</v>
      </c>
      <c r="C106" s="9">
        <v>2</v>
      </c>
      <c r="D106" s="10">
        <v>218</v>
      </c>
      <c r="E106" s="11">
        <v>21</v>
      </c>
      <c r="F106" s="12" t="s">
        <v>1100</v>
      </c>
      <c r="G106" s="12" t="s">
        <v>211</v>
      </c>
      <c r="H106" s="13">
        <v>17.5</v>
      </c>
      <c r="I106" s="14"/>
      <c r="J106" s="12" t="s">
        <v>224</v>
      </c>
      <c r="K106" s="12" t="s">
        <v>232</v>
      </c>
      <c r="L106" s="15">
        <v>5</v>
      </c>
      <c r="M106" s="8"/>
      <c r="N106" s="9">
        <v>80</v>
      </c>
      <c r="O106" s="9"/>
      <c r="P106" s="8"/>
      <c r="Q106" s="8"/>
      <c r="R106" s="8"/>
      <c r="S106" s="67" t="s">
        <v>910</v>
      </c>
    </row>
    <row r="107" spans="1:19" ht="15">
      <c r="A107" s="8" t="s">
        <v>93</v>
      </c>
      <c r="B107" s="8" t="s">
        <v>25</v>
      </c>
      <c r="C107" s="9">
        <v>2</v>
      </c>
      <c r="D107" s="10">
        <v>216</v>
      </c>
      <c r="E107" s="11">
        <v>22</v>
      </c>
      <c r="F107" s="12" t="s">
        <v>1100</v>
      </c>
      <c r="G107" s="12" t="s">
        <v>211</v>
      </c>
      <c r="H107" s="13">
        <v>17.5</v>
      </c>
      <c r="I107" s="14"/>
      <c r="J107" s="12" t="s">
        <v>224</v>
      </c>
      <c r="K107" s="12" t="s">
        <v>232</v>
      </c>
      <c r="L107" s="15">
        <v>6</v>
      </c>
      <c r="M107" s="8"/>
      <c r="N107" s="9">
        <v>80</v>
      </c>
      <c r="O107" s="9"/>
      <c r="P107" s="8"/>
      <c r="Q107" s="8"/>
      <c r="R107" s="8"/>
      <c r="S107" s="67" t="s">
        <v>910</v>
      </c>
    </row>
    <row r="108" spans="1:19" ht="15">
      <c r="A108" s="8" t="s">
        <v>93</v>
      </c>
      <c r="B108" s="8" t="s">
        <v>25</v>
      </c>
      <c r="C108" s="9">
        <v>2</v>
      </c>
      <c r="D108" s="10" t="s">
        <v>910</v>
      </c>
      <c r="E108" s="11">
        <v>23</v>
      </c>
      <c r="F108" s="12" t="s">
        <v>303</v>
      </c>
      <c r="G108" s="12" t="s">
        <v>219</v>
      </c>
      <c r="H108" s="13">
        <v>93.5</v>
      </c>
      <c r="I108" s="14"/>
      <c r="J108" s="12" t="s">
        <v>224</v>
      </c>
      <c r="K108" s="12" t="s">
        <v>1429</v>
      </c>
      <c r="L108" s="15" t="s">
        <v>910</v>
      </c>
      <c r="M108" s="8"/>
      <c r="N108" s="9">
        <v>200</v>
      </c>
      <c r="O108" s="9"/>
      <c r="P108" s="8"/>
      <c r="Q108" s="8"/>
      <c r="R108" s="8"/>
      <c r="S108" s="67"/>
    </row>
    <row r="109" spans="1:19" ht="15">
      <c r="A109" s="8" t="s">
        <v>93</v>
      </c>
      <c r="B109" s="8" t="s">
        <v>25</v>
      </c>
      <c r="C109" s="9">
        <v>2</v>
      </c>
      <c r="D109" s="10">
        <v>214</v>
      </c>
      <c r="E109" s="11">
        <v>24</v>
      </c>
      <c r="F109" s="12" t="s">
        <v>1100</v>
      </c>
      <c r="G109" s="12" t="s">
        <v>219</v>
      </c>
      <c r="H109" s="13">
        <v>17.5</v>
      </c>
      <c r="I109" s="14"/>
      <c r="J109" s="12" t="s">
        <v>224</v>
      </c>
      <c r="K109" s="12" t="s">
        <v>232</v>
      </c>
      <c r="L109" s="15">
        <v>5</v>
      </c>
      <c r="M109" s="8"/>
      <c r="N109" s="9">
        <v>80</v>
      </c>
      <c r="O109" s="9"/>
      <c r="P109" s="8"/>
      <c r="Q109" s="8"/>
      <c r="R109" s="8"/>
      <c r="S109" s="67" t="s">
        <v>910</v>
      </c>
    </row>
    <row r="110" spans="1:19" ht="15">
      <c r="A110" s="8" t="s">
        <v>93</v>
      </c>
      <c r="B110" s="8" t="s">
        <v>25</v>
      </c>
      <c r="C110" s="9">
        <v>2</v>
      </c>
      <c r="D110" s="10">
        <v>208</v>
      </c>
      <c r="E110" s="11">
        <v>25</v>
      </c>
      <c r="F110" s="12" t="s">
        <v>1441</v>
      </c>
      <c r="G110" s="12" t="s">
        <v>284</v>
      </c>
      <c r="H110" s="13">
        <v>51.5</v>
      </c>
      <c r="I110" s="14"/>
      <c r="J110" s="12" t="s">
        <v>224</v>
      </c>
      <c r="K110" s="12" t="s">
        <v>232</v>
      </c>
      <c r="L110" s="15">
        <v>4</v>
      </c>
      <c r="M110" s="8"/>
      <c r="N110" s="9">
        <v>200</v>
      </c>
      <c r="O110" s="9"/>
      <c r="P110" s="8"/>
      <c r="Q110" s="8"/>
      <c r="R110" s="8"/>
      <c r="S110" s="67" t="s">
        <v>910</v>
      </c>
    </row>
    <row r="111" spans="1:19" ht="15">
      <c r="A111" s="8" t="s">
        <v>93</v>
      </c>
      <c r="B111" s="8" t="s">
        <v>25</v>
      </c>
      <c r="C111" s="9">
        <v>2</v>
      </c>
      <c r="D111" s="10" t="s">
        <v>910</v>
      </c>
      <c r="E111" s="11">
        <v>26</v>
      </c>
      <c r="F111" s="12" t="s">
        <v>289</v>
      </c>
      <c r="G111" s="12" t="s">
        <v>289</v>
      </c>
      <c r="H111" s="13">
        <v>8</v>
      </c>
      <c r="I111" s="14"/>
      <c r="J111" s="12" t="s">
        <v>224</v>
      </c>
      <c r="K111" s="12" t="s">
        <v>232</v>
      </c>
      <c r="L111" s="15" t="s">
        <v>910</v>
      </c>
      <c r="M111" s="8"/>
      <c r="N111" s="9">
        <v>20</v>
      </c>
      <c r="O111" s="8"/>
      <c r="P111" s="8"/>
      <c r="Q111" s="8"/>
      <c r="R111" s="8"/>
      <c r="S111" s="67" t="s">
        <v>910</v>
      </c>
    </row>
    <row r="112" spans="1:19" ht="15">
      <c r="A112" s="8" t="s">
        <v>93</v>
      </c>
      <c r="B112" s="8" t="s">
        <v>25</v>
      </c>
      <c r="C112" s="9">
        <v>2</v>
      </c>
      <c r="D112" s="10" t="s">
        <v>1442</v>
      </c>
      <c r="E112" s="11">
        <v>27</v>
      </c>
      <c r="F112" s="12" t="s">
        <v>1443</v>
      </c>
      <c r="G112" s="12" t="s">
        <v>284</v>
      </c>
      <c r="H112" s="13">
        <v>61</v>
      </c>
      <c r="I112" s="14"/>
      <c r="J112" s="12" t="s">
        <v>224</v>
      </c>
      <c r="K112" s="12" t="s">
        <v>232</v>
      </c>
      <c r="L112" s="15">
        <v>12</v>
      </c>
      <c r="M112" s="8"/>
      <c r="N112" s="9">
        <v>200</v>
      </c>
      <c r="O112" s="9"/>
      <c r="P112" s="8"/>
      <c r="Q112" s="8"/>
      <c r="R112" s="8"/>
      <c r="S112" s="67" t="s">
        <v>910</v>
      </c>
    </row>
    <row r="113" spans="1:19" ht="15">
      <c r="A113" s="8" t="s">
        <v>93</v>
      </c>
      <c r="B113" s="8" t="s">
        <v>25</v>
      </c>
      <c r="C113" s="9">
        <v>2</v>
      </c>
      <c r="D113" s="10">
        <v>210</v>
      </c>
      <c r="E113" s="11">
        <v>28</v>
      </c>
      <c r="F113" s="12" t="s">
        <v>1444</v>
      </c>
      <c r="G113" s="12" t="s">
        <v>325</v>
      </c>
      <c r="H113" s="13">
        <v>105.5</v>
      </c>
      <c r="I113" s="14"/>
      <c r="J113" s="12" t="s">
        <v>224</v>
      </c>
      <c r="K113" s="12" t="s">
        <v>232</v>
      </c>
      <c r="L113" s="15">
        <v>24</v>
      </c>
      <c r="M113" s="8"/>
      <c r="N113" s="9">
        <v>120</v>
      </c>
      <c r="O113" s="9"/>
      <c r="P113" s="8"/>
      <c r="Q113" s="8"/>
      <c r="R113" s="8"/>
      <c r="S113" s="67" t="s">
        <v>910</v>
      </c>
    </row>
    <row r="114" spans="1:19" ht="15">
      <c r="A114" s="8" t="s">
        <v>93</v>
      </c>
      <c r="B114" s="8" t="s">
        <v>25</v>
      </c>
      <c r="C114" s="9">
        <v>2</v>
      </c>
      <c r="D114" s="10" t="s">
        <v>910</v>
      </c>
      <c r="E114" s="11">
        <v>29</v>
      </c>
      <c r="F114" s="12" t="s">
        <v>231</v>
      </c>
      <c r="G114" s="12" t="s">
        <v>219</v>
      </c>
      <c r="H114" s="13">
        <v>3.5</v>
      </c>
      <c r="I114" s="14"/>
      <c r="J114" s="12" t="s">
        <v>224</v>
      </c>
      <c r="K114" s="12" t="s">
        <v>232</v>
      </c>
      <c r="L114" s="15" t="s">
        <v>910</v>
      </c>
      <c r="M114" s="8"/>
      <c r="N114" s="9">
        <v>200</v>
      </c>
      <c r="O114" s="9"/>
      <c r="P114" s="8"/>
      <c r="Q114" s="8"/>
      <c r="R114" s="8"/>
      <c r="S114" s="67" t="s">
        <v>1437</v>
      </c>
    </row>
    <row r="115" spans="1:19" ht="15">
      <c r="A115" s="8" t="s">
        <v>93</v>
      </c>
      <c r="B115" s="8" t="s">
        <v>25</v>
      </c>
      <c r="C115" s="9">
        <v>2</v>
      </c>
      <c r="D115" s="10">
        <v>212</v>
      </c>
      <c r="E115" s="11">
        <v>30</v>
      </c>
      <c r="F115" s="12" t="s">
        <v>1445</v>
      </c>
      <c r="G115" s="12" t="s">
        <v>325</v>
      </c>
      <c r="H115" s="13">
        <v>57.5</v>
      </c>
      <c r="I115" s="14"/>
      <c r="J115" s="12" t="s">
        <v>224</v>
      </c>
      <c r="K115" s="12" t="s">
        <v>232</v>
      </c>
      <c r="L115" s="15">
        <v>17</v>
      </c>
      <c r="M115" s="8"/>
      <c r="N115" s="9">
        <v>120</v>
      </c>
      <c r="O115" s="9"/>
      <c r="P115" s="8"/>
      <c r="Q115" s="8"/>
      <c r="R115" s="8"/>
      <c r="S115" s="67" t="s">
        <v>910</v>
      </c>
    </row>
    <row r="116" spans="1:19" ht="15">
      <c r="A116" s="8" t="s">
        <v>93</v>
      </c>
      <c r="B116" s="8" t="s">
        <v>25</v>
      </c>
      <c r="C116" s="9">
        <v>3</v>
      </c>
      <c r="D116" s="10">
        <v>311</v>
      </c>
      <c r="E116" s="11">
        <v>1</v>
      </c>
      <c r="F116" s="12" t="s">
        <v>1446</v>
      </c>
      <c r="G116" s="12" t="s">
        <v>325</v>
      </c>
      <c r="H116" s="13">
        <v>52.5</v>
      </c>
      <c r="I116" s="14"/>
      <c r="J116" s="12" t="s">
        <v>224</v>
      </c>
      <c r="K116" s="12" t="s">
        <v>232</v>
      </c>
      <c r="L116" s="15">
        <v>26</v>
      </c>
      <c r="M116" s="8"/>
      <c r="N116" s="9">
        <v>120</v>
      </c>
      <c r="O116" s="9"/>
      <c r="P116" s="8"/>
      <c r="Q116" s="8"/>
      <c r="R116" s="8"/>
      <c r="S116" s="67" t="s">
        <v>910</v>
      </c>
    </row>
    <row r="117" spans="1:19" ht="15">
      <c r="A117" s="8" t="s">
        <v>93</v>
      </c>
      <c r="B117" s="8" t="s">
        <v>25</v>
      </c>
      <c r="C117" s="9">
        <v>3</v>
      </c>
      <c r="D117" s="10">
        <v>309</v>
      </c>
      <c r="E117" s="11">
        <v>2</v>
      </c>
      <c r="F117" s="12" t="s">
        <v>1447</v>
      </c>
      <c r="G117" s="12" t="s">
        <v>325</v>
      </c>
      <c r="H117" s="13">
        <v>51.5</v>
      </c>
      <c r="I117" s="14"/>
      <c r="J117" s="12" t="s">
        <v>224</v>
      </c>
      <c r="K117" s="12" t="s">
        <v>232</v>
      </c>
      <c r="L117" s="15">
        <v>27</v>
      </c>
      <c r="M117" s="8"/>
      <c r="N117" s="9">
        <v>120</v>
      </c>
      <c r="O117" s="9"/>
      <c r="P117" s="8"/>
      <c r="Q117" s="8"/>
      <c r="R117" s="8"/>
      <c r="S117" s="67" t="s">
        <v>910</v>
      </c>
    </row>
    <row r="118" spans="1:19" ht="15">
      <c r="A118" s="8" t="s">
        <v>93</v>
      </c>
      <c r="B118" s="8" t="s">
        <v>25</v>
      </c>
      <c r="C118" s="9">
        <v>3</v>
      </c>
      <c r="D118" s="10">
        <v>313</v>
      </c>
      <c r="E118" s="11">
        <v>3</v>
      </c>
      <c r="F118" s="12" t="s">
        <v>1448</v>
      </c>
      <c r="G118" s="12" t="s">
        <v>325</v>
      </c>
      <c r="H118" s="13">
        <v>60.5</v>
      </c>
      <c r="I118" s="14"/>
      <c r="J118" s="12" t="s">
        <v>224</v>
      </c>
      <c r="K118" s="12" t="s">
        <v>232</v>
      </c>
      <c r="L118" s="15">
        <v>26</v>
      </c>
      <c r="M118" s="8"/>
      <c r="N118" s="9">
        <v>120</v>
      </c>
      <c r="O118" s="9"/>
      <c r="P118" s="8"/>
      <c r="Q118" s="8"/>
      <c r="R118" s="8"/>
      <c r="S118" s="67" t="s">
        <v>910</v>
      </c>
    </row>
    <row r="119" spans="1:19" ht="15">
      <c r="A119" s="8" t="s">
        <v>93</v>
      </c>
      <c r="B119" s="8" t="s">
        <v>25</v>
      </c>
      <c r="C119" s="9">
        <v>3</v>
      </c>
      <c r="D119" s="10" t="s">
        <v>910</v>
      </c>
      <c r="E119" s="11">
        <v>4</v>
      </c>
      <c r="F119" s="12" t="s">
        <v>303</v>
      </c>
      <c r="G119" s="12" t="s">
        <v>219</v>
      </c>
      <c r="H119" s="13">
        <v>35.5</v>
      </c>
      <c r="I119" s="14"/>
      <c r="J119" s="12" t="s">
        <v>224</v>
      </c>
      <c r="K119" s="12" t="s">
        <v>1429</v>
      </c>
      <c r="L119" s="15" t="s">
        <v>910</v>
      </c>
      <c r="M119" s="8"/>
      <c r="N119" s="9">
        <v>200</v>
      </c>
      <c r="O119" s="9"/>
      <c r="P119" s="8"/>
      <c r="Q119" s="8"/>
      <c r="R119" s="8"/>
      <c r="S119" s="67"/>
    </row>
    <row r="120" spans="1:19" ht="15">
      <c r="A120" s="8" t="s">
        <v>93</v>
      </c>
      <c r="B120" s="8" t="s">
        <v>25</v>
      </c>
      <c r="C120" s="9">
        <v>3</v>
      </c>
      <c r="D120" s="10">
        <v>315</v>
      </c>
      <c r="E120" s="11">
        <v>5</v>
      </c>
      <c r="F120" s="12" t="s">
        <v>1449</v>
      </c>
      <c r="G120" s="12" t="s">
        <v>211</v>
      </c>
      <c r="H120" s="13">
        <v>21</v>
      </c>
      <c r="I120" s="14"/>
      <c r="J120" s="12" t="s">
        <v>224</v>
      </c>
      <c r="K120" s="12" t="s">
        <v>232</v>
      </c>
      <c r="L120" s="15">
        <v>4</v>
      </c>
      <c r="M120" s="8"/>
      <c r="N120" s="9">
        <v>80</v>
      </c>
      <c r="O120" s="9"/>
      <c r="P120" s="8"/>
      <c r="Q120" s="8"/>
      <c r="R120" s="8"/>
      <c r="S120" s="67" t="s">
        <v>910</v>
      </c>
    </row>
    <row r="121" spans="1:19" ht="15">
      <c r="A121" s="8" t="s">
        <v>93</v>
      </c>
      <c r="B121" s="8" t="s">
        <v>25</v>
      </c>
      <c r="C121" s="9">
        <v>3</v>
      </c>
      <c r="D121" s="10">
        <v>307</v>
      </c>
      <c r="E121" s="11">
        <v>6</v>
      </c>
      <c r="F121" s="12" t="s">
        <v>1450</v>
      </c>
      <c r="G121" s="12" t="s">
        <v>211</v>
      </c>
      <c r="H121" s="13">
        <v>21</v>
      </c>
      <c r="I121" s="14"/>
      <c r="J121" s="12" t="s">
        <v>224</v>
      </c>
      <c r="K121" s="12" t="s">
        <v>232</v>
      </c>
      <c r="L121" s="15">
        <v>3</v>
      </c>
      <c r="M121" s="8"/>
      <c r="N121" s="9">
        <v>80</v>
      </c>
      <c r="O121" s="9"/>
      <c r="P121" s="8"/>
      <c r="Q121" s="8"/>
      <c r="R121" s="8"/>
      <c r="S121" s="67" t="s">
        <v>910</v>
      </c>
    </row>
    <row r="122" spans="1:19" ht="15">
      <c r="A122" s="8" t="s">
        <v>93</v>
      </c>
      <c r="B122" s="8" t="s">
        <v>25</v>
      </c>
      <c r="C122" s="9">
        <v>3</v>
      </c>
      <c r="D122" s="10">
        <v>305</v>
      </c>
      <c r="E122" s="11">
        <v>7</v>
      </c>
      <c r="F122" s="12" t="s">
        <v>1451</v>
      </c>
      <c r="G122" s="12" t="s">
        <v>211</v>
      </c>
      <c r="H122" s="13">
        <v>21.5</v>
      </c>
      <c r="I122" s="14"/>
      <c r="J122" s="12" t="s">
        <v>224</v>
      </c>
      <c r="K122" s="12" t="s">
        <v>232</v>
      </c>
      <c r="L122" s="15">
        <v>2</v>
      </c>
      <c r="M122" s="8"/>
      <c r="N122" s="9">
        <v>80</v>
      </c>
      <c r="O122" s="9"/>
      <c r="P122" s="8"/>
      <c r="Q122" s="8"/>
      <c r="R122" s="8"/>
      <c r="S122" s="67" t="s">
        <v>910</v>
      </c>
    </row>
    <row r="123" spans="1:19" ht="15">
      <c r="A123" s="8" t="s">
        <v>93</v>
      </c>
      <c r="B123" s="8" t="s">
        <v>25</v>
      </c>
      <c r="C123" s="9">
        <v>3</v>
      </c>
      <c r="D123" s="10">
        <v>303</v>
      </c>
      <c r="E123" s="11">
        <v>8</v>
      </c>
      <c r="F123" s="12" t="s">
        <v>1452</v>
      </c>
      <c r="G123" s="12" t="s">
        <v>211</v>
      </c>
      <c r="H123" s="13">
        <v>21</v>
      </c>
      <c r="I123" s="14"/>
      <c r="J123" s="12" t="s">
        <v>1063</v>
      </c>
      <c r="K123" s="12" t="s">
        <v>232</v>
      </c>
      <c r="L123" s="15">
        <v>4</v>
      </c>
      <c r="M123" s="8"/>
      <c r="N123" s="9">
        <v>80</v>
      </c>
      <c r="O123" s="9"/>
      <c r="P123" s="8"/>
      <c r="Q123" s="8"/>
      <c r="R123" s="8"/>
      <c r="S123" s="67" t="s">
        <v>910</v>
      </c>
    </row>
    <row r="124" spans="1:19" ht="15">
      <c r="A124" s="8" t="s">
        <v>93</v>
      </c>
      <c r="B124" s="8" t="s">
        <v>25</v>
      </c>
      <c r="C124" s="9">
        <v>3</v>
      </c>
      <c r="D124" s="10">
        <v>301</v>
      </c>
      <c r="E124" s="11">
        <v>9</v>
      </c>
      <c r="F124" s="12" t="s">
        <v>1453</v>
      </c>
      <c r="G124" s="12" t="s">
        <v>211</v>
      </c>
      <c r="H124" s="13">
        <v>17.5</v>
      </c>
      <c r="I124" s="14"/>
      <c r="J124" s="12" t="s">
        <v>224</v>
      </c>
      <c r="K124" s="12" t="s">
        <v>232</v>
      </c>
      <c r="L124" s="15">
        <v>2</v>
      </c>
      <c r="M124" s="8"/>
      <c r="N124" s="9">
        <v>80</v>
      </c>
      <c r="O124" s="9"/>
      <c r="P124" s="8"/>
      <c r="Q124" s="8"/>
      <c r="R124" s="8"/>
      <c r="S124" s="67" t="s">
        <v>910</v>
      </c>
    </row>
    <row r="125" spans="1:19" ht="15">
      <c r="A125" s="8" t="s">
        <v>93</v>
      </c>
      <c r="B125" s="8" t="s">
        <v>25</v>
      </c>
      <c r="C125" s="9">
        <v>3</v>
      </c>
      <c r="D125" s="10" t="s">
        <v>910</v>
      </c>
      <c r="E125" s="11">
        <v>10</v>
      </c>
      <c r="F125" s="12" t="s">
        <v>1454</v>
      </c>
      <c r="G125" s="12" t="s">
        <v>306</v>
      </c>
      <c r="H125" s="13">
        <v>12</v>
      </c>
      <c r="I125" s="14"/>
      <c r="J125" s="12" t="s">
        <v>312</v>
      </c>
      <c r="K125" s="12" t="s">
        <v>312</v>
      </c>
      <c r="L125" s="15">
        <v>5</v>
      </c>
      <c r="M125" s="8"/>
      <c r="N125" s="9">
        <v>200</v>
      </c>
      <c r="O125" s="9"/>
      <c r="P125" s="8"/>
      <c r="Q125" s="8"/>
      <c r="R125" s="8"/>
      <c r="S125" s="67"/>
    </row>
    <row r="126" spans="1:19" ht="15">
      <c r="A126" s="8" t="s">
        <v>93</v>
      </c>
      <c r="B126" s="8" t="s">
        <v>25</v>
      </c>
      <c r="C126" s="9">
        <v>3</v>
      </c>
      <c r="D126" s="10" t="s">
        <v>910</v>
      </c>
      <c r="E126" s="11">
        <v>11</v>
      </c>
      <c r="F126" s="12" t="s">
        <v>1415</v>
      </c>
      <c r="G126" s="12" t="s">
        <v>658</v>
      </c>
      <c r="H126" s="13" t="s">
        <v>273</v>
      </c>
      <c r="I126" s="13">
        <v>1</v>
      </c>
      <c r="J126" s="12" t="s">
        <v>224</v>
      </c>
      <c r="K126" s="12" t="s">
        <v>232</v>
      </c>
      <c r="L126" s="15" t="s">
        <v>910</v>
      </c>
      <c r="M126" s="8"/>
      <c r="N126" s="8"/>
      <c r="O126" s="8"/>
      <c r="P126" s="8"/>
      <c r="Q126" s="8"/>
      <c r="R126" s="8"/>
      <c r="S126" s="67" t="s">
        <v>910</v>
      </c>
    </row>
    <row r="127" spans="1:19" ht="15">
      <c r="A127" s="8" t="s">
        <v>93</v>
      </c>
      <c r="B127" s="8" t="s">
        <v>25</v>
      </c>
      <c r="C127" s="9">
        <v>3</v>
      </c>
      <c r="D127" s="10" t="s">
        <v>910</v>
      </c>
      <c r="E127" s="11">
        <v>12</v>
      </c>
      <c r="F127" s="12" t="s">
        <v>1414</v>
      </c>
      <c r="G127" s="12" t="s">
        <v>289</v>
      </c>
      <c r="H127" s="13">
        <v>1.5</v>
      </c>
      <c r="I127" s="14"/>
      <c r="J127" s="12" t="s">
        <v>224</v>
      </c>
      <c r="K127" s="12" t="s">
        <v>232</v>
      </c>
      <c r="L127" s="15" t="s">
        <v>910</v>
      </c>
      <c r="M127" s="8"/>
      <c r="N127" s="9">
        <v>20</v>
      </c>
      <c r="O127" s="8"/>
      <c r="P127" s="8"/>
      <c r="Q127" s="8"/>
      <c r="R127" s="8"/>
      <c r="S127" s="67" t="s">
        <v>910</v>
      </c>
    </row>
    <row r="128" spans="1:19" ht="15">
      <c r="A128" s="8" t="s">
        <v>93</v>
      </c>
      <c r="B128" s="8" t="s">
        <v>25</v>
      </c>
      <c r="C128" s="9">
        <v>3</v>
      </c>
      <c r="D128" s="10" t="s">
        <v>910</v>
      </c>
      <c r="E128" s="11">
        <v>13</v>
      </c>
      <c r="F128" s="12" t="s">
        <v>1436</v>
      </c>
      <c r="G128" s="12" t="s">
        <v>219</v>
      </c>
      <c r="H128" s="13">
        <v>34.5</v>
      </c>
      <c r="I128" s="14"/>
      <c r="J128" s="12" t="s">
        <v>224</v>
      </c>
      <c r="K128" s="12" t="s">
        <v>1429</v>
      </c>
      <c r="L128" s="15" t="s">
        <v>910</v>
      </c>
      <c r="M128" s="8"/>
      <c r="N128" s="9">
        <v>200</v>
      </c>
      <c r="O128" s="9"/>
      <c r="P128" s="8"/>
      <c r="Q128" s="8"/>
      <c r="R128" s="8"/>
      <c r="S128" s="67"/>
    </row>
    <row r="129" spans="1:19" ht="15">
      <c r="A129" s="8" t="s">
        <v>93</v>
      </c>
      <c r="B129" s="8" t="s">
        <v>25</v>
      </c>
      <c r="C129" s="9">
        <v>3</v>
      </c>
      <c r="D129" s="10" t="s">
        <v>910</v>
      </c>
      <c r="E129" s="11">
        <v>14</v>
      </c>
      <c r="F129" s="12" t="s">
        <v>231</v>
      </c>
      <c r="G129" s="12" t="s">
        <v>219</v>
      </c>
      <c r="H129" s="13">
        <v>8.5</v>
      </c>
      <c r="I129" s="14"/>
      <c r="J129" s="12" t="s">
        <v>224</v>
      </c>
      <c r="K129" s="12" t="s">
        <v>1429</v>
      </c>
      <c r="L129" s="15" t="s">
        <v>910</v>
      </c>
      <c r="M129" s="8"/>
      <c r="N129" s="9">
        <v>200</v>
      </c>
      <c r="O129" s="9"/>
      <c r="P129" s="8"/>
      <c r="Q129" s="8"/>
      <c r="R129" s="8"/>
      <c r="S129" s="67"/>
    </row>
    <row r="130" spans="1:19" ht="15">
      <c r="A130" s="8" t="s">
        <v>93</v>
      </c>
      <c r="B130" s="8" t="s">
        <v>25</v>
      </c>
      <c r="C130" s="9">
        <v>3</v>
      </c>
      <c r="D130" s="10">
        <v>306</v>
      </c>
      <c r="E130" s="11">
        <v>15</v>
      </c>
      <c r="F130" s="12" t="s">
        <v>1455</v>
      </c>
      <c r="G130" s="12" t="s">
        <v>325</v>
      </c>
      <c r="H130" s="13">
        <v>40.5</v>
      </c>
      <c r="I130" s="14"/>
      <c r="J130" s="12" t="s">
        <v>224</v>
      </c>
      <c r="K130" s="12" t="s">
        <v>232</v>
      </c>
      <c r="L130" s="15">
        <v>18</v>
      </c>
      <c r="M130" s="8"/>
      <c r="N130" s="9">
        <v>120</v>
      </c>
      <c r="O130" s="9"/>
      <c r="P130" s="8"/>
      <c r="Q130" s="8"/>
      <c r="R130" s="8"/>
      <c r="S130" s="67" t="s">
        <v>910</v>
      </c>
    </row>
    <row r="131" spans="1:19" ht="15">
      <c r="A131" s="8" t="s">
        <v>93</v>
      </c>
      <c r="B131" s="8" t="s">
        <v>25</v>
      </c>
      <c r="C131" s="9">
        <v>3</v>
      </c>
      <c r="D131" s="10">
        <v>302</v>
      </c>
      <c r="E131" s="11">
        <v>16</v>
      </c>
      <c r="F131" s="12" t="s">
        <v>1456</v>
      </c>
      <c r="G131" s="12" t="s">
        <v>325</v>
      </c>
      <c r="H131" s="13">
        <v>54.5</v>
      </c>
      <c r="I131" s="14"/>
      <c r="J131" s="12" t="s">
        <v>224</v>
      </c>
      <c r="K131" s="12" t="s">
        <v>232</v>
      </c>
      <c r="L131" s="15">
        <v>27</v>
      </c>
      <c r="M131" s="8"/>
      <c r="N131" s="9">
        <v>120</v>
      </c>
      <c r="O131" s="9"/>
      <c r="P131" s="8"/>
      <c r="Q131" s="8"/>
      <c r="R131" s="8"/>
      <c r="S131" s="67" t="s">
        <v>910</v>
      </c>
    </row>
    <row r="132" spans="1:19" ht="15">
      <c r="A132" s="8" t="s">
        <v>93</v>
      </c>
      <c r="B132" s="8" t="s">
        <v>25</v>
      </c>
      <c r="C132" s="9">
        <v>3</v>
      </c>
      <c r="D132" s="10">
        <v>308</v>
      </c>
      <c r="E132" s="11">
        <v>17</v>
      </c>
      <c r="F132" s="12" t="s">
        <v>297</v>
      </c>
      <c r="G132" s="12" t="s">
        <v>242</v>
      </c>
      <c r="H132" s="13">
        <v>29.5</v>
      </c>
      <c r="I132" s="14"/>
      <c r="J132" s="12" t="s">
        <v>224</v>
      </c>
      <c r="K132" s="12" t="s">
        <v>232</v>
      </c>
      <c r="L132" s="15">
        <v>10</v>
      </c>
      <c r="M132" s="8"/>
      <c r="N132" s="9">
        <v>80</v>
      </c>
      <c r="O132" s="9"/>
      <c r="P132" s="8"/>
      <c r="Q132" s="8"/>
      <c r="R132" s="8"/>
      <c r="S132" s="67" t="s">
        <v>910</v>
      </c>
    </row>
    <row r="133" spans="1:19" ht="15">
      <c r="A133" s="8" t="s">
        <v>93</v>
      </c>
      <c r="B133" s="8" t="s">
        <v>25</v>
      </c>
      <c r="C133" s="9">
        <v>3</v>
      </c>
      <c r="D133" s="10">
        <v>310</v>
      </c>
      <c r="E133" s="11">
        <v>18</v>
      </c>
      <c r="F133" s="12" t="s">
        <v>1457</v>
      </c>
      <c r="G133" s="12" t="s">
        <v>325</v>
      </c>
      <c r="H133" s="13">
        <v>56.5</v>
      </c>
      <c r="I133" s="14"/>
      <c r="J133" s="12" t="s">
        <v>224</v>
      </c>
      <c r="K133" s="12" t="s">
        <v>232</v>
      </c>
      <c r="L133" s="15">
        <v>23</v>
      </c>
      <c r="M133" s="8"/>
      <c r="N133" s="9">
        <v>120</v>
      </c>
      <c r="O133" s="9"/>
      <c r="P133" s="8"/>
      <c r="Q133" s="8"/>
      <c r="R133" s="8"/>
      <c r="S133" s="67" t="s">
        <v>910</v>
      </c>
    </row>
    <row r="134" spans="1:19" ht="15">
      <c r="A134" s="8" t="s">
        <v>93</v>
      </c>
      <c r="B134" s="8" t="s">
        <v>25</v>
      </c>
      <c r="C134" s="9">
        <v>3</v>
      </c>
      <c r="D134" s="10" t="s">
        <v>910</v>
      </c>
      <c r="E134" s="11">
        <v>19</v>
      </c>
      <c r="F134" s="12" t="s">
        <v>1096</v>
      </c>
      <c r="G134" s="12" t="s">
        <v>211</v>
      </c>
      <c r="H134" s="13">
        <v>46</v>
      </c>
      <c r="I134" s="14"/>
      <c r="J134" s="12" t="s">
        <v>224</v>
      </c>
      <c r="K134" s="12" t="s">
        <v>232</v>
      </c>
      <c r="L134" s="15">
        <v>84</v>
      </c>
      <c r="M134" s="8"/>
      <c r="N134" s="9">
        <v>120</v>
      </c>
      <c r="O134" s="9"/>
      <c r="P134" s="8"/>
      <c r="Q134" s="8"/>
      <c r="R134" s="8"/>
      <c r="S134" s="67" t="s">
        <v>910</v>
      </c>
    </row>
    <row r="135" spans="1:19" ht="15">
      <c r="A135" s="8" t="s">
        <v>93</v>
      </c>
      <c r="B135" s="8" t="s">
        <v>25</v>
      </c>
      <c r="C135" s="9">
        <v>3</v>
      </c>
      <c r="D135" s="10" t="s">
        <v>910</v>
      </c>
      <c r="E135" s="11">
        <v>20</v>
      </c>
      <c r="F135" s="12" t="s">
        <v>1096</v>
      </c>
      <c r="G135" s="12" t="s">
        <v>211</v>
      </c>
      <c r="H135" s="13">
        <v>37</v>
      </c>
      <c r="I135" s="14"/>
      <c r="J135" s="12" t="s">
        <v>224</v>
      </c>
      <c r="K135" s="12" t="s">
        <v>232</v>
      </c>
      <c r="L135" s="15" t="s">
        <v>910</v>
      </c>
      <c r="M135" s="8"/>
      <c r="N135" s="9">
        <v>120</v>
      </c>
      <c r="O135" s="9"/>
      <c r="P135" s="8"/>
      <c r="Q135" s="8"/>
      <c r="R135" s="8"/>
      <c r="S135" s="67" t="s">
        <v>910</v>
      </c>
    </row>
    <row r="136" spans="1:19" ht="15">
      <c r="A136" s="8" t="s">
        <v>93</v>
      </c>
      <c r="B136" s="8" t="s">
        <v>25</v>
      </c>
      <c r="C136" s="9">
        <v>3</v>
      </c>
      <c r="D136" s="10" t="s">
        <v>910</v>
      </c>
      <c r="E136" s="11">
        <v>21</v>
      </c>
      <c r="F136" s="12" t="s">
        <v>1096</v>
      </c>
      <c r="G136" s="12" t="s">
        <v>211</v>
      </c>
      <c r="H136" s="13">
        <v>175.5</v>
      </c>
      <c r="I136" s="14"/>
      <c r="J136" s="12" t="s">
        <v>224</v>
      </c>
      <c r="K136" s="12" t="s">
        <v>232</v>
      </c>
      <c r="L136" s="15" t="s">
        <v>910</v>
      </c>
      <c r="M136" s="8"/>
      <c r="N136" s="9">
        <v>120</v>
      </c>
      <c r="O136" s="9"/>
      <c r="P136" s="8"/>
      <c r="Q136" s="8"/>
      <c r="R136" s="8"/>
      <c r="S136" s="67" t="s">
        <v>910</v>
      </c>
    </row>
    <row r="137" spans="1:19" ht="15">
      <c r="A137" s="8" t="s">
        <v>93</v>
      </c>
      <c r="B137" s="8" t="s">
        <v>25</v>
      </c>
      <c r="C137" s="9">
        <v>3</v>
      </c>
      <c r="D137" s="10" t="s">
        <v>910</v>
      </c>
      <c r="E137" s="11">
        <v>22</v>
      </c>
      <c r="F137" s="12" t="s">
        <v>231</v>
      </c>
      <c r="G137" s="12" t="s">
        <v>219</v>
      </c>
      <c r="H137" s="13">
        <v>4</v>
      </c>
      <c r="I137" s="14"/>
      <c r="J137" s="12" t="s">
        <v>224</v>
      </c>
      <c r="K137" s="12" t="s">
        <v>232</v>
      </c>
      <c r="L137" s="15" t="s">
        <v>910</v>
      </c>
      <c r="M137" s="8"/>
      <c r="N137" s="9">
        <v>200</v>
      </c>
      <c r="O137" s="9"/>
      <c r="P137" s="8"/>
      <c r="Q137" s="8"/>
      <c r="R137" s="8"/>
      <c r="S137" s="67" t="s">
        <v>910</v>
      </c>
    </row>
    <row r="138" spans="1:19" ht="15">
      <c r="A138" s="8" t="s">
        <v>93</v>
      </c>
      <c r="B138" s="8" t="s">
        <v>25</v>
      </c>
      <c r="C138" s="9">
        <v>3</v>
      </c>
      <c r="D138" s="10" t="s">
        <v>910</v>
      </c>
      <c r="E138" s="11">
        <v>23</v>
      </c>
      <c r="F138" s="12" t="s">
        <v>1417</v>
      </c>
      <c r="G138" s="12" t="s">
        <v>289</v>
      </c>
      <c r="H138" s="13">
        <v>357.5</v>
      </c>
      <c r="I138" s="14"/>
      <c r="J138" s="12" t="s">
        <v>312</v>
      </c>
      <c r="K138" s="12" t="s">
        <v>910</v>
      </c>
      <c r="L138" s="15" t="s">
        <v>910</v>
      </c>
      <c r="M138" s="8"/>
      <c r="N138" s="9">
        <v>20</v>
      </c>
      <c r="O138" s="8"/>
      <c r="P138" s="8"/>
      <c r="Q138" s="8"/>
      <c r="R138" s="8"/>
      <c r="S138" s="67" t="s">
        <v>910</v>
      </c>
    </row>
    <row r="139" spans="1:19" ht="15">
      <c r="A139" s="8" t="s">
        <v>93</v>
      </c>
      <c r="B139" s="8" t="s">
        <v>25</v>
      </c>
      <c r="C139" s="9">
        <v>4</v>
      </c>
      <c r="D139" s="10"/>
      <c r="E139" s="11">
        <v>1</v>
      </c>
      <c r="F139" s="12"/>
      <c r="G139" s="12"/>
      <c r="H139" s="13" t="s">
        <v>273</v>
      </c>
      <c r="I139" s="13">
        <v>2.5</v>
      </c>
      <c r="J139" s="12"/>
      <c r="K139" s="12"/>
      <c r="L139" s="15"/>
      <c r="M139" s="8"/>
      <c r="N139" s="8"/>
      <c r="O139" s="8"/>
      <c r="P139" s="8"/>
      <c r="Q139" s="8"/>
      <c r="R139" s="8"/>
      <c r="S139" s="67"/>
    </row>
    <row r="140" spans="1:19" ht="15">
      <c r="A140" s="8" t="s">
        <v>93</v>
      </c>
      <c r="B140" s="8" t="s">
        <v>25</v>
      </c>
      <c r="C140" s="9">
        <v>4</v>
      </c>
      <c r="D140" s="10"/>
      <c r="E140" s="11">
        <v>2</v>
      </c>
      <c r="F140" s="12"/>
      <c r="G140" s="12"/>
      <c r="H140" s="13" t="s">
        <v>273</v>
      </c>
      <c r="I140" s="13">
        <v>24</v>
      </c>
      <c r="J140" s="12"/>
      <c r="K140" s="12"/>
      <c r="L140" s="15"/>
      <c r="M140" s="8"/>
      <c r="N140" s="8"/>
      <c r="O140" s="8"/>
      <c r="P140" s="8"/>
      <c r="Q140" s="8"/>
      <c r="R140" s="8"/>
      <c r="S140" s="67"/>
    </row>
    <row r="141" spans="1:19">
      <c r="A141" s="22" t="s">
        <v>1458</v>
      </c>
      <c r="B141" s="23"/>
      <c r="C141" s="24"/>
      <c r="D141" s="23"/>
      <c r="E141" s="23"/>
      <c r="F141" s="23"/>
      <c r="G141" s="25"/>
      <c r="H141" s="26">
        <f>SUM(H2:H140)</f>
        <v>5069.5</v>
      </c>
      <c r="I141" s="26">
        <f>SUM(I2:I140)</f>
        <v>61.5</v>
      </c>
      <c r="J141" s="26"/>
      <c r="K141" s="26"/>
      <c r="L141" s="26"/>
      <c r="M141" s="26"/>
      <c r="N141" s="26"/>
      <c r="O141" s="26"/>
      <c r="P141" s="26">
        <f>SUM(P2:P140)</f>
        <v>0</v>
      </c>
      <c r="Q141" s="47">
        <f>SUM(Q2:Q140)</f>
        <v>0</v>
      </c>
      <c r="R141" s="47">
        <f>SUM(R2:R140)</f>
        <v>0</v>
      </c>
      <c r="S141" s="27"/>
    </row>
  </sheetData>
  <autoFilter ref="A1:S141" xr:uid="{1CC807A6-0C85-499F-8B30-AE3918EAC8F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6A76-610C-4190-86F9-5ADA27726DFA}">
  <sheetPr>
    <tabColor theme="6" tint="0.79998168889431442"/>
  </sheetPr>
  <dimension ref="A1:S179"/>
  <sheetViews>
    <sheetView topLeftCell="E1" workbookViewId="0">
      <pane ySplit="1" topLeftCell="A32" activePane="bottomLeft" state="frozen"/>
      <selection pane="bottomLeft" activeCell="K158" sqref="K158"/>
    </sheetView>
  </sheetViews>
  <sheetFormatPr defaultRowHeight="12.75"/>
  <cols>
    <col min="1" max="1" width="27" customWidth="1"/>
    <col min="2" max="2" width="16.5" customWidth="1"/>
    <col min="3" max="3" width="17.375" customWidth="1"/>
    <col min="4" max="4" width="16.375" customWidth="1"/>
    <col min="5" max="5" width="15.25" customWidth="1"/>
    <col min="6" max="6" width="34.75" customWidth="1"/>
    <col min="7" max="7" width="16.25" bestFit="1"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94</v>
      </c>
      <c r="B2" s="8" t="s">
        <v>25</v>
      </c>
      <c r="C2" s="9">
        <v>0</v>
      </c>
      <c r="D2" s="10">
        <v>13</v>
      </c>
      <c r="E2" s="11">
        <v>1</v>
      </c>
      <c r="F2" s="12" t="s">
        <v>1459</v>
      </c>
      <c r="G2" s="12" t="s">
        <v>211</v>
      </c>
      <c r="H2" s="13">
        <v>69.5</v>
      </c>
      <c r="I2" s="14"/>
      <c r="J2" s="12" t="s">
        <v>224</v>
      </c>
      <c r="K2" s="12" t="s">
        <v>743</v>
      </c>
      <c r="L2" s="15">
        <v>10</v>
      </c>
      <c r="M2" s="8"/>
      <c r="N2" s="9">
        <v>80</v>
      </c>
      <c r="O2" s="8"/>
      <c r="P2" s="8"/>
      <c r="Q2" s="8"/>
      <c r="R2" s="8"/>
      <c r="S2" s="8" t="s">
        <v>910</v>
      </c>
    </row>
    <row r="3" spans="1:19">
      <c r="A3" s="8" t="s">
        <v>94</v>
      </c>
      <c r="B3" s="8" t="s">
        <v>25</v>
      </c>
      <c r="C3" s="9">
        <v>0</v>
      </c>
      <c r="D3" s="10" t="s">
        <v>1460</v>
      </c>
      <c r="E3" s="11">
        <v>2</v>
      </c>
      <c r="F3" s="12" t="s">
        <v>1461</v>
      </c>
      <c r="G3" s="12" t="s">
        <v>325</v>
      </c>
      <c r="H3" s="13">
        <v>87.5</v>
      </c>
      <c r="I3" s="14"/>
      <c r="J3" s="12" t="s">
        <v>224</v>
      </c>
      <c r="K3" s="12" t="s">
        <v>232</v>
      </c>
      <c r="L3" s="15">
        <v>22</v>
      </c>
      <c r="M3" s="8"/>
      <c r="N3" s="9">
        <v>120</v>
      </c>
      <c r="O3" s="8"/>
      <c r="P3" s="8"/>
      <c r="Q3" s="8"/>
      <c r="R3" s="8"/>
      <c r="S3" s="8" t="s">
        <v>910</v>
      </c>
    </row>
    <row r="4" spans="1:19">
      <c r="A4" s="8" t="s">
        <v>94</v>
      </c>
      <c r="B4" s="8" t="s">
        <v>25</v>
      </c>
      <c r="C4" s="9">
        <v>0</v>
      </c>
      <c r="D4" s="10">
        <v>15</v>
      </c>
      <c r="E4" s="11">
        <v>3</v>
      </c>
      <c r="F4" s="12" t="s">
        <v>1419</v>
      </c>
      <c r="G4" s="12" t="s">
        <v>211</v>
      </c>
      <c r="H4" s="13">
        <v>27.5</v>
      </c>
      <c r="I4" s="14"/>
      <c r="J4" s="12" t="s">
        <v>224</v>
      </c>
      <c r="K4" s="12" t="s">
        <v>232</v>
      </c>
      <c r="L4" s="15">
        <v>1</v>
      </c>
      <c r="M4" s="8"/>
      <c r="N4" s="9">
        <v>80</v>
      </c>
      <c r="O4" s="8"/>
      <c r="P4" s="8"/>
      <c r="Q4" s="8"/>
      <c r="R4" s="8"/>
      <c r="S4" s="8" t="s">
        <v>910</v>
      </c>
    </row>
    <row r="5" spans="1:19">
      <c r="A5" s="8" t="s">
        <v>94</v>
      </c>
      <c r="B5" s="8" t="s">
        <v>25</v>
      </c>
      <c r="C5" s="9">
        <v>0</v>
      </c>
      <c r="D5" s="10">
        <v>14</v>
      </c>
      <c r="E5" s="11">
        <v>4</v>
      </c>
      <c r="F5" s="12" t="s">
        <v>1462</v>
      </c>
      <c r="G5" s="12" t="s">
        <v>211</v>
      </c>
      <c r="H5" s="13">
        <v>6</v>
      </c>
      <c r="I5" s="14"/>
      <c r="J5" s="12" t="s">
        <v>224</v>
      </c>
      <c r="K5" s="12" t="s">
        <v>232</v>
      </c>
      <c r="L5" s="15">
        <v>1</v>
      </c>
      <c r="M5" s="8"/>
      <c r="N5" s="9">
        <v>80</v>
      </c>
      <c r="O5" s="8"/>
      <c r="P5" s="8"/>
      <c r="Q5" s="8"/>
      <c r="R5" s="8"/>
      <c r="S5" s="8" t="s">
        <v>910</v>
      </c>
    </row>
    <row r="6" spans="1:19">
      <c r="A6" s="8" t="s">
        <v>94</v>
      </c>
      <c r="B6" s="8" t="s">
        <v>25</v>
      </c>
      <c r="C6" s="9">
        <v>0</v>
      </c>
      <c r="D6" s="10">
        <v>5</v>
      </c>
      <c r="E6" s="11">
        <v>5</v>
      </c>
      <c r="F6" s="187" t="s">
        <v>219</v>
      </c>
      <c r="G6" s="12" t="s">
        <v>219</v>
      </c>
      <c r="H6" s="13">
        <v>10</v>
      </c>
      <c r="I6" s="14"/>
      <c r="J6" s="12" t="s">
        <v>224</v>
      </c>
      <c r="K6" s="12" t="s">
        <v>232</v>
      </c>
      <c r="L6" s="15" t="s">
        <v>910</v>
      </c>
      <c r="M6" s="8"/>
      <c r="N6" s="9">
        <v>200</v>
      </c>
      <c r="O6" s="8"/>
      <c r="P6" s="8"/>
      <c r="Q6" s="8"/>
      <c r="R6" s="8"/>
      <c r="S6" s="8" t="s">
        <v>910</v>
      </c>
    </row>
    <row r="7" spans="1:19">
      <c r="A7" s="8" t="s">
        <v>94</v>
      </c>
      <c r="B7" s="8" t="s">
        <v>25</v>
      </c>
      <c r="C7" s="9">
        <v>0</v>
      </c>
      <c r="D7" s="10">
        <v>16</v>
      </c>
      <c r="E7" s="11">
        <v>6</v>
      </c>
      <c r="F7" s="12" t="s">
        <v>1402</v>
      </c>
      <c r="G7" s="12" t="s">
        <v>242</v>
      </c>
      <c r="H7" s="13">
        <v>30</v>
      </c>
      <c r="I7" s="14"/>
      <c r="J7" s="12" t="s">
        <v>224</v>
      </c>
      <c r="K7" s="12" t="s">
        <v>232</v>
      </c>
      <c r="L7" s="15">
        <v>10</v>
      </c>
      <c r="M7" s="8"/>
      <c r="N7" s="9">
        <v>80</v>
      </c>
      <c r="O7" s="8"/>
      <c r="P7" s="8"/>
      <c r="Q7" s="8"/>
      <c r="R7" s="8"/>
      <c r="S7" s="8" t="s">
        <v>910</v>
      </c>
    </row>
    <row r="8" spans="1:19">
      <c r="A8" s="8" t="s">
        <v>94</v>
      </c>
      <c r="B8" s="8" t="s">
        <v>25</v>
      </c>
      <c r="C8" s="9">
        <v>0</v>
      </c>
      <c r="D8" s="10" t="s">
        <v>1463</v>
      </c>
      <c r="E8" s="11">
        <v>7</v>
      </c>
      <c r="F8" s="12" t="s">
        <v>1464</v>
      </c>
      <c r="G8" s="12" t="s">
        <v>284</v>
      </c>
      <c r="H8" s="13">
        <v>70.5</v>
      </c>
      <c r="I8" s="14"/>
      <c r="J8" s="12" t="s">
        <v>224</v>
      </c>
      <c r="K8" s="12" t="s">
        <v>232</v>
      </c>
      <c r="L8" s="15">
        <v>22</v>
      </c>
      <c r="M8" s="8"/>
      <c r="N8" s="9">
        <v>200</v>
      </c>
      <c r="O8" s="8"/>
      <c r="P8" s="8"/>
      <c r="Q8" s="8"/>
      <c r="R8" s="8"/>
      <c r="S8" s="8" t="s">
        <v>910</v>
      </c>
    </row>
    <row r="9" spans="1:19">
      <c r="A9" s="8" t="s">
        <v>94</v>
      </c>
      <c r="B9" s="8" t="s">
        <v>25</v>
      </c>
      <c r="C9" s="9">
        <v>0</v>
      </c>
      <c r="D9" s="10" t="s">
        <v>1465</v>
      </c>
      <c r="E9" s="11">
        <v>8</v>
      </c>
      <c r="F9" s="12" t="s">
        <v>1466</v>
      </c>
      <c r="G9" s="12" t="s">
        <v>284</v>
      </c>
      <c r="H9" s="13">
        <v>212</v>
      </c>
      <c r="I9" s="14"/>
      <c r="J9" s="12" t="s">
        <v>285</v>
      </c>
      <c r="K9" s="12" t="s">
        <v>225</v>
      </c>
      <c r="L9" s="15">
        <v>12</v>
      </c>
      <c r="M9" s="8"/>
      <c r="N9" s="9">
        <v>200</v>
      </c>
      <c r="O9" s="8"/>
      <c r="P9" s="8"/>
      <c r="Q9" s="8"/>
      <c r="R9" s="8"/>
      <c r="S9" s="8" t="s">
        <v>910</v>
      </c>
    </row>
    <row r="10" spans="1:19">
      <c r="A10" s="8" t="s">
        <v>94</v>
      </c>
      <c r="B10" s="8" t="s">
        <v>25</v>
      </c>
      <c r="C10" s="9">
        <v>0</v>
      </c>
      <c r="D10" s="10" t="s">
        <v>1467</v>
      </c>
      <c r="E10" s="11">
        <v>9</v>
      </c>
      <c r="F10" s="12" t="s">
        <v>1468</v>
      </c>
      <c r="G10" s="12" t="s">
        <v>284</v>
      </c>
      <c r="H10" s="13">
        <v>92.5</v>
      </c>
      <c r="I10" s="14"/>
      <c r="J10" s="12" t="s">
        <v>224</v>
      </c>
      <c r="K10" s="12" t="s">
        <v>232</v>
      </c>
      <c r="L10" s="15">
        <v>16</v>
      </c>
      <c r="M10" s="8"/>
      <c r="N10" s="9">
        <v>200</v>
      </c>
      <c r="O10" s="8"/>
      <c r="P10" s="8"/>
      <c r="Q10" s="8"/>
      <c r="R10" s="8"/>
      <c r="S10" s="8" t="s">
        <v>910</v>
      </c>
    </row>
    <row r="11" spans="1:19">
      <c r="A11" s="8" t="s">
        <v>94</v>
      </c>
      <c r="B11" s="8" t="s">
        <v>25</v>
      </c>
      <c r="C11" s="9">
        <v>0</v>
      </c>
      <c r="D11" s="10" t="s">
        <v>910</v>
      </c>
      <c r="E11" s="11">
        <v>10</v>
      </c>
      <c r="F11" s="12" t="s">
        <v>231</v>
      </c>
      <c r="G11" s="12" t="s">
        <v>219</v>
      </c>
      <c r="H11" s="13">
        <v>18.5</v>
      </c>
      <c r="I11" s="14"/>
      <c r="J11" s="12" t="s">
        <v>566</v>
      </c>
      <c r="K11" s="12" t="s">
        <v>232</v>
      </c>
      <c r="L11" s="15" t="s">
        <v>910</v>
      </c>
      <c r="M11" s="8"/>
      <c r="N11" s="9">
        <v>200</v>
      </c>
      <c r="O11" s="8"/>
      <c r="P11" s="8"/>
      <c r="Q11" s="8"/>
      <c r="R11" s="8"/>
      <c r="S11" s="8" t="s">
        <v>910</v>
      </c>
    </row>
    <row r="12" spans="1:19">
      <c r="A12" s="8" t="s">
        <v>94</v>
      </c>
      <c r="B12" s="8" t="s">
        <v>25</v>
      </c>
      <c r="C12" s="9">
        <v>0</v>
      </c>
      <c r="D12" s="10" t="s">
        <v>910</v>
      </c>
      <c r="E12" s="11">
        <v>11</v>
      </c>
      <c r="F12" s="12" t="s">
        <v>1469</v>
      </c>
      <c r="G12" s="12" t="s">
        <v>289</v>
      </c>
      <c r="H12" s="13">
        <v>16.5</v>
      </c>
      <c r="I12" s="14"/>
      <c r="J12" s="12" t="s">
        <v>566</v>
      </c>
      <c r="K12" s="12" t="s">
        <v>232</v>
      </c>
      <c r="L12" s="15">
        <v>0</v>
      </c>
      <c r="M12" s="8"/>
      <c r="N12" s="9">
        <v>20</v>
      </c>
      <c r="O12" s="8"/>
      <c r="P12" s="8"/>
      <c r="Q12" s="8"/>
      <c r="R12" s="8"/>
      <c r="S12" s="8" t="s">
        <v>910</v>
      </c>
    </row>
    <row r="13" spans="1:19">
      <c r="A13" s="8" t="s">
        <v>94</v>
      </c>
      <c r="B13" s="8" t="s">
        <v>25</v>
      </c>
      <c r="C13" s="9">
        <v>0</v>
      </c>
      <c r="D13" s="10">
        <v>12</v>
      </c>
      <c r="E13" s="11">
        <v>12</v>
      </c>
      <c r="F13" s="12" t="s">
        <v>1470</v>
      </c>
      <c r="G13" s="12" t="s">
        <v>284</v>
      </c>
      <c r="H13" s="13">
        <v>100.5</v>
      </c>
      <c r="I13" s="14"/>
      <c r="J13" s="12" t="s">
        <v>566</v>
      </c>
      <c r="K13" s="12" t="s">
        <v>232</v>
      </c>
      <c r="L13" s="15">
        <v>20</v>
      </c>
      <c r="M13" s="8"/>
      <c r="N13" s="9">
        <v>200</v>
      </c>
      <c r="O13" s="8"/>
      <c r="P13" s="8"/>
      <c r="Q13" s="8"/>
      <c r="R13" s="8"/>
      <c r="S13" s="8" t="s">
        <v>910</v>
      </c>
    </row>
    <row r="14" spans="1:19">
      <c r="A14" s="8" t="s">
        <v>94</v>
      </c>
      <c r="B14" s="8" t="s">
        <v>25</v>
      </c>
      <c r="C14" s="9">
        <v>0</v>
      </c>
      <c r="D14" s="10" t="s">
        <v>910</v>
      </c>
      <c r="E14" s="11">
        <v>13</v>
      </c>
      <c r="F14" s="12" t="s">
        <v>1471</v>
      </c>
      <c r="G14" s="12" t="s">
        <v>284</v>
      </c>
      <c r="H14" s="13">
        <v>20</v>
      </c>
      <c r="I14" s="14"/>
      <c r="J14" s="12" t="s">
        <v>566</v>
      </c>
      <c r="K14" s="12" t="s">
        <v>232</v>
      </c>
      <c r="L14" s="15" t="s">
        <v>910</v>
      </c>
      <c r="M14" s="8"/>
      <c r="N14" s="9">
        <v>200</v>
      </c>
      <c r="O14" s="8"/>
      <c r="P14" s="8"/>
      <c r="Q14" s="8"/>
      <c r="R14" s="8"/>
      <c r="S14" s="8" t="s">
        <v>910</v>
      </c>
    </row>
    <row r="15" spans="1:19">
      <c r="A15" s="8" t="s">
        <v>94</v>
      </c>
      <c r="B15" s="8" t="s">
        <v>25</v>
      </c>
      <c r="C15" s="9">
        <v>0</v>
      </c>
      <c r="D15" s="10" t="s">
        <v>1472</v>
      </c>
      <c r="E15" s="11">
        <v>14</v>
      </c>
      <c r="F15" s="12" t="s">
        <v>1473</v>
      </c>
      <c r="G15" s="12" t="s">
        <v>284</v>
      </c>
      <c r="H15" s="13">
        <v>89</v>
      </c>
      <c r="I15" s="14"/>
      <c r="J15" s="12" t="s">
        <v>224</v>
      </c>
      <c r="K15" s="12" t="s">
        <v>232</v>
      </c>
      <c r="L15" s="15" t="s">
        <v>910</v>
      </c>
      <c r="M15" s="8"/>
      <c r="N15" s="9">
        <v>200</v>
      </c>
      <c r="O15" s="8"/>
      <c r="P15" s="8"/>
      <c r="Q15" s="8"/>
      <c r="R15" s="8"/>
      <c r="S15" s="8" t="s">
        <v>910</v>
      </c>
    </row>
    <row r="16" spans="1:19">
      <c r="A16" s="8" t="s">
        <v>94</v>
      </c>
      <c r="B16" s="8" t="s">
        <v>25</v>
      </c>
      <c r="C16" s="9">
        <v>0</v>
      </c>
      <c r="D16" s="10" t="s">
        <v>910</v>
      </c>
      <c r="E16" s="11">
        <v>15</v>
      </c>
      <c r="F16" s="12" t="s">
        <v>1473</v>
      </c>
      <c r="G16" s="12" t="s">
        <v>284</v>
      </c>
      <c r="H16" s="13">
        <v>24.5</v>
      </c>
      <c r="I16" s="14"/>
      <c r="J16" s="12" t="s">
        <v>224</v>
      </c>
      <c r="K16" s="12" t="s">
        <v>232</v>
      </c>
      <c r="L16" s="15" t="s">
        <v>910</v>
      </c>
      <c r="M16" s="8"/>
      <c r="N16" s="9">
        <v>200</v>
      </c>
      <c r="O16" s="8"/>
      <c r="P16" s="8"/>
      <c r="Q16" s="8"/>
      <c r="R16" s="8"/>
      <c r="S16" s="8" t="s">
        <v>910</v>
      </c>
    </row>
    <row r="17" spans="1:19">
      <c r="A17" s="8" t="s">
        <v>94</v>
      </c>
      <c r="B17" s="8" t="s">
        <v>25</v>
      </c>
      <c r="C17" s="9">
        <v>0</v>
      </c>
      <c r="D17" s="10" t="s">
        <v>910</v>
      </c>
      <c r="E17" s="11">
        <v>16</v>
      </c>
      <c r="F17" s="12" t="s">
        <v>303</v>
      </c>
      <c r="G17" s="12" t="s">
        <v>219</v>
      </c>
      <c r="H17" s="13">
        <v>84.5</v>
      </c>
      <c r="I17" s="14"/>
      <c r="J17" s="12" t="s">
        <v>224</v>
      </c>
      <c r="K17" s="12" t="s">
        <v>232</v>
      </c>
      <c r="L17" s="15" t="s">
        <v>910</v>
      </c>
      <c r="M17" s="8"/>
      <c r="N17" s="9">
        <v>200</v>
      </c>
      <c r="O17" s="8"/>
      <c r="P17" s="8"/>
      <c r="Q17" s="8"/>
      <c r="R17" s="8"/>
      <c r="S17" s="8" t="s">
        <v>910</v>
      </c>
    </row>
    <row r="18" spans="1:19">
      <c r="A18" s="8" t="s">
        <v>94</v>
      </c>
      <c r="B18" s="8" t="s">
        <v>25</v>
      </c>
      <c r="C18" s="9">
        <v>0</v>
      </c>
      <c r="D18" s="10" t="s">
        <v>910</v>
      </c>
      <c r="E18" s="11">
        <v>17</v>
      </c>
      <c r="F18" s="12" t="s">
        <v>1473</v>
      </c>
      <c r="G18" s="12" t="s">
        <v>284</v>
      </c>
      <c r="H18" s="13">
        <v>24</v>
      </c>
      <c r="I18" s="14"/>
      <c r="J18" s="12" t="s">
        <v>224</v>
      </c>
      <c r="K18" s="12" t="s">
        <v>232</v>
      </c>
      <c r="L18" s="15" t="s">
        <v>910</v>
      </c>
      <c r="M18" s="8"/>
      <c r="N18" s="9">
        <v>200</v>
      </c>
      <c r="O18" s="8"/>
      <c r="P18" s="8"/>
      <c r="Q18" s="8"/>
      <c r="R18" s="8"/>
      <c r="S18" s="8" t="s">
        <v>910</v>
      </c>
    </row>
    <row r="19" spans="1:19">
      <c r="A19" s="8" t="s">
        <v>94</v>
      </c>
      <c r="B19" s="8" t="s">
        <v>25</v>
      </c>
      <c r="C19" s="9">
        <v>0</v>
      </c>
      <c r="D19" s="10" t="s">
        <v>910</v>
      </c>
      <c r="E19" s="11">
        <v>18</v>
      </c>
      <c r="F19" s="12" t="s">
        <v>1473</v>
      </c>
      <c r="G19" s="12" t="s">
        <v>284</v>
      </c>
      <c r="H19" s="13">
        <v>23</v>
      </c>
      <c r="I19" s="14"/>
      <c r="J19" s="12" t="s">
        <v>224</v>
      </c>
      <c r="K19" s="12" t="s">
        <v>232</v>
      </c>
      <c r="L19" s="15" t="s">
        <v>910</v>
      </c>
      <c r="M19" s="8"/>
      <c r="N19" s="9">
        <v>200</v>
      </c>
      <c r="O19" s="8"/>
      <c r="P19" s="8"/>
      <c r="Q19" s="8"/>
      <c r="R19" s="8"/>
      <c r="S19" s="8" t="s">
        <v>910</v>
      </c>
    </row>
    <row r="20" spans="1:19">
      <c r="A20" s="8" t="s">
        <v>94</v>
      </c>
      <c r="B20" s="8" t="s">
        <v>25</v>
      </c>
      <c r="C20" s="9">
        <v>0</v>
      </c>
      <c r="D20" s="10" t="s">
        <v>1474</v>
      </c>
      <c r="E20" s="11">
        <v>19</v>
      </c>
      <c r="F20" s="12" t="s">
        <v>1475</v>
      </c>
      <c r="G20" s="12" t="s">
        <v>325</v>
      </c>
      <c r="H20" s="13">
        <v>79</v>
      </c>
      <c r="I20" s="14"/>
      <c r="J20" s="12" t="s">
        <v>224</v>
      </c>
      <c r="K20" s="12" t="s">
        <v>232</v>
      </c>
      <c r="L20" s="15">
        <v>26</v>
      </c>
      <c r="M20" s="8"/>
      <c r="N20" s="9">
        <v>120</v>
      </c>
      <c r="O20" s="8"/>
      <c r="P20" s="8"/>
      <c r="Q20" s="8"/>
      <c r="R20" s="8"/>
      <c r="S20" s="8" t="s">
        <v>910</v>
      </c>
    </row>
    <row r="21" spans="1:19">
      <c r="A21" s="8" t="s">
        <v>94</v>
      </c>
      <c r="B21" s="8" t="s">
        <v>25</v>
      </c>
      <c r="C21" s="9">
        <v>0</v>
      </c>
      <c r="D21" s="10" t="s">
        <v>910</v>
      </c>
      <c r="E21" s="11">
        <v>20</v>
      </c>
      <c r="F21" s="12" t="s">
        <v>1402</v>
      </c>
      <c r="G21" s="12" t="s">
        <v>242</v>
      </c>
      <c r="H21" s="13">
        <v>16</v>
      </c>
      <c r="I21" s="14"/>
      <c r="J21" s="12" t="s">
        <v>224</v>
      </c>
      <c r="K21" s="12" t="s">
        <v>232</v>
      </c>
      <c r="L21" s="15">
        <v>6</v>
      </c>
      <c r="M21" s="8"/>
      <c r="N21" s="9">
        <v>80</v>
      </c>
      <c r="O21" s="8"/>
      <c r="P21" s="8"/>
      <c r="Q21" s="8"/>
      <c r="R21" s="8"/>
      <c r="S21" s="8" t="s">
        <v>910</v>
      </c>
    </row>
    <row r="22" spans="1:19">
      <c r="A22" s="8" t="s">
        <v>94</v>
      </c>
      <c r="B22" s="8" t="s">
        <v>25</v>
      </c>
      <c r="C22" s="9">
        <v>0</v>
      </c>
      <c r="D22" s="10" t="s">
        <v>1476</v>
      </c>
      <c r="E22" s="11">
        <v>21</v>
      </c>
      <c r="F22" s="12" t="s">
        <v>1477</v>
      </c>
      <c r="G22" s="12" t="s">
        <v>284</v>
      </c>
      <c r="H22" s="13">
        <v>43</v>
      </c>
      <c r="I22" s="14"/>
      <c r="J22" s="12" t="s">
        <v>224</v>
      </c>
      <c r="K22" s="12" t="s">
        <v>232</v>
      </c>
      <c r="L22" s="15">
        <v>14</v>
      </c>
      <c r="M22" s="8"/>
      <c r="N22" s="9">
        <v>200</v>
      </c>
      <c r="O22" s="8"/>
      <c r="P22" s="8"/>
      <c r="Q22" s="8"/>
      <c r="R22" s="8"/>
      <c r="S22" s="8" t="s">
        <v>910</v>
      </c>
    </row>
    <row r="23" spans="1:19">
      <c r="A23" s="8" t="s">
        <v>94</v>
      </c>
      <c r="B23" s="8" t="s">
        <v>25</v>
      </c>
      <c r="C23" s="9">
        <v>0</v>
      </c>
      <c r="D23" s="10" t="s">
        <v>1478</v>
      </c>
      <c r="E23" s="11">
        <v>22</v>
      </c>
      <c r="F23" s="12" t="s">
        <v>1096</v>
      </c>
      <c r="G23" s="12" t="s">
        <v>325</v>
      </c>
      <c r="H23" s="13">
        <v>176</v>
      </c>
      <c r="I23" s="14"/>
      <c r="J23" s="12" t="s">
        <v>224</v>
      </c>
      <c r="K23" s="12" t="s">
        <v>232</v>
      </c>
      <c r="L23" s="15">
        <v>50</v>
      </c>
      <c r="M23" s="8"/>
      <c r="N23" s="9">
        <v>120</v>
      </c>
      <c r="O23" s="8"/>
      <c r="P23" s="8"/>
      <c r="Q23" s="8"/>
      <c r="R23" s="8"/>
      <c r="S23" s="8" t="s">
        <v>910</v>
      </c>
    </row>
    <row r="24" spans="1:19">
      <c r="A24" s="8" t="s">
        <v>94</v>
      </c>
      <c r="B24" s="8" t="s">
        <v>25</v>
      </c>
      <c r="C24" s="9">
        <v>0</v>
      </c>
      <c r="D24" s="10" t="s">
        <v>910</v>
      </c>
      <c r="E24" s="11">
        <v>23</v>
      </c>
      <c r="F24" s="12" t="s">
        <v>303</v>
      </c>
      <c r="G24" s="12" t="s">
        <v>219</v>
      </c>
      <c r="H24" s="13">
        <v>130.5</v>
      </c>
      <c r="I24" s="14"/>
      <c r="J24" s="12" t="s">
        <v>224</v>
      </c>
      <c r="K24" s="12" t="s">
        <v>232</v>
      </c>
      <c r="L24" s="15" t="s">
        <v>910</v>
      </c>
      <c r="M24" s="8"/>
      <c r="N24" s="9">
        <v>200</v>
      </c>
      <c r="O24" s="8"/>
      <c r="P24" s="8"/>
      <c r="Q24" s="8"/>
      <c r="R24" s="8"/>
      <c r="S24" s="8" t="s">
        <v>910</v>
      </c>
    </row>
    <row r="25" spans="1:19">
      <c r="A25" s="8" t="s">
        <v>94</v>
      </c>
      <c r="B25" s="8" t="s">
        <v>25</v>
      </c>
      <c r="C25" s="9">
        <v>0</v>
      </c>
      <c r="D25" s="10" t="s">
        <v>1479</v>
      </c>
      <c r="E25" s="11">
        <v>24</v>
      </c>
      <c r="F25" s="12" t="s">
        <v>1480</v>
      </c>
      <c r="G25" s="12" t="s">
        <v>325</v>
      </c>
      <c r="H25" s="13">
        <v>116.5</v>
      </c>
      <c r="I25" s="14"/>
      <c r="J25" s="12" t="s">
        <v>224</v>
      </c>
      <c r="K25" s="12" t="s">
        <v>232</v>
      </c>
      <c r="L25" s="15">
        <v>26</v>
      </c>
      <c r="M25" s="8"/>
      <c r="N25" s="9">
        <v>120</v>
      </c>
      <c r="O25" s="8"/>
      <c r="P25" s="8"/>
      <c r="Q25" s="8"/>
      <c r="R25" s="8"/>
      <c r="S25" s="8" t="s">
        <v>910</v>
      </c>
    </row>
    <row r="26" spans="1:19">
      <c r="A26" s="8" t="s">
        <v>94</v>
      </c>
      <c r="B26" s="8" t="s">
        <v>25</v>
      </c>
      <c r="C26" s="9">
        <v>0</v>
      </c>
      <c r="D26" s="10" t="s">
        <v>1481</v>
      </c>
      <c r="E26" s="11">
        <v>25</v>
      </c>
      <c r="F26" s="12" t="s">
        <v>1482</v>
      </c>
      <c r="G26" s="12" t="s">
        <v>325</v>
      </c>
      <c r="H26" s="13">
        <v>69</v>
      </c>
      <c r="I26" s="14"/>
      <c r="J26" s="12" t="s">
        <v>224</v>
      </c>
      <c r="K26" s="12" t="s">
        <v>232</v>
      </c>
      <c r="L26" s="15">
        <v>26</v>
      </c>
      <c r="M26" s="8"/>
      <c r="N26" s="9">
        <v>120</v>
      </c>
      <c r="O26" s="8"/>
      <c r="P26" s="8"/>
      <c r="Q26" s="8"/>
      <c r="R26" s="8"/>
      <c r="S26" s="8" t="s">
        <v>910</v>
      </c>
    </row>
    <row r="27" spans="1:19">
      <c r="A27" s="8" t="s">
        <v>94</v>
      </c>
      <c r="B27" s="8" t="s">
        <v>25</v>
      </c>
      <c r="C27" s="9">
        <v>0</v>
      </c>
      <c r="D27" s="10" t="s">
        <v>910</v>
      </c>
      <c r="E27" s="11">
        <v>26</v>
      </c>
      <c r="F27" s="12" t="s">
        <v>1483</v>
      </c>
      <c r="G27" s="12" t="s">
        <v>289</v>
      </c>
      <c r="H27" s="13">
        <v>329</v>
      </c>
      <c r="I27" s="14"/>
      <c r="J27" s="187" t="s">
        <v>224</v>
      </c>
      <c r="K27" s="12" t="s">
        <v>910</v>
      </c>
      <c r="L27" s="15" t="s">
        <v>910</v>
      </c>
      <c r="M27" s="8"/>
      <c r="N27" s="9">
        <v>20</v>
      </c>
      <c r="O27" s="8"/>
      <c r="P27" s="8"/>
      <c r="Q27" s="8"/>
      <c r="R27" s="8"/>
      <c r="S27" s="8" t="s">
        <v>910</v>
      </c>
    </row>
    <row r="28" spans="1:19">
      <c r="A28" s="8" t="s">
        <v>94</v>
      </c>
      <c r="B28" s="8" t="s">
        <v>25</v>
      </c>
      <c r="C28" s="9">
        <v>0</v>
      </c>
      <c r="D28" s="10" t="s">
        <v>910</v>
      </c>
      <c r="E28" s="11">
        <v>27</v>
      </c>
      <c r="F28" s="12" t="s">
        <v>1484</v>
      </c>
      <c r="G28" s="12" t="s">
        <v>211</v>
      </c>
      <c r="H28" s="13">
        <v>21</v>
      </c>
      <c r="I28" s="14"/>
      <c r="J28" s="12" t="s">
        <v>224</v>
      </c>
      <c r="K28" s="12" t="s">
        <v>232</v>
      </c>
      <c r="L28" s="15">
        <v>2</v>
      </c>
      <c r="M28" s="8"/>
      <c r="N28" s="9">
        <v>40</v>
      </c>
      <c r="O28" s="8"/>
      <c r="P28" s="8"/>
      <c r="Q28" s="8"/>
      <c r="R28" s="8"/>
      <c r="S28" s="8" t="s">
        <v>910</v>
      </c>
    </row>
    <row r="29" spans="1:19">
      <c r="A29" s="8" t="s">
        <v>94</v>
      </c>
      <c r="B29" s="8" t="s">
        <v>25</v>
      </c>
      <c r="C29" s="9">
        <v>0</v>
      </c>
      <c r="D29" s="10" t="s">
        <v>910</v>
      </c>
      <c r="E29" s="11">
        <v>28</v>
      </c>
      <c r="F29" s="12" t="s">
        <v>303</v>
      </c>
      <c r="G29" s="12" t="s">
        <v>219</v>
      </c>
      <c r="H29" s="13">
        <v>31.5</v>
      </c>
      <c r="I29" s="14"/>
      <c r="J29" s="12" t="s">
        <v>312</v>
      </c>
      <c r="K29" s="12" t="s">
        <v>232</v>
      </c>
      <c r="L29" s="15" t="s">
        <v>910</v>
      </c>
      <c r="M29" s="8"/>
      <c r="N29" s="9">
        <v>200</v>
      </c>
      <c r="O29" s="8"/>
      <c r="P29" s="8"/>
      <c r="Q29" s="8"/>
      <c r="R29" s="8"/>
      <c r="S29" s="8" t="s">
        <v>910</v>
      </c>
    </row>
    <row r="30" spans="1:19">
      <c r="A30" s="8" t="s">
        <v>94</v>
      </c>
      <c r="B30" s="8" t="s">
        <v>25</v>
      </c>
      <c r="C30" s="9">
        <v>0</v>
      </c>
      <c r="D30" s="10" t="s">
        <v>910</v>
      </c>
      <c r="E30" s="11">
        <v>29</v>
      </c>
      <c r="F30" s="12" t="s">
        <v>303</v>
      </c>
      <c r="G30" s="12" t="s">
        <v>242</v>
      </c>
      <c r="H30" s="13">
        <v>18.5</v>
      </c>
      <c r="I30" s="14"/>
      <c r="J30" s="12" t="s">
        <v>224</v>
      </c>
      <c r="K30" s="12" t="s">
        <v>232</v>
      </c>
      <c r="L30" s="15" t="s">
        <v>910</v>
      </c>
      <c r="M30" s="8"/>
      <c r="N30" s="9">
        <v>200</v>
      </c>
      <c r="O30" s="8"/>
      <c r="P30" s="8"/>
      <c r="Q30" s="8"/>
      <c r="R30" s="8"/>
      <c r="S30" s="8" t="s">
        <v>910</v>
      </c>
    </row>
    <row r="31" spans="1:19">
      <c r="A31" s="8" t="s">
        <v>94</v>
      </c>
      <c r="B31" s="8" t="s">
        <v>25</v>
      </c>
      <c r="C31" s="9">
        <v>0</v>
      </c>
      <c r="D31" s="10" t="s">
        <v>910</v>
      </c>
      <c r="E31" s="11">
        <v>30</v>
      </c>
      <c r="F31" s="12" t="s">
        <v>910</v>
      </c>
      <c r="G31" s="12" t="s">
        <v>910</v>
      </c>
      <c r="H31" s="191" t="s">
        <v>273</v>
      </c>
      <c r="I31" s="188">
        <v>2</v>
      </c>
      <c r="J31" s="12" t="s">
        <v>910</v>
      </c>
      <c r="K31" s="12" t="s">
        <v>910</v>
      </c>
      <c r="L31" s="15" t="s">
        <v>910</v>
      </c>
      <c r="M31" s="8"/>
      <c r="N31" s="189" t="s">
        <v>273</v>
      </c>
      <c r="O31" s="8"/>
      <c r="P31" s="8"/>
      <c r="Q31" s="8"/>
      <c r="R31" s="8"/>
      <c r="S31" s="8" t="s">
        <v>910</v>
      </c>
    </row>
    <row r="32" spans="1:19">
      <c r="A32" s="8" t="s">
        <v>94</v>
      </c>
      <c r="B32" s="8" t="s">
        <v>25</v>
      </c>
      <c r="C32" s="9">
        <v>0</v>
      </c>
      <c r="D32" s="10" t="s">
        <v>910</v>
      </c>
      <c r="E32" s="11">
        <v>31</v>
      </c>
      <c r="F32" s="12" t="s">
        <v>1067</v>
      </c>
      <c r="G32" s="12" t="s">
        <v>306</v>
      </c>
      <c r="H32" s="13">
        <v>7.5</v>
      </c>
      <c r="I32" s="14"/>
      <c r="J32" s="12" t="s">
        <v>312</v>
      </c>
      <c r="K32" s="12" t="s">
        <v>225</v>
      </c>
      <c r="L32" s="15" t="s">
        <v>910</v>
      </c>
      <c r="M32" s="8"/>
      <c r="N32" s="9">
        <v>400</v>
      </c>
      <c r="O32" s="8"/>
      <c r="P32" s="8"/>
      <c r="Q32" s="8"/>
      <c r="R32" s="8"/>
      <c r="S32" s="8" t="s">
        <v>910</v>
      </c>
    </row>
    <row r="33" spans="1:19">
      <c r="A33" s="8" t="s">
        <v>94</v>
      </c>
      <c r="B33" s="8" t="s">
        <v>25</v>
      </c>
      <c r="C33" s="9">
        <v>0</v>
      </c>
      <c r="D33" s="10" t="s">
        <v>910</v>
      </c>
      <c r="E33" s="11">
        <v>32</v>
      </c>
      <c r="F33" s="12" t="s">
        <v>1069</v>
      </c>
      <c r="G33" s="12" t="s">
        <v>306</v>
      </c>
      <c r="H33" s="13">
        <v>10.5</v>
      </c>
      <c r="I33" s="14"/>
      <c r="J33" s="12" t="s">
        <v>312</v>
      </c>
      <c r="K33" s="12" t="s">
        <v>225</v>
      </c>
      <c r="L33" s="15" t="s">
        <v>910</v>
      </c>
      <c r="M33" s="8"/>
      <c r="N33" s="9">
        <v>400</v>
      </c>
      <c r="O33" s="8"/>
      <c r="P33" s="8"/>
      <c r="Q33" s="8"/>
      <c r="R33" s="8"/>
      <c r="S33" s="8" t="s">
        <v>910</v>
      </c>
    </row>
    <row r="34" spans="1:19">
      <c r="A34" s="8" t="s">
        <v>94</v>
      </c>
      <c r="B34" s="8" t="s">
        <v>25</v>
      </c>
      <c r="C34" s="9">
        <v>0</v>
      </c>
      <c r="D34" s="10" t="s">
        <v>1485</v>
      </c>
      <c r="E34" s="11">
        <v>33</v>
      </c>
      <c r="F34" s="12" t="s">
        <v>1480</v>
      </c>
      <c r="G34" s="12" t="s">
        <v>325</v>
      </c>
      <c r="H34" s="13">
        <v>50.5</v>
      </c>
      <c r="I34" s="14"/>
      <c r="J34" s="12" t="s">
        <v>224</v>
      </c>
      <c r="K34" s="12" t="s">
        <v>743</v>
      </c>
      <c r="L34" s="15">
        <v>26</v>
      </c>
      <c r="M34" s="8"/>
      <c r="N34" s="9">
        <v>120</v>
      </c>
      <c r="O34" s="8"/>
      <c r="P34" s="8"/>
      <c r="Q34" s="8"/>
      <c r="R34" s="8"/>
      <c r="S34" s="8" t="s">
        <v>910</v>
      </c>
    </row>
    <row r="35" spans="1:19">
      <c r="A35" s="8" t="s">
        <v>94</v>
      </c>
      <c r="B35" s="8" t="s">
        <v>25</v>
      </c>
      <c r="C35" s="9">
        <v>0</v>
      </c>
      <c r="D35" s="10" t="s">
        <v>910</v>
      </c>
      <c r="E35" s="11">
        <v>34</v>
      </c>
      <c r="F35" s="12" t="s">
        <v>1114</v>
      </c>
      <c r="G35" s="12" t="s">
        <v>360</v>
      </c>
      <c r="H35" s="13">
        <v>328.5</v>
      </c>
      <c r="I35" s="14"/>
      <c r="J35" s="12" t="s">
        <v>224</v>
      </c>
      <c r="K35" s="12" t="s">
        <v>232</v>
      </c>
      <c r="L35" s="15">
        <v>60</v>
      </c>
      <c r="M35" s="8"/>
      <c r="N35" s="9">
        <v>200</v>
      </c>
      <c r="O35" s="8"/>
      <c r="P35" s="8"/>
      <c r="Q35" s="8"/>
      <c r="R35" s="8"/>
      <c r="S35" s="8" t="s">
        <v>910</v>
      </c>
    </row>
    <row r="36" spans="1:19">
      <c r="A36" s="8" t="s">
        <v>94</v>
      </c>
      <c r="B36" s="8" t="s">
        <v>25</v>
      </c>
      <c r="C36" s="9">
        <v>0</v>
      </c>
      <c r="D36" s="10" t="s">
        <v>1486</v>
      </c>
      <c r="E36" s="11">
        <v>35</v>
      </c>
      <c r="F36" s="12" t="s">
        <v>1487</v>
      </c>
      <c r="G36" s="12" t="s">
        <v>325</v>
      </c>
      <c r="H36" s="13">
        <v>53.5</v>
      </c>
      <c r="I36" s="14"/>
      <c r="J36" s="12" t="s">
        <v>224</v>
      </c>
      <c r="K36" s="12" t="s">
        <v>232</v>
      </c>
      <c r="L36" s="15">
        <v>26</v>
      </c>
      <c r="M36" s="8"/>
      <c r="N36" s="9">
        <v>120</v>
      </c>
      <c r="O36" s="8"/>
      <c r="P36" s="8"/>
      <c r="Q36" s="8"/>
      <c r="R36" s="8"/>
      <c r="S36" s="8" t="s">
        <v>910</v>
      </c>
    </row>
    <row r="37" spans="1:19">
      <c r="A37" s="8" t="s">
        <v>94</v>
      </c>
      <c r="B37" s="8" t="s">
        <v>25</v>
      </c>
      <c r="C37" s="9">
        <v>0</v>
      </c>
      <c r="D37" s="10" t="s">
        <v>1488</v>
      </c>
      <c r="E37" s="11">
        <v>36</v>
      </c>
      <c r="F37" s="12" t="s">
        <v>1489</v>
      </c>
      <c r="G37" s="12" t="s">
        <v>325</v>
      </c>
      <c r="H37" s="13">
        <v>59</v>
      </c>
      <c r="I37" s="14"/>
      <c r="J37" s="12" t="s">
        <v>224</v>
      </c>
      <c r="K37" s="12" t="s">
        <v>232</v>
      </c>
      <c r="L37" s="15">
        <v>28</v>
      </c>
      <c r="M37" s="8"/>
      <c r="N37" s="9">
        <v>120</v>
      </c>
      <c r="O37" s="8"/>
      <c r="P37" s="8"/>
      <c r="Q37" s="8"/>
      <c r="R37" s="8"/>
      <c r="S37" s="8" t="s">
        <v>910</v>
      </c>
    </row>
    <row r="38" spans="1:19">
      <c r="A38" s="8" t="s">
        <v>94</v>
      </c>
      <c r="B38" s="8" t="s">
        <v>25</v>
      </c>
      <c r="C38" s="9">
        <v>0</v>
      </c>
      <c r="D38" s="10" t="s">
        <v>910</v>
      </c>
      <c r="E38" s="11">
        <v>37</v>
      </c>
      <c r="F38" s="12" t="s">
        <v>1490</v>
      </c>
      <c r="G38" s="12" t="s">
        <v>306</v>
      </c>
      <c r="H38" s="13">
        <v>4.5</v>
      </c>
      <c r="I38" s="14"/>
      <c r="J38" s="12" t="s">
        <v>312</v>
      </c>
      <c r="K38" s="12" t="s">
        <v>225</v>
      </c>
      <c r="L38" s="15">
        <v>1</v>
      </c>
      <c r="M38" s="8"/>
      <c r="N38" s="9">
        <v>200</v>
      </c>
      <c r="O38" s="8"/>
      <c r="P38" s="8"/>
      <c r="Q38" s="8"/>
      <c r="R38" s="8"/>
      <c r="S38" s="8" t="s">
        <v>910</v>
      </c>
    </row>
    <row r="39" spans="1:19">
      <c r="A39" s="8" t="s">
        <v>94</v>
      </c>
      <c r="B39" s="8" t="s">
        <v>25</v>
      </c>
      <c r="C39" s="9">
        <v>0</v>
      </c>
      <c r="D39" s="10">
        <v>18</v>
      </c>
      <c r="E39" s="11">
        <v>38</v>
      </c>
      <c r="F39" s="12" t="s">
        <v>1491</v>
      </c>
      <c r="G39" s="12" t="s">
        <v>211</v>
      </c>
      <c r="H39" s="13">
        <v>35</v>
      </c>
      <c r="I39" s="14"/>
      <c r="J39" s="12" t="s">
        <v>224</v>
      </c>
      <c r="K39" s="12" t="s">
        <v>232</v>
      </c>
      <c r="L39" s="15">
        <v>4</v>
      </c>
      <c r="M39" s="8"/>
      <c r="N39" s="9">
        <v>80</v>
      </c>
      <c r="O39" s="8"/>
      <c r="P39" s="8"/>
      <c r="Q39" s="8"/>
      <c r="R39" s="8"/>
      <c r="S39" s="8" t="s">
        <v>910</v>
      </c>
    </row>
    <row r="40" spans="1:19">
      <c r="A40" s="8" t="s">
        <v>94</v>
      </c>
      <c r="B40" s="8" t="s">
        <v>25</v>
      </c>
      <c r="C40" s="9">
        <v>0</v>
      </c>
      <c r="D40" s="10" t="s">
        <v>910</v>
      </c>
      <c r="E40" s="11">
        <v>39</v>
      </c>
      <c r="F40" s="12" t="s">
        <v>568</v>
      </c>
      <c r="G40" s="12" t="s">
        <v>306</v>
      </c>
      <c r="H40" s="13">
        <v>3</v>
      </c>
      <c r="I40" s="14"/>
      <c r="J40" s="12" t="s">
        <v>312</v>
      </c>
      <c r="K40" s="12" t="s">
        <v>225</v>
      </c>
      <c r="L40" s="15">
        <v>1</v>
      </c>
      <c r="M40" s="8"/>
      <c r="N40" s="9">
        <v>400</v>
      </c>
      <c r="O40" s="8"/>
      <c r="P40" s="8"/>
      <c r="Q40" s="8"/>
      <c r="R40" s="8"/>
      <c r="S40" s="8" t="s">
        <v>910</v>
      </c>
    </row>
    <row r="41" spans="1:19">
      <c r="A41" s="8" t="s">
        <v>94</v>
      </c>
      <c r="B41" s="8" t="s">
        <v>25</v>
      </c>
      <c r="C41" s="9">
        <v>0</v>
      </c>
      <c r="D41" s="10" t="s">
        <v>910</v>
      </c>
      <c r="E41" s="11">
        <v>40</v>
      </c>
      <c r="F41" s="12" t="s">
        <v>570</v>
      </c>
      <c r="G41" s="12" t="s">
        <v>306</v>
      </c>
      <c r="H41" s="13">
        <v>2.5</v>
      </c>
      <c r="I41" s="14"/>
      <c r="J41" s="12" t="s">
        <v>312</v>
      </c>
      <c r="K41" s="12" t="s">
        <v>225</v>
      </c>
      <c r="L41" s="15">
        <v>1</v>
      </c>
      <c r="M41" s="8"/>
      <c r="N41" s="9">
        <v>400</v>
      </c>
      <c r="O41" s="8"/>
      <c r="P41" s="8"/>
      <c r="Q41" s="8"/>
      <c r="R41" s="8"/>
      <c r="S41" s="8" t="s">
        <v>910</v>
      </c>
    </row>
    <row r="42" spans="1:19">
      <c r="A42" s="8" t="s">
        <v>94</v>
      </c>
      <c r="B42" s="8" t="s">
        <v>25</v>
      </c>
      <c r="C42" s="9">
        <v>0</v>
      </c>
      <c r="D42" s="10" t="s">
        <v>910</v>
      </c>
      <c r="E42" s="11">
        <v>41</v>
      </c>
      <c r="F42" s="12" t="s">
        <v>289</v>
      </c>
      <c r="G42" s="12" t="s">
        <v>289</v>
      </c>
      <c r="H42" s="13">
        <v>2.5</v>
      </c>
      <c r="I42" s="14"/>
      <c r="J42" s="12" t="s">
        <v>224</v>
      </c>
      <c r="K42" s="12" t="s">
        <v>225</v>
      </c>
      <c r="L42" s="15" t="s">
        <v>910</v>
      </c>
      <c r="M42" s="8"/>
      <c r="N42" s="9">
        <v>20</v>
      </c>
      <c r="O42" s="8"/>
      <c r="P42" s="8"/>
      <c r="Q42" s="8"/>
      <c r="R42" s="8"/>
      <c r="S42" s="8" t="s">
        <v>910</v>
      </c>
    </row>
    <row r="43" spans="1:19">
      <c r="A43" s="8" t="s">
        <v>94</v>
      </c>
      <c r="B43" s="8" t="s">
        <v>25</v>
      </c>
      <c r="C43" s="9">
        <v>0</v>
      </c>
      <c r="D43" s="10">
        <v>19</v>
      </c>
      <c r="E43" s="11">
        <v>42</v>
      </c>
      <c r="F43" s="12" t="s">
        <v>1492</v>
      </c>
      <c r="G43" s="12" t="s">
        <v>211</v>
      </c>
      <c r="H43" s="13">
        <v>39</v>
      </c>
      <c r="I43" s="14"/>
      <c r="J43" s="12" t="s">
        <v>224</v>
      </c>
      <c r="K43" s="12" t="s">
        <v>232</v>
      </c>
      <c r="L43" s="15">
        <v>7</v>
      </c>
      <c r="M43" s="8"/>
      <c r="N43" s="9">
        <v>120</v>
      </c>
      <c r="O43" s="8"/>
      <c r="P43" s="8"/>
      <c r="Q43" s="8"/>
      <c r="R43" s="8"/>
      <c r="S43" s="8" t="s">
        <v>910</v>
      </c>
    </row>
    <row r="44" spans="1:19">
      <c r="A44" s="8" t="s">
        <v>94</v>
      </c>
      <c r="B44" s="8" t="s">
        <v>25</v>
      </c>
      <c r="C44" s="9">
        <v>0</v>
      </c>
      <c r="D44" s="10" t="s">
        <v>910</v>
      </c>
      <c r="E44" s="11">
        <v>43</v>
      </c>
      <c r="F44" s="12" t="s">
        <v>1493</v>
      </c>
      <c r="G44" s="12" t="s">
        <v>219</v>
      </c>
      <c r="H44" s="13">
        <v>54.5</v>
      </c>
      <c r="I44" s="14"/>
      <c r="J44" s="12" t="s">
        <v>224</v>
      </c>
      <c r="K44" s="12" t="s">
        <v>232</v>
      </c>
      <c r="L44" s="15" t="s">
        <v>910</v>
      </c>
      <c r="M44" s="8"/>
      <c r="N44" s="9">
        <v>200</v>
      </c>
      <c r="O44" s="8"/>
      <c r="P44" s="8"/>
      <c r="Q44" s="8"/>
      <c r="R44" s="8"/>
      <c r="S44" s="8" t="s">
        <v>910</v>
      </c>
    </row>
    <row r="45" spans="1:19">
      <c r="A45" s="8" t="s">
        <v>94</v>
      </c>
      <c r="B45" s="8" t="s">
        <v>25</v>
      </c>
      <c r="C45" s="9">
        <v>0</v>
      </c>
      <c r="D45" s="10" t="s">
        <v>910</v>
      </c>
      <c r="E45" s="11">
        <v>44</v>
      </c>
      <c r="F45" s="12" t="s">
        <v>1494</v>
      </c>
      <c r="G45" s="12" t="s">
        <v>219</v>
      </c>
      <c r="H45" s="13">
        <v>37</v>
      </c>
      <c r="I45" s="14"/>
      <c r="J45" s="12" t="s">
        <v>212</v>
      </c>
      <c r="K45" s="12" t="s">
        <v>232</v>
      </c>
      <c r="L45" s="15" t="s">
        <v>910</v>
      </c>
      <c r="M45" s="8"/>
      <c r="N45" s="9">
        <v>200</v>
      </c>
      <c r="O45" s="8"/>
      <c r="P45" s="8"/>
      <c r="Q45" s="8"/>
      <c r="R45" s="8"/>
      <c r="S45" s="8" t="s">
        <v>910</v>
      </c>
    </row>
    <row r="46" spans="1:19">
      <c r="A46" s="8" t="s">
        <v>94</v>
      </c>
      <c r="B46" s="8" t="s">
        <v>25</v>
      </c>
      <c r="C46" s="9">
        <v>0</v>
      </c>
      <c r="D46" s="10" t="s">
        <v>910</v>
      </c>
      <c r="E46" s="11">
        <v>45</v>
      </c>
      <c r="F46" s="12" t="s">
        <v>699</v>
      </c>
      <c r="G46" s="12" t="s">
        <v>211</v>
      </c>
      <c r="H46" s="13">
        <v>31</v>
      </c>
      <c r="I46" s="14"/>
      <c r="J46" s="12" t="s">
        <v>224</v>
      </c>
      <c r="K46" s="12" t="s">
        <v>225</v>
      </c>
      <c r="L46" s="15">
        <v>2</v>
      </c>
      <c r="M46" s="8"/>
      <c r="N46" s="9">
        <v>80</v>
      </c>
      <c r="O46" s="8"/>
      <c r="P46" s="8"/>
      <c r="Q46" s="8"/>
      <c r="R46" s="8"/>
      <c r="S46" s="8" t="s">
        <v>910</v>
      </c>
    </row>
    <row r="47" spans="1:19">
      <c r="A47" s="8" t="s">
        <v>94</v>
      </c>
      <c r="B47" s="8" t="s">
        <v>25</v>
      </c>
      <c r="C47" s="9">
        <v>0</v>
      </c>
      <c r="D47" s="10" t="s">
        <v>910</v>
      </c>
      <c r="E47" s="11">
        <v>46</v>
      </c>
      <c r="F47" s="12" t="s">
        <v>1495</v>
      </c>
      <c r="G47" s="187" t="s">
        <v>289</v>
      </c>
      <c r="H47" s="191" t="s">
        <v>273</v>
      </c>
      <c r="I47" s="188">
        <v>25.5</v>
      </c>
      <c r="J47" s="12" t="s">
        <v>910</v>
      </c>
      <c r="K47" s="12" t="s">
        <v>910</v>
      </c>
      <c r="L47" s="15" t="s">
        <v>910</v>
      </c>
      <c r="M47" s="8"/>
      <c r="N47" s="189" t="s">
        <v>273</v>
      </c>
      <c r="O47" s="8"/>
      <c r="P47" s="8"/>
      <c r="Q47" s="8"/>
      <c r="R47" s="8"/>
      <c r="S47" s="8" t="s">
        <v>910</v>
      </c>
    </row>
    <row r="48" spans="1:19">
      <c r="A48" s="8" t="s">
        <v>94</v>
      </c>
      <c r="B48" s="8" t="s">
        <v>25</v>
      </c>
      <c r="C48" s="9">
        <v>0</v>
      </c>
      <c r="D48" s="10">
        <v>1</v>
      </c>
      <c r="E48" s="11">
        <v>47</v>
      </c>
      <c r="F48" s="12" t="s">
        <v>275</v>
      </c>
      <c r="G48" s="12" t="s">
        <v>211</v>
      </c>
      <c r="H48" s="13">
        <v>31.5</v>
      </c>
      <c r="I48" s="14"/>
      <c r="J48" s="12" t="s">
        <v>224</v>
      </c>
      <c r="K48" s="12" t="s">
        <v>232</v>
      </c>
      <c r="L48" s="15">
        <v>4</v>
      </c>
      <c r="M48" s="8"/>
      <c r="N48" s="9">
        <v>80</v>
      </c>
      <c r="O48" s="8"/>
      <c r="P48" s="8"/>
      <c r="Q48" s="8"/>
      <c r="R48" s="8"/>
      <c r="S48" s="8" t="s">
        <v>910</v>
      </c>
    </row>
    <row r="49" spans="1:19">
      <c r="A49" s="8" t="s">
        <v>94</v>
      </c>
      <c r="B49" s="8" t="s">
        <v>25</v>
      </c>
      <c r="C49" s="9">
        <v>0</v>
      </c>
      <c r="D49" s="10">
        <v>2</v>
      </c>
      <c r="E49" s="11">
        <v>48</v>
      </c>
      <c r="F49" s="12" t="s">
        <v>1492</v>
      </c>
      <c r="G49" s="12" t="s">
        <v>211</v>
      </c>
      <c r="H49" s="13">
        <v>46.5</v>
      </c>
      <c r="I49" s="14"/>
      <c r="J49" s="12" t="s">
        <v>224</v>
      </c>
      <c r="K49" s="12" t="s">
        <v>232</v>
      </c>
      <c r="L49" s="15">
        <v>12</v>
      </c>
      <c r="M49" s="8"/>
      <c r="N49" s="9">
        <v>80</v>
      </c>
      <c r="O49" s="8"/>
      <c r="P49" s="8"/>
      <c r="Q49" s="8"/>
      <c r="R49" s="8"/>
      <c r="S49" s="8" t="s">
        <v>910</v>
      </c>
    </row>
    <row r="50" spans="1:19">
      <c r="A50" s="8" t="s">
        <v>94</v>
      </c>
      <c r="B50" s="8" t="s">
        <v>25</v>
      </c>
      <c r="C50" s="9">
        <v>0</v>
      </c>
      <c r="D50" s="10">
        <v>3</v>
      </c>
      <c r="E50" s="11">
        <v>49</v>
      </c>
      <c r="F50" s="12" t="s">
        <v>1492</v>
      </c>
      <c r="G50" s="12" t="s">
        <v>211</v>
      </c>
      <c r="H50" s="13">
        <v>31</v>
      </c>
      <c r="I50" s="14"/>
      <c r="J50" s="12" t="s">
        <v>224</v>
      </c>
      <c r="K50" s="12" t="s">
        <v>232</v>
      </c>
      <c r="L50" s="15">
        <v>4</v>
      </c>
      <c r="M50" s="8"/>
      <c r="N50" s="9">
        <v>80</v>
      </c>
      <c r="O50" s="8"/>
      <c r="P50" s="8"/>
      <c r="Q50" s="8"/>
      <c r="R50" s="8"/>
      <c r="S50" s="8" t="s">
        <v>910</v>
      </c>
    </row>
    <row r="51" spans="1:19">
      <c r="A51" s="8" t="s">
        <v>94</v>
      </c>
      <c r="B51" s="8" t="s">
        <v>25</v>
      </c>
      <c r="C51" s="9">
        <v>0</v>
      </c>
      <c r="D51" s="10">
        <v>4</v>
      </c>
      <c r="E51" s="11">
        <v>50</v>
      </c>
      <c r="F51" s="12" t="s">
        <v>1496</v>
      </c>
      <c r="G51" s="12" t="s">
        <v>242</v>
      </c>
      <c r="H51" s="13">
        <v>21</v>
      </c>
      <c r="I51" s="14"/>
      <c r="J51" s="12" t="s">
        <v>224</v>
      </c>
      <c r="K51" s="12" t="s">
        <v>232</v>
      </c>
      <c r="L51" s="15">
        <v>6</v>
      </c>
      <c r="M51" s="8"/>
      <c r="N51" s="9">
        <v>80</v>
      </c>
      <c r="O51" s="8"/>
      <c r="P51" s="8"/>
      <c r="Q51" s="8"/>
      <c r="R51" s="8"/>
      <c r="S51" s="8" t="s">
        <v>910</v>
      </c>
    </row>
    <row r="52" spans="1:19">
      <c r="A52" s="8" t="s">
        <v>94</v>
      </c>
      <c r="B52" s="8" t="s">
        <v>25</v>
      </c>
      <c r="C52" s="9">
        <v>0</v>
      </c>
      <c r="D52" s="10" t="s">
        <v>910</v>
      </c>
      <c r="E52" s="11">
        <v>51</v>
      </c>
      <c r="F52" s="12" t="s">
        <v>1497</v>
      </c>
      <c r="G52" s="12" t="s">
        <v>289</v>
      </c>
      <c r="H52" s="13">
        <v>8.5</v>
      </c>
      <c r="I52" s="14"/>
      <c r="J52" s="12" t="s">
        <v>224</v>
      </c>
      <c r="K52" s="12" t="s">
        <v>232</v>
      </c>
      <c r="L52" s="15" t="s">
        <v>910</v>
      </c>
      <c r="M52" s="8"/>
      <c r="N52" s="9">
        <v>20</v>
      </c>
      <c r="O52" s="8"/>
      <c r="P52" s="8"/>
      <c r="Q52" s="8"/>
      <c r="R52" s="8"/>
      <c r="S52" s="8" t="s">
        <v>910</v>
      </c>
    </row>
    <row r="53" spans="1:19">
      <c r="A53" s="8" t="s">
        <v>94</v>
      </c>
      <c r="B53" s="8" t="s">
        <v>25</v>
      </c>
      <c r="C53" s="9">
        <v>0</v>
      </c>
      <c r="D53" s="10" t="s">
        <v>910</v>
      </c>
      <c r="E53" s="11">
        <v>52</v>
      </c>
      <c r="F53" s="12" t="s">
        <v>1498</v>
      </c>
      <c r="G53" s="12" t="s">
        <v>306</v>
      </c>
      <c r="H53" s="13">
        <v>22</v>
      </c>
      <c r="I53" s="14"/>
      <c r="J53" s="12" t="s">
        <v>312</v>
      </c>
      <c r="K53" s="12" t="s">
        <v>225</v>
      </c>
      <c r="L53" s="15">
        <v>5</v>
      </c>
      <c r="M53" s="8"/>
      <c r="N53" s="9">
        <v>400</v>
      </c>
      <c r="O53" s="8"/>
      <c r="P53" s="8"/>
      <c r="Q53" s="8"/>
      <c r="R53" s="8"/>
      <c r="S53" s="8" t="s">
        <v>1499</v>
      </c>
    </row>
    <row r="54" spans="1:19">
      <c r="A54" s="8" t="s">
        <v>94</v>
      </c>
      <c r="B54" s="8" t="s">
        <v>25</v>
      </c>
      <c r="C54" s="9">
        <v>0</v>
      </c>
      <c r="D54" s="10" t="s">
        <v>1500</v>
      </c>
      <c r="E54" s="11">
        <v>53</v>
      </c>
      <c r="F54" s="12" t="s">
        <v>1501</v>
      </c>
      <c r="G54" s="12" t="s">
        <v>325</v>
      </c>
      <c r="H54" s="13">
        <v>68</v>
      </c>
      <c r="I54" s="14"/>
      <c r="J54" s="12" t="s">
        <v>224</v>
      </c>
      <c r="K54" s="12" t="s">
        <v>232</v>
      </c>
      <c r="L54" s="15">
        <v>22</v>
      </c>
      <c r="M54" s="8"/>
      <c r="N54" s="9">
        <v>120</v>
      </c>
      <c r="O54" s="8"/>
      <c r="P54" s="8"/>
      <c r="Q54" s="8"/>
      <c r="R54" s="8"/>
      <c r="S54" s="8" t="s">
        <v>910</v>
      </c>
    </row>
    <row r="55" spans="1:19">
      <c r="A55" s="8" t="s">
        <v>94</v>
      </c>
      <c r="B55" s="8" t="s">
        <v>25</v>
      </c>
      <c r="C55" s="9">
        <v>0</v>
      </c>
      <c r="D55" s="10" t="s">
        <v>910</v>
      </c>
      <c r="E55" s="11">
        <v>54</v>
      </c>
      <c r="F55" s="12" t="s">
        <v>1493</v>
      </c>
      <c r="G55" s="12" t="s">
        <v>219</v>
      </c>
      <c r="H55" s="13">
        <v>42</v>
      </c>
      <c r="I55" s="14"/>
      <c r="J55" s="12" t="s">
        <v>566</v>
      </c>
      <c r="K55" s="12" t="s">
        <v>232</v>
      </c>
      <c r="L55" s="15" t="s">
        <v>910</v>
      </c>
      <c r="M55" s="8"/>
      <c r="N55" s="9">
        <v>200</v>
      </c>
      <c r="O55" s="8"/>
      <c r="P55" s="8"/>
      <c r="Q55" s="8"/>
      <c r="R55" s="8"/>
      <c r="S55" s="8" t="s">
        <v>910</v>
      </c>
    </row>
    <row r="56" spans="1:19">
      <c r="A56" s="8" t="s">
        <v>94</v>
      </c>
      <c r="B56" s="8" t="s">
        <v>25</v>
      </c>
      <c r="C56" s="9">
        <v>0</v>
      </c>
      <c r="D56" s="10" t="s">
        <v>910</v>
      </c>
      <c r="E56" s="11">
        <v>55</v>
      </c>
      <c r="F56" s="12" t="s">
        <v>303</v>
      </c>
      <c r="G56" s="12" t="s">
        <v>219</v>
      </c>
      <c r="H56" s="13">
        <v>114.5</v>
      </c>
      <c r="I56" s="14"/>
      <c r="J56" s="12" t="s">
        <v>224</v>
      </c>
      <c r="K56" s="12" t="s">
        <v>232</v>
      </c>
      <c r="L56" s="15" t="s">
        <v>910</v>
      </c>
      <c r="M56" s="8"/>
      <c r="N56" s="9">
        <v>200</v>
      </c>
      <c r="O56" s="8"/>
      <c r="P56" s="8"/>
      <c r="Q56" s="8"/>
      <c r="R56" s="8"/>
      <c r="S56" s="8" t="s">
        <v>910</v>
      </c>
    </row>
    <row r="57" spans="1:19">
      <c r="A57" s="8" t="s">
        <v>94</v>
      </c>
      <c r="B57" s="8" t="s">
        <v>25</v>
      </c>
      <c r="C57" s="9">
        <v>0</v>
      </c>
      <c r="D57" s="10" t="s">
        <v>910</v>
      </c>
      <c r="E57" s="11">
        <v>56</v>
      </c>
      <c r="F57" s="12" t="s">
        <v>1502</v>
      </c>
      <c r="G57" s="12" t="s">
        <v>306</v>
      </c>
      <c r="H57" s="13">
        <v>9</v>
      </c>
      <c r="I57" s="14"/>
      <c r="J57" s="12" t="s">
        <v>312</v>
      </c>
      <c r="K57" s="12" t="s">
        <v>312</v>
      </c>
      <c r="L57" s="15">
        <v>2</v>
      </c>
      <c r="M57" s="8"/>
      <c r="N57" s="9">
        <v>400</v>
      </c>
      <c r="O57" s="8"/>
      <c r="P57" s="8"/>
      <c r="Q57" s="8"/>
      <c r="R57" s="8"/>
      <c r="S57" s="8"/>
    </row>
    <row r="58" spans="1:19">
      <c r="A58" s="8" t="s">
        <v>94</v>
      </c>
      <c r="B58" s="8" t="s">
        <v>25</v>
      </c>
      <c r="C58" s="9">
        <v>0</v>
      </c>
      <c r="D58" s="10" t="s">
        <v>910</v>
      </c>
      <c r="E58" s="11">
        <v>57</v>
      </c>
      <c r="F58" s="12" t="s">
        <v>289</v>
      </c>
      <c r="G58" s="12" t="s">
        <v>289</v>
      </c>
      <c r="H58" s="13">
        <v>1.5</v>
      </c>
      <c r="I58" s="14"/>
      <c r="J58" s="12" t="s">
        <v>224</v>
      </c>
      <c r="K58" s="12" t="s">
        <v>910</v>
      </c>
      <c r="L58" s="15" t="s">
        <v>910</v>
      </c>
      <c r="M58" s="8"/>
      <c r="N58" s="9">
        <v>20</v>
      </c>
      <c r="O58" s="8"/>
      <c r="P58" s="8"/>
      <c r="Q58" s="8"/>
      <c r="R58" s="8"/>
      <c r="S58" s="8" t="s">
        <v>910</v>
      </c>
    </row>
    <row r="59" spans="1:19">
      <c r="A59" s="8" t="s">
        <v>94</v>
      </c>
      <c r="B59" s="8" t="s">
        <v>25</v>
      </c>
      <c r="C59" s="9">
        <v>0</v>
      </c>
      <c r="D59" s="10">
        <v>5</v>
      </c>
      <c r="E59" s="11">
        <v>58</v>
      </c>
      <c r="F59" s="12" t="s">
        <v>1492</v>
      </c>
      <c r="G59" s="12" t="s">
        <v>211</v>
      </c>
      <c r="H59" s="13">
        <v>22</v>
      </c>
      <c r="I59" s="14"/>
      <c r="J59" s="12" t="s">
        <v>224</v>
      </c>
      <c r="K59" s="12" t="s">
        <v>743</v>
      </c>
      <c r="L59" s="15">
        <v>6</v>
      </c>
      <c r="M59" s="8"/>
      <c r="N59" s="9">
        <v>120</v>
      </c>
      <c r="O59" s="8"/>
      <c r="P59" s="8"/>
      <c r="Q59" s="8"/>
      <c r="R59" s="8"/>
      <c r="S59" s="8" t="s">
        <v>910</v>
      </c>
    </row>
    <row r="60" spans="1:19">
      <c r="A60" s="8" t="s">
        <v>94</v>
      </c>
      <c r="B60" s="8" t="s">
        <v>25</v>
      </c>
      <c r="C60" s="9">
        <v>0</v>
      </c>
      <c r="D60" s="10" t="s">
        <v>910</v>
      </c>
      <c r="E60" s="11">
        <v>59</v>
      </c>
      <c r="F60" s="12" t="s">
        <v>1503</v>
      </c>
      <c r="G60" s="12" t="s">
        <v>242</v>
      </c>
      <c r="H60" s="13">
        <v>2.5</v>
      </c>
      <c r="I60" s="14"/>
      <c r="J60" s="12" t="s">
        <v>224</v>
      </c>
      <c r="K60" s="12" t="s">
        <v>743</v>
      </c>
      <c r="L60" s="15" t="s">
        <v>910</v>
      </c>
      <c r="M60" s="8"/>
      <c r="N60" s="9">
        <v>80</v>
      </c>
      <c r="O60" s="8"/>
      <c r="P60" s="8"/>
      <c r="Q60" s="8"/>
      <c r="R60" s="8"/>
      <c r="S60" s="8" t="s">
        <v>910</v>
      </c>
    </row>
    <row r="61" spans="1:19">
      <c r="A61" s="8" t="s">
        <v>94</v>
      </c>
      <c r="B61" s="8" t="s">
        <v>25</v>
      </c>
      <c r="C61" s="9">
        <v>0</v>
      </c>
      <c r="D61" s="10">
        <v>6</v>
      </c>
      <c r="E61" s="11">
        <v>60</v>
      </c>
      <c r="F61" s="12" t="s">
        <v>1075</v>
      </c>
      <c r="G61" s="12" t="s">
        <v>211</v>
      </c>
      <c r="H61" s="13">
        <v>21</v>
      </c>
      <c r="I61" s="14"/>
      <c r="J61" s="12" t="s">
        <v>224</v>
      </c>
      <c r="K61" s="12" t="s">
        <v>743</v>
      </c>
      <c r="L61" s="15">
        <v>1</v>
      </c>
      <c r="M61" s="8"/>
      <c r="N61" s="9">
        <v>80</v>
      </c>
      <c r="O61" s="8"/>
      <c r="P61" s="8"/>
      <c r="Q61" s="8"/>
      <c r="R61" s="8"/>
      <c r="S61" s="8" t="s">
        <v>910</v>
      </c>
    </row>
    <row r="62" spans="1:19">
      <c r="A62" s="8" t="s">
        <v>94</v>
      </c>
      <c r="B62" s="8" t="s">
        <v>25</v>
      </c>
      <c r="C62" s="9">
        <v>0</v>
      </c>
      <c r="D62" s="10" t="s">
        <v>910</v>
      </c>
      <c r="E62" s="11">
        <v>61</v>
      </c>
      <c r="F62" s="12" t="s">
        <v>1191</v>
      </c>
      <c r="G62" s="12" t="s">
        <v>219</v>
      </c>
      <c r="H62" s="13">
        <v>122</v>
      </c>
      <c r="I62" s="14"/>
      <c r="J62" s="187" t="s">
        <v>224</v>
      </c>
      <c r="K62" s="12" t="s">
        <v>910</v>
      </c>
      <c r="L62" s="15" t="s">
        <v>910</v>
      </c>
      <c r="M62" s="8"/>
      <c r="N62" s="9">
        <v>20</v>
      </c>
      <c r="O62" s="8"/>
      <c r="P62" s="8"/>
      <c r="Q62" s="8"/>
      <c r="R62" s="8"/>
      <c r="S62" s="8" t="s">
        <v>910</v>
      </c>
    </row>
    <row r="63" spans="1:19">
      <c r="A63" s="8" t="s">
        <v>94</v>
      </c>
      <c r="B63" s="8" t="s">
        <v>25</v>
      </c>
      <c r="C63" s="9">
        <v>0</v>
      </c>
      <c r="D63" s="10">
        <v>7</v>
      </c>
      <c r="E63" s="11">
        <v>62</v>
      </c>
      <c r="F63" s="12" t="s">
        <v>1504</v>
      </c>
      <c r="G63" s="12" t="s">
        <v>306</v>
      </c>
      <c r="H63" s="13">
        <v>169</v>
      </c>
      <c r="I63" s="14"/>
      <c r="J63" s="12" t="s">
        <v>285</v>
      </c>
      <c r="K63" s="12" t="s">
        <v>225</v>
      </c>
      <c r="L63" s="15">
        <v>128</v>
      </c>
      <c r="M63" s="8"/>
      <c r="N63" s="9">
        <v>200</v>
      </c>
      <c r="O63" s="8"/>
      <c r="P63" s="8"/>
      <c r="Q63" s="8"/>
      <c r="R63" s="8"/>
      <c r="S63" s="8" t="s">
        <v>910</v>
      </c>
    </row>
    <row r="64" spans="1:19">
      <c r="A64" s="8" t="s">
        <v>94</v>
      </c>
      <c r="B64" s="8" t="s">
        <v>25</v>
      </c>
      <c r="C64" s="9">
        <v>0</v>
      </c>
      <c r="D64" s="10" t="s">
        <v>910</v>
      </c>
      <c r="E64" s="11">
        <v>63</v>
      </c>
      <c r="F64" s="12" t="s">
        <v>1505</v>
      </c>
      <c r="G64" s="187" t="s">
        <v>289</v>
      </c>
      <c r="H64" s="13">
        <v>7</v>
      </c>
      <c r="I64" s="14"/>
      <c r="J64" s="187" t="s">
        <v>224</v>
      </c>
      <c r="K64" s="12" t="s">
        <v>910</v>
      </c>
      <c r="L64" s="15" t="s">
        <v>910</v>
      </c>
      <c r="M64" s="8"/>
      <c r="N64" s="9">
        <v>20</v>
      </c>
      <c r="O64" s="8"/>
      <c r="P64" s="8"/>
      <c r="Q64" s="8"/>
      <c r="R64" s="8"/>
      <c r="S64" s="8" t="s">
        <v>910</v>
      </c>
    </row>
    <row r="65" spans="1:19">
      <c r="A65" s="8" t="s">
        <v>94</v>
      </c>
      <c r="B65" s="8" t="s">
        <v>25</v>
      </c>
      <c r="C65" s="9">
        <v>0</v>
      </c>
      <c r="D65" s="10">
        <v>8</v>
      </c>
      <c r="E65" s="11">
        <v>64</v>
      </c>
      <c r="F65" s="12" t="s">
        <v>1506</v>
      </c>
      <c r="G65" s="187" t="s">
        <v>289</v>
      </c>
      <c r="H65" s="13">
        <v>86.5</v>
      </c>
      <c r="I65" s="14"/>
      <c r="J65" s="187" t="s">
        <v>224</v>
      </c>
      <c r="K65" s="12" t="s">
        <v>910</v>
      </c>
      <c r="L65" s="15" t="s">
        <v>910</v>
      </c>
      <c r="M65" s="8"/>
      <c r="N65" s="9">
        <v>20</v>
      </c>
      <c r="O65" s="8"/>
      <c r="P65" s="8"/>
      <c r="Q65" s="8"/>
      <c r="R65" s="8"/>
      <c r="S65" s="8" t="s">
        <v>910</v>
      </c>
    </row>
    <row r="66" spans="1:19">
      <c r="A66" s="8" t="s">
        <v>94</v>
      </c>
      <c r="B66" s="8" t="s">
        <v>25</v>
      </c>
      <c r="C66" s="9">
        <v>0</v>
      </c>
      <c r="D66" s="10">
        <v>8</v>
      </c>
      <c r="E66" s="11">
        <v>65</v>
      </c>
      <c r="F66" s="12" t="s">
        <v>1506</v>
      </c>
      <c r="G66" s="12" t="s">
        <v>289</v>
      </c>
      <c r="H66" s="13">
        <v>5.5</v>
      </c>
      <c r="I66" s="14"/>
      <c r="J66" s="12" t="s">
        <v>224</v>
      </c>
      <c r="K66" s="12" t="s">
        <v>910</v>
      </c>
      <c r="L66" s="15" t="s">
        <v>910</v>
      </c>
      <c r="M66" s="8"/>
      <c r="N66" s="9">
        <v>20</v>
      </c>
      <c r="O66" s="8"/>
      <c r="P66" s="8"/>
      <c r="Q66" s="8"/>
      <c r="R66" s="8"/>
      <c r="S66" s="8" t="s">
        <v>910</v>
      </c>
    </row>
    <row r="67" spans="1:19">
      <c r="A67" s="8" t="s">
        <v>94</v>
      </c>
      <c r="B67" s="8" t="s">
        <v>25</v>
      </c>
      <c r="C67" s="9">
        <v>0</v>
      </c>
      <c r="D67" s="10">
        <v>8</v>
      </c>
      <c r="E67" s="11">
        <v>66</v>
      </c>
      <c r="F67" s="12" t="s">
        <v>1507</v>
      </c>
      <c r="G67" s="12" t="s">
        <v>242</v>
      </c>
      <c r="H67" s="13">
        <v>20</v>
      </c>
      <c r="I67" s="14"/>
      <c r="J67" s="12" t="s">
        <v>285</v>
      </c>
      <c r="K67" s="12" t="s">
        <v>225</v>
      </c>
      <c r="L67" s="15" t="s">
        <v>910</v>
      </c>
      <c r="M67" s="8"/>
      <c r="N67" s="9">
        <v>20</v>
      </c>
      <c r="O67" s="8"/>
      <c r="P67" s="8"/>
      <c r="Q67" s="8"/>
      <c r="R67" s="8"/>
      <c r="S67" s="8" t="s">
        <v>910</v>
      </c>
    </row>
    <row r="68" spans="1:19">
      <c r="A68" s="8" t="s">
        <v>94</v>
      </c>
      <c r="B68" s="8" t="s">
        <v>25</v>
      </c>
      <c r="C68" s="9">
        <v>0</v>
      </c>
      <c r="D68" s="10">
        <v>8</v>
      </c>
      <c r="E68" s="11">
        <v>67</v>
      </c>
      <c r="F68" s="12" t="s">
        <v>1506</v>
      </c>
      <c r="G68" s="12" t="s">
        <v>289</v>
      </c>
      <c r="H68" s="13">
        <v>7</v>
      </c>
      <c r="I68" s="14"/>
      <c r="J68" s="12" t="s">
        <v>224</v>
      </c>
      <c r="K68" s="12" t="s">
        <v>910</v>
      </c>
      <c r="L68" s="15" t="s">
        <v>910</v>
      </c>
      <c r="M68" s="8"/>
      <c r="N68" s="9">
        <v>20</v>
      </c>
      <c r="O68" s="8"/>
      <c r="P68" s="8"/>
      <c r="Q68" s="8"/>
      <c r="R68" s="8"/>
      <c r="S68" s="8" t="s">
        <v>910</v>
      </c>
    </row>
    <row r="69" spans="1:19">
      <c r="A69" s="8" t="s">
        <v>94</v>
      </c>
      <c r="B69" s="8" t="s">
        <v>25</v>
      </c>
      <c r="C69" s="9">
        <v>0</v>
      </c>
      <c r="D69" s="10">
        <v>8</v>
      </c>
      <c r="E69" s="11">
        <v>68</v>
      </c>
      <c r="F69" s="12" t="s">
        <v>1506</v>
      </c>
      <c r="G69" s="12" t="s">
        <v>289</v>
      </c>
      <c r="H69" s="13">
        <v>3</v>
      </c>
      <c r="I69" s="14"/>
      <c r="J69" s="12" t="s">
        <v>224</v>
      </c>
      <c r="K69" s="12" t="s">
        <v>910</v>
      </c>
      <c r="L69" s="15" t="s">
        <v>910</v>
      </c>
      <c r="M69" s="8"/>
      <c r="N69" s="9">
        <v>20</v>
      </c>
      <c r="O69" s="8"/>
      <c r="P69" s="8"/>
      <c r="Q69" s="8"/>
      <c r="R69" s="8"/>
      <c r="S69" s="8" t="s">
        <v>910</v>
      </c>
    </row>
    <row r="70" spans="1:19">
      <c r="A70" s="8" t="s">
        <v>94</v>
      </c>
      <c r="B70" s="8" t="s">
        <v>25</v>
      </c>
      <c r="C70" s="9">
        <v>0</v>
      </c>
      <c r="D70" s="10">
        <v>8</v>
      </c>
      <c r="E70" s="11">
        <v>69</v>
      </c>
      <c r="F70" s="12" t="s">
        <v>1506</v>
      </c>
      <c r="G70" s="12" t="s">
        <v>289</v>
      </c>
      <c r="H70" s="13">
        <v>3.5</v>
      </c>
      <c r="I70" s="14"/>
      <c r="J70" s="12" t="s">
        <v>224</v>
      </c>
      <c r="K70" s="12" t="s">
        <v>910</v>
      </c>
      <c r="L70" s="15" t="s">
        <v>910</v>
      </c>
      <c r="M70" s="8"/>
      <c r="N70" s="9">
        <v>20</v>
      </c>
      <c r="O70" s="8"/>
      <c r="P70" s="8"/>
      <c r="Q70" s="8"/>
      <c r="R70" s="8"/>
      <c r="S70" s="8" t="s">
        <v>910</v>
      </c>
    </row>
    <row r="71" spans="1:19">
      <c r="A71" s="8" t="s">
        <v>94</v>
      </c>
      <c r="B71" s="8" t="s">
        <v>25</v>
      </c>
      <c r="C71" s="9">
        <v>0</v>
      </c>
      <c r="D71" s="10">
        <v>8</v>
      </c>
      <c r="E71" s="11">
        <v>70</v>
      </c>
      <c r="F71" s="12" t="s">
        <v>1506</v>
      </c>
      <c r="G71" s="12" t="s">
        <v>289</v>
      </c>
      <c r="H71" s="13">
        <v>3.5</v>
      </c>
      <c r="I71" s="14"/>
      <c r="J71" s="12" t="s">
        <v>224</v>
      </c>
      <c r="K71" s="12" t="s">
        <v>910</v>
      </c>
      <c r="L71" s="15" t="s">
        <v>910</v>
      </c>
      <c r="M71" s="8"/>
      <c r="N71" s="9">
        <v>20</v>
      </c>
      <c r="O71" s="8"/>
      <c r="P71" s="8"/>
      <c r="Q71" s="8"/>
      <c r="R71" s="8"/>
      <c r="S71" s="8" t="s">
        <v>910</v>
      </c>
    </row>
    <row r="72" spans="1:19">
      <c r="A72" s="8" t="s">
        <v>94</v>
      </c>
      <c r="B72" s="8" t="s">
        <v>25</v>
      </c>
      <c r="C72" s="9">
        <v>0</v>
      </c>
      <c r="D72" s="10">
        <v>8</v>
      </c>
      <c r="E72" s="11">
        <v>71</v>
      </c>
      <c r="F72" s="12" t="s">
        <v>1506</v>
      </c>
      <c r="G72" s="12" t="s">
        <v>289</v>
      </c>
      <c r="H72" s="13">
        <v>3.5</v>
      </c>
      <c r="I72" s="14"/>
      <c r="J72" s="12" t="s">
        <v>224</v>
      </c>
      <c r="K72" s="12" t="s">
        <v>910</v>
      </c>
      <c r="L72" s="15" t="s">
        <v>910</v>
      </c>
      <c r="M72" s="8"/>
      <c r="N72" s="9">
        <v>20</v>
      </c>
      <c r="O72" s="8"/>
      <c r="P72" s="8"/>
      <c r="Q72" s="8"/>
      <c r="R72" s="8"/>
      <c r="S72" s="8" t="s">
        <v>910</v>
      </c>
    </row>
    <row r="73" spans="1:19">
      <c r="A73" s="8" t="s">
        <v>94</v>
      </c>
      <c r="B73" s="8" t="s">
        <v>25</v>
      </c>
      <c r="C73" s="9">
        <v>0</v>
      </c>
      <c r="D73" s="10">
        <v>8</v>
      </c>
      <c r="E73" s="11">
        <v>72</v>
      </c>
      <c r="F73" s="12" t="s">
        <v>1506</v>
      </c>
      <c r="G73" s="12" t="s">
        <v>289</v>
      </c>
      <c r="H73" s="13">
        <v>3.5</v>
      </c>
      <c r="I73" s="14"/>
      <c r="J73" s="12" t="s">
        <v>224</v>
      </c>
      <c r="K73" s="12" t="s">
        <v>910</v>
      </c>
      <c r="L73" s="15" t="s">
        <v>910</v>
      </c>
      <c r="M73" s="8"/>
      <c r="N73" s="9">
        <v>20</v>
      </c>
      <c r="O73" s="8"/>
      <c r="P73" s="8"/>
      <c r="Q73" s="8"/>
      <c r="R73" s="8"/>
      <c r="S73" s="8" t="s">
        <v>910</v>
      </c>
    </row>
    <row r="74" spans="1:19">
      <c r="A74" s="8" t="s">
        <v>94</v>
      </c>
      <c r="B74" s="8" t="s">
        <v>25</v>
      </c>
      <c r="C74" s="9">
        <v>0</v>
      </c>
      <c r="D74" s="10">
        <v>8</v>
      </c>
      <c r="E74" s="11">
        <v>73</v>
      </c>
      <c r="F74" s="12" t="s">
        <v>1506</v>
      </c>
      <c r="G74" s="12" t="s">
        <v>289</v>
      </c>
      <c r="H74" s="13">
        <v>3.5</v>
      </c>
      <c r="I74" s="14"/>
      <c r="J74" s="12" t="s">
        <v>224</v>
      </c>
      <c r="K74" s="12" t="s">
        <v>910</v>
      </c>
      <c r="L74" s="15" t="s">
        <v>910</v>
      </c>
      <c r="M74" s="8"/>
      <c r="N74" s="9">
        <v>20</v>
      </c>
      <c r="O74" s="8"/>
      <c r="P74" s="8"/>
      <c r="Q74" s="8"/>
      <c r="R74" s="8"/>
      <c r="S74" s="8" t="s">
        <v>910</v>
      </c>
    </row>
    <row r="75" spans="1:19">
      <c r="A75" s="8" t="s">
        <v>94</v>
      </c>
      <c r="B75" s="8" t="s">
        <v>25</v>
      </c>
      <c r="C75" s="9">
        <v>0</v>
      </c>
      <c r="D75" s="10">
        <v>8</v>
      </c>
      <c r="E75" s="11">
        <v>74</v>
      </c>
      <c r="F75" s="12" t="s">
        <v>1506</v>
      </c>
      <c r="G75" s="12" t="s">
        <v>289</v>
      </c>
      <c r="H75" s="13">
        <v>2</v>
      </c>
      <c r="I75" s="14"/>
      <c r="J75" s="12" t="s">
        <v>224</v>
      </c>
      <c r="K75" s="12" t="s">
        <v>910</v>
      </c>
      <c r="L75" s="15" t="s">
        <v>910</v>
      </c>
      <c r="M75" s="8"/>
      <c r="N75" s="9">
        <v>20</v>
      </c>
      <c r="O75" s="8"/>
      <c r="P75" s="8"/>
      <c r="Q75" s="8"/>
      <c r="R75" s="8"/>
      <c r="S75" s="8" t="s">
        <v>910</v>
      </c>
    </row>
    <row r="76" spans="1:19">
      <c r="A76" s="8" t="s">
        <v>94</v>
      </c>
      <c r="B76" s="8" t="s">
        <v>25</v>
      </c>
      <c r="C76" s="9">
        <v>0</v>
      </c>
      <c r="D76" s="10" t="s">
        <v>1508</v>
      </c>
      <c r="E76" s="11">
        <v>75</v>
      </c>
      <c r="F76" s="12" t="s">
        <v>1509</v>
      </c>
      <c r="G76" s="12" t="s">
        <v>284</v>
      </c>
      <c r="H76" s="13">
        <v>154</v>
      </c>
      <c r="I76" s="14"/>
      <c r="J76" s="12" t="s">
        <v>285</v>
      </c>
      <c r="K76" s="12" t="s">
        <v>225</v>
      </c>
      <c r="L76" s="15">
        <v>12</v>
      </c>
      <c r="M76" s="8"/>
      <c r="N76" s="9">
        <v>200</v>
      </c>
      <c r="O76" s="8"/>
      <c r="P76" s="8"/>
      <c r="Q76" s="8"/>
      <c r="R76" s="8"/>
      <c r="S76" s="8" t="s">
        <v>910</v>
      </c>
    </row>
    <row r="77" spans="1:19">
      <c r="A77" s="8" t="s">
        <v>94</v>
      </c>
      <c r="B77" s="8" t="s">
        <v>25</v>
      </c>
      <c r="C77" s="9">
        <v>0</v>
      </c>
      <c r="D77" s="10" t="s">
        <v>910</v>
      </c>
      <c r="E77" s="11">
        <v>76</v>
      </c>
      <c r="F77" s="12" t="s">
        <v>1493</v>
      </c>
      <c r="G77" s="12" t="s">
        <v>219</v>
      </c>
      <c r="H77" s="13">
        <v>18</v>
      </c>
      <c r="I77" s="14"/>
      <c r="J77" s="12" t="s">
        <v>566</v>
      </c>
      <c r="K77" s="12" t="s">
        <v>232</v>
      </c>
      <c r="L77" s="15" t="s">
        <v>910</v>
      </c>
      <c r="M77" s="8"/>
      <c r="N77" s="9">
        <v>200</v>
      </c>
      <c r="O77" s="8"/>
      <c r="P77" s="8"/>
      <c r="Q77" s="8"/>
      <c r="R77" s="8"/>
      <c r="S77" s="8" t="s">
        <v>910</v>
      </c>
    </row>
    <row r="78" spans="1:19">
      <c r="A78" s="8" t="s">
        <v>94</v>
      </c>
      <c r="B78" s="8" t="s">
        <v>25</v>
      </c>
      <c r="C78" s="9">
        <v>0</v>
      </c>
      <c r="D78" s="10">
        <v>12</v>
      </c>
      <c r="E78" s="11">
        <v>77</v>
      </c>
      <c r="F78" s="12" t="s">
        <v>1510</v>
      </c>
      <c r="G78" s="12" t="s">
        <v>306</v>
      </c>
      <c r="H78" s="188">
        <v>31.5</v>
      </c>
      <c r="I78" s="14"/>
      <c r="J78" s="12" t="s">
        <v>312</v>
      </c>
      <c r="K78" s="12" t="s">
        <v>743</v>
      </c>
      <c r="L78" s="15">
        <v>59</v>
      </c>
      <c r="M78" s="8"/>
      <c r="N78" s="9">
        <v>200</v>
      </c>
      <c r="O78" s="8"/>
      <c r="P78" s="8"/>
      <c r="Q78" s="8"/>
      <c r="R78" s="8"/>
      <c r="S78" s="8" t="s">
        <v>1511</v>
      </c>
    </row>
    <row r="79" spans="1:19">
      <c r="A79" s="8" t="s">
        <v>94</v>
      </c>
      <c r="B79" s="8" t="s">
        <v>25</v>
      </c>
      <c r="C79" s="9" t="s">
        <v>910</v>
      </c>
      <c r="D79" s="10">
        <v>10</v>
      </c>
      <c r="E79" s="11" t="s">
        <v>910</v>
      </c>
      <c r="F79" s="12" t="s">
        <v>1512</v>
      </c>
      <c r="G79" s="12" t="s">
        <v>306</v>
      </c>
      <c r="H79" s="188">
        <v>31.5</v>
      </c>
      <c r="I79" s="14"/>
      <c r="J79" s="12" t="s">
        <v>312</v>
      </c>
      <c r="K79" s="12" t="s">
        <v>743</v>
      </c>
      <c r="L79" s="15">
        <v>60</v>
      </c>
      <c r="M79" s="8"/>
      <c r="N79" s="9">
        <v>200</v>
      </c>
      <c r="O79" s="8"/>
      <c r="P79" s="8"/>
      <c r="Q79" s="8"/>
      <c r="R79" s="8"/>
      <c r="S79" s="8" t="s">
        <v>1513</v>
      </c>
    </row>
    <row r="80" spans="1:19">
      <c r="A80" s="8" t="s">
        <v>94</v>
      </c>
      <c r="B80" s="8" t="s">
        <v>25</v>
      </c>
      <c r="C80" s="9">
        <v>0</v>
      </c>
      <c r="D80" s="10" t="s">
        <v>1514</v>
      </c>
      <c r="E80" s="11">
        <v>78</v>
      </c>
      <c r="F80" s="12" t="s">
        <v>1515</v>
      </c>
      <c r="G80" s="12" t="s">
        <v>325</v>
      </c>
      <c r="H80" s="13">
        <v>123</v>
      </c>
      <c r="I80" s="14"/>
      <c r="J80" s="12" t="s">
        <v>224</v>
      </c>
      <c r="K80" s="12" t="s">
        <v>213</v>
      </c>
      <c r="L80" s="15">
        <v>26</v>
      </c>
      <c r="M80" s="8"/>
      <c r="N80" s="9">
        <v>120</v>
      </c>
      <c r="O80" s="8"/>
      <c r="P80" s="8"/>
      <c r="Q80" s="8"/>
      <c r="R80" s="8"/>
      <c r="S80" s="8" t="s">
        <v>910</v>
      </c>
    </row>
    <row r="81" spans="1:19">
      <c r="A81" s="8" t="s">
        <v>94</v>
      </c>
      <c r="B81" s="8" t="s">
        <v>25</v>
      </c>
      <c r="C81" s="9">
        <v>0</v>
      </c>
      <c r="D81" s="10" t="s">
        <v>1516</v>
      </c>
      <c r="E81" s="11">
        <v>79</v>
      </c>
      <c r="F81" s="12" t="s">
        <v>1517</v>
      </c>
      <c r="G81" s="12" t="s">
        <v>325</v>
      </c>
      <c r="H81" s="13">
        <v>62</v>
      </c>
      <c r="I81" s="14"/>
      <c r="J81" s="12" t="s">
        <v>224</v>
      </c>
      <c r="K81" s="12" t="s">
        <v>213</v>
      </c>
      <c r="L81" s="15">
        <v>26</v>
      </c>
      <c r="M81" s="8"/>
      <c r="N81" s="9">
        <v>120</v>
      </c>
      <c r="O81" s="8"/>
      <c r="P81" s="8"/>
      <c r="Q81" s="8"/>
      <c r="R81" s="8"/>
      <c r="S81" s="8" t="s">
        <v>910</v>
      </c>
    </row>
    <row r="82" spans="1:19">
      <c r="A82" s="8" t="s">
        <v>94</v>
      </c>
      <c r="B82" s="8" t="s">
        <v>25</v>
      </c>
      <c r="C82" s="9">
        <v>0</v>
      </c>
      <c r="D82" s="10" t="s">
        <v>910</v>
      </c>
      <c r="E82" s="11">
        <v>80</v>
      </c>
      <c r="F82" s="12" t="s">
        <v>303</v>
      </c>
      <c r="G82" s="12" t="s">
        <v>219</v>
      </c>
      <c r="H82" s="13">
        <v>97.5</v>
      </c>
      <c r="I82" s="14"/>
      <c r="J82" s="12" t="s">
        <v>224</v>
      </c>
      <c r="K82" s="12" t="s">
        <v>1518</v>
      </c>
      <c r="L82" s="15" t="s">
        <v>910</v>
      </c>
      <c r="M82" s="8"/>
      <c r="N82" s="9">
        <v>200</v>
      </c>
      <c r="O82" s="8"/>
      <c r="P82" s="8"/>
      <c r="Q82" s="8"/>
      <c r="R82" s="8"/>
      <c r="S82" s="8"/>
    </row>
    <row r="83" spans="1:19">
      <c r="A83" s="8" t="s">
        <v>94</v>
      </c>
      <c r="B83" s="8" t="s">
        <v>25</v>
      </c>
      <c r="C83" s="9">
        <v>0</v>
      </c>
      <c r="D83" s="10" t="s">
        <v>910</v>
      </c>
      <c r="E83" s="11">
        <v>81</v>
      </c>
      <c r="F83" s="12" t="s">
        <v>1519</v>
      </c>
      <c r="G83" s="12" t="s">
        <v>289</v>
      </c>
      <c r="H83" s="13">
        <v>13.5</v>
      </c>
      <c r="I83" s="14"/>
      <c r="J83" s="12" t="s">
        <v>566</v>
      </c>
      <c r="K83" s="12" t="s">
        <v>225</v>
      </c>
      <c r="L83" s="15" t="s">
        <v>910</v>
      </c>
      <c r="M83" s="8"/>
      <c r="N83" s="9">
        <v>20</v>
      </c>
      <c r="O83" s="8"/>
      <c r="P83" s="8"/>
      <c r="Q83" s="8"/>
      <c r="R83" s="8"/>
      <c r="S83" s="8" t="s">
        <v>910</v>
      </c>
    </row>
    <row r="84" spans="1:19">
      <c r="A84" s="8" t="s">
        <v>94</v>
      </c>
      <c r="B84" s="8" t="s">
        <v>25</v>
      </c>
      <c r="C84" s="9">
        <v>0</v>
      </c>
      <c r="D84" s="10">
        <v>9</v>
      </c>
      <c r="E84" s="11">
        <v>82</v>
      </c>
      <c r="F84" s="12" t="s">
        <v>1520</v>
      </c>
      <c r="G84" s="12" t="s">
        <v>306</v>
      </c>
      <c r="H84" s="13">
        <v>30.5</v>
      </c>
      <c r="I84" s="14"/>
      <c r="J84" s="12" t="s">
        <v>224</v>
      </c>
      <c r="K84" s="12" t="s">
        <v>232</v>
      </c>
      <c r="L84" s="15">
        <v>28</v>
      </c>
      <c r="M84" s="8"/>
      <c r="N84" s="9">
        <v>200</v>
      </c>
      <c r="O84" s="8"/>
      <c r="P84" s="8"/>
      <c r="Q84" s="8"/>
      <c r="R84" s="8"/>
      <c r="S84" s="8" t="s">
        <v>910</v>
      </c>
    </row>
    <row r="85" spans="1:19">
      <c r="A85" s="8" t="s">
        <v>94</v>
      </c>
      <c r="B85" s="8" t="s">
        <v>25</v>
      </c>
      <c r="C85" s="9">
        <v>0</v>
      </c>
      <c r="D85" s="10" t="s">
        <v>1521</v>
      </c>
      <c r="E85" s="11">
        <v>83</v>
      </c>
      <c r="F85" s="12" t="s">
        <v>1522</v>
      </c>
      <c r="G85" s="12" t="s">
        <v>325</v>
      </c>
      <c r="H85" s="13">
        <v>62.5</v>
      </c>
      <c r="I85" s="14"/>
      <c r="J85" s="12" t="s">
        <v>224</v>
      </c>
      <c r="K85" s="12" t="s">
        <v>232</v>
      </c>
      <c r="L85" s="15">
        <v>26</v>
      </c>
      <c r="M85" s="8"/>
      <c r="N85" s="9">
        <v>120</v>
      </c>
      <c r="O85" s="8"/>
      <c r="P85" s="8"/>
      <c r="Q85" s="8"/>
      <c r="R85" s="8"/>
      <c r="S85" s="8" t="s">
        <v>1523</v>
      </c>
    </row>
    <row r="86" spans="1:19">
      <c r="A86" s="8" t="s">
        <v>94</v>
      </c>
      <c r="B86" s="8" t="s">
        <v>25</v>
      </c>
      <c r="C86" s="9">
        <v>0</v>
      </c>
      <c r="D86" s="10" t="s">
        <v>1524</v>
      </c>
      <c r="E86" s="11">
        <v>84</v>
      </c>
      <c r="F86" s="12" t="s">
        <v>1525</v>
      </c>
      <c r="G86" s="12" t="s">
        <v>325</v>
      </c>
      <c r="H86" s="13">
        <v>62.5</v>
      </c>
      <c r="I86" s="14"/>
      <c r="J86" s="12" t="s">
        <v>224</v>
      </c>
      <c r="K86" s="12" t="s">
        <v>232</v>
      </c>
      <c r="L86" s="15">
        <v>26</v>
      </c>
      <c r="M86" s="8"/>
      <c r="N86" s="9">
        <v>120</v>
      </c>
      <c r="O86" s="8"/>
      <c r="P86" s="8"/>
      <c r="Q86" s="8"/>
      <c r="R86" s="8"/>
      <c r="S86" s="8" t="s">
        <v>1523</v>
      </c>
    </row>
    <row r="87" spans="1:19">
      <c r="A87" s="8" t="s">
        <v>94</v>
      </c>
      <c r="B87" s="8" t="s">
        <v>25</v>
      </c>
      <c r="C87" s="9">
        <v>0</v>
      </c>
      <c r="D87" s="10" t="s">
        <v>1526</v>
      </c>
      <c r="E87" s="11">
        <v>85</v>
      </c>
      <c r="F87" s="12" t="s">
        <v>1527</v>
      </c>
      <c r="G87" s="12" t="s">
        <v>325</v>
      </c>
      <c r="H87" s="13">
        <v>62.5</v>
      </c>
      <c r="I87" s="14"/>
      <c r="J87" s="12" t="s">
        <v>224</v>
      </c>
      <c r="K87" s="12" t="s">
        <v>232</v>
      </c>
      <c r="L87" s="15">
        <v>26</v>
      </c>
      <c r="M87" s="8"/>
      <c r="N87" s="9">
        <v>120</v>
      </c>
      <c r="O87" s="8"/>
      <c r="P87" s="8"/>
      <c r="Q87" s="8"/>
      <c r="R87" s="8"/>
      <c r="S87" s="8" t="s">
        <v>910</v>
      </c>
    </row>
    <row r="88" spans="1:19">
      <c r="A88" s="8" t="s">
        <v>94</v>
      </c>
      <c r="B88" s="8" t="s">
        <v>25</v>
      </c>
      <c r="C88" s="9">
        <v>0</v>
      </c>
      <c r="D88" s="10" t="s">
        <v>1528</v>
      </c>
      <c r="E88" s="11">
        <v>86</v>
      </c>
      <c r="F88" s="12" t="s">
        <v>1529</v>
      </c>
      <c r="G88" s="12" t="s">
        <v>325</v>
      </c>
      <c r="H88" s="13">
        <v>75.5</v>
      </c>
      <c r="I88" s="14"/>
      <c r="J88" s="12" t="s">
        <v>224</v>
      </c>
      <c r="K88" s="12" t="s">
        <v>232</v>
      </c>
      <c r="L88" s="15">
        <v>26</v>
      </c>
      <c r="M88" s="8"/>
      <c r="N88" s="9">
        <v>120</v>
      </c>
      <c r="O88" s="8"/>
      <c r="P88" s="8"/>
      <c r="Q88" s="8"/>
      <c r="R88" s="8"/>
      <c r="S88" s="8" t="s">
        <v>910</v>
      </c>
    </row>
    <row r="89" spans="1:19">
      <c r="A89" s="8" t="s">
        <v>94</v>
      </c>
      <c r="B89" s="8" t="s">
        <v>25</v>
      </c>
      <c r="C89" s="9">
        <v>0</v>
      </c>
      <c r="D89" s="10" t="s">
        <v>910</v>
      </c>
      <c r="E89" s="11">
        <v>87</v>
      </c>
      <c r="F89" s="12" t="s">
        <v>1530</v>
      </c>
      <c r="G89" s="187" t="s">
        <v>289</v>
      </c>
      <c r="H89" s="13">
        <v>25</v>
      </c>
      <c r="I89" s="14"/>
      <c r="J89" s="187" t="s">
        <v>224</v>
      </c>
      <c r="K89" s="12" t="s">
        <v>910</v>
      </c>
      <c r="L89" s="15" t="s">
        <v>910</v>
      </c>
      <c r="M89" s="8"/>
      <c r="N89" s="9">
        <v>20</v>
      </c>
      <c r="O89" s="8"/>
      <c r="P89" s="8"/>
      <c r="Q89" s="8"/>
      <c r="R89" s="8"/>
      <c r="S89" s="8" t="s">
        <v>910</v>
      </c>
    </row>
    <row r="90" spans="1:19">
      <c r="A90" s="8" t="s">
        <v>94</v>
      </c>
      <c r="B90" s="8" t="s">
        <v>25</v>
      </c>
      <c r="C90" s="9">
        <v>0</v>
      </c>
      <c r="D90" s="10" t="s">
        <v>910</v>
      </c>
      <c r="E90" s="11">
        <v>88</v>
      </c>
      <c r="F90" s="12" t="s">
        <v>1531</v>
      </c>
      <c r="G90" s="12" t="s">
        <v>211</v>
      </c>
      <c r="H90" s="13">
        <v>19.5</v>
      </c>
      <c r="I90" s="14"/>
      <c r="J90" s="12" t="s">
        <v>312</v>
      </c>
      <c r="K90" s="12" t="s">
        <v>225</v>
      </c>
      <c r="L90" s="15" t="s">
        <v>910</v>
      </c>
      <c r="M90" s="8"/>
      <c r="N90" s="9">
        <v>200</v>
      </c>
      <c r="O90" s="8"/>
      <c r="P90" s="8"/>
      <c r="Q90" s="8"/>
      <c r="R90" s="8"/>
      <c r="S90" s="8" t="s">
        <v>910</v>
      </c>
    </row>
    <row r="91" spans="1:19">
      <c r="A91" s="8" t="s">
        <v>94</v>
      </c>
      <c r="B91" s="8" t="s">
        <v>25</v>
      </c>
      <c r="C91" s="9">
        <v>0</v>
      </c>
      <c r="D91" s="10" t="s">
        <v>910</v>
      </c>
      <c r="E91" s="11">
        <v>89</v>
      </c>
      <c r="F91" s="12" t="s">
        <v>273</v>
      </c>
      <c r="G91" s="13" t="s">
        <v>273</v>
      </c>
      <c r="H91" s="13" t="s">
        <v>273</v>
      </c>
      <c r="I91" s="13">
        <v>25</v>
      </c>
      <c r="J91" s="12" t="s">
        <v>273</v>
      </c>
      <c r="K91" s="12" t="s">
        <v>910</v>
      </c>
      <c r="L91" s="15" t="s">
        <v>910</v>
      </c>
      <c r="M91" s="8"/>
      <c r="N91" s="120"/>
      <c r="O91" s="8"/>
      <c r="P91" s="8"/>
      <c r="Q91" s="8"/>
      <c r="R91" s="8"/>
      <c r="S91" s="8" t="s">
        <v>910</v>
      </c>
    </row>
    <row r="92" spans="1:19">
      <c r="A92" s="8" t="s">
        <v>94</v>
      </c>
      <c r="B92" s="8" t="s">
        <v>25</v>
      </c>
      <c r="C92" s="9">
        <v>0</v>
      </c>
      <c r="D92" s="10"/>
      <c r="E92" s="11">
        <v>90</v>
      </c>
      <c r="F92" s="12" t="s">
        <v>273</v>
      </c>
      <c r="G92" s="13" t="s">
        <v>273</v>
      </c>
      <c r="H92" s="13" t="s">
        <v>273</v>
      </c>
      <c r="I92" s="13">
        <v>14</v>
      </c>
      <c r="J92" s="12" t="s">
        <v>273</v>
      </c>
      <c r="K92" s="12"/>
      <c r="L92" s="15"/>
      <c r="M92" s="8"/>
      <c r="N92" s="120"/>
      <c r="O92" s="8"/>
      <c r="P92" s="8"/>
      <c r="Q92" s="8"/>
      <c r="R92" s="8"/>
      <c r="S92" s="8"/>
    </row>
    <row r="93" spans="1:19">
      <c r="A93" s="8" t="s">
        <v>94</v>
      </c>
      <c r="B93" s="8" t="s">
        <v>25</v>
      </c>
      <c r="C93" s="9">
        <v>0</v>
      </c>
      <c r="D93" s="10" t="s">
        <v>910</v>
      </c>
      <c r="E93" s="11">
        <v>91</v>
      </c>
      <c r="F93" s="12" t="s">
        <v>303</v>
      </c>
      <c r="G93" s="12" t="s">
        <v>219</v>
      </c>
      <c r="H93" s="13">
        <v>24.5</v>
      </c>
      <c r="I93" s="14"/>
      <c r="J93" s="187" t="s">
        <v>224</v>
      </c>
      <c r="K93" s="12" t="s">
        <v>910</v>
      </c>
      <c r="L93" s="15" t="s">
        <v>910</v>
      </c>
      <c r="M93" s="8"/>
      <c r="N93" s="9">
        <v>200</v>
      </c>
      <c r="O93" s="8"/>
      <c r="P93" s="8"/>
      <c r="Q93" s="8"/>
      <c r="R93" s="8"/>
      <c r="S93" s="8"/>
    </row>
    <row r="94" spans="1:19">
      <c r="A94" s="8" t="s">
        <v>94</v>
      </c>
      <c r="B94" s="8" t="s">
        <v>25</v>
      </c>
      <c r="C94" s="9">
        <v>0</v>
      </c>
      <c r="D94" s="10" t="s">
        <v>1532</v>
      </c>
      <c r="E94" s="11">
        <v>92</v>
      </c>
      <c r="F94" s="12" t="s">
        <v>1533</v>
      </c>
      <c r="G94" s="12" t="s">
        <v>325</v>
      </c>
      <c r="H94" s="13">
        <v>86</v>
      </c>
      <c r="I94" s="14"/>
      <c r="J94" s="12" t="s">
        <v>224</v>
      </c>
      <c r="K94" s="12" t="s">
        <v>232</v>
      </c>
      <c r="L94" s="15">
        <v>26</v>
      </c>
      <c r="M94" s="8"/>
      <c r="N94" s="9">
        <v>120</v>
      </c>
      <c r="O94" s="8"/>
      <c r="P94" s="8"/>
      <c r="Q94" s="8"/>
      <c r="R94" s="8"/>
      <c r="S94" s="8"/>
    </row>
    <row r="95" spans="1:19">
      <c r="A95" s="8" t="s">
        <v>94</v>
      </c>
      <c r="B95" s="8" t="s">
        <v>25</v>
      </c>
      <c r="C95" s="9">
        <v>0</v>
      </c>
      <c r="D95" s="10" t="s">
        <v>910</v>
      </c>
      <c r="E95" s="11">
        <v>93</v>
      </c>
      <c r="F95" s="12" t="s">
        <v>1534</v>
      </c>
      <c r="G95" s="187" t="s">
        <v>289</v>
      </c>
      <c r="H95" s="13">
        <v>14.5</v>
      </c>
      <c r="I95" s="14"/>
      <c r="J95" s="187" t="s">
        <v>224</v>
      </c>
      <c r="K95" s="12" t="s">
        <v>910</v>
      </c>
      <c r="L95" s="15" t="s">
        <v>910</v>
      </c>
      <c r="M95" s="8"/>
      <c r="N95" s="9">
        <v>120</v>
      </c>
      <c r="O95" s="8"/>
      <c r="P95" s="8"/>
      <c r="Q95" s="8"/>
      <c r="R95" s="8"/>
      <c r="S95" s="8"/>
    </row>
    <row r="96" spans="1:19">
      <c r="A96" s="8" t="s">
        <v>94</v>
      </c>
      <c r="B96" s="8" t="s">
        <v>25</v>
      </c>
      <c r="C96" s="9">
        <v>0</v>
      </c>
      <c r="D96" s="10" t="s">
        <v>910</v>
      </c>
      <c r="E96" s="11">
        <v>94</v>
      </c>
      <c r="F96" s="12" t="s">
        <v>318</v>
      </c>
      <c r="G96" s="12" t="s">
        <v>306</v>
      </c>
      <c r="H96" s="13">
        <v>4</v>
      </c>
      <c r="I96" s="14"/>
      <c r="J96" s="12" t="s">
        <v>312</v>
      </c>
      <c r="K96" s="12" t="s">
        <v>225</v>
      </c>
      <c r="L96" s="15">
        <v>1</v>
      </c>
      <c r="M96" s="8"/>
      <c r="N96" s="9">
        <v>400</v>
      </c>
      <c r="O96" s="8"/>
      <c r="P96" s="8"/>
      <c r="Q96" s="8"/>
      <c r="R96" s="8"/>
      <c r="S96" s="8"/>
    </row>
    <row r="97" spans="1:19">
      <c r="A97" s="8" t="s">
        <v>94</v>
      </c>
      <c r="B97" s="8" t="s">
        <v>25</v>
      </c>
      <c r="C97" s="9">
        <v>0</v>
      </c>
      <c r="D97" s="10" t="s">
        <v>910</v>
      </c>
      <c r="E97" s="11">
        <v>95</v>
      </c>
      <c r="F97" s="12" t="s">
        <v>318</v>
      </c>
      <c r="G97" s="12" t="s">
        <v>306</v>
      </c>
      <c r="H97" s="13">
        <v>4</v>
      </c>
      <c r="I97" s="14"/>
      <c r="J97" s="12" t="s">
        <v>312</v>
      </c>
      <c r="K97" s="12" t="s">
        <v>225</v>
      </c>
      <c r="L97" s="15">
        <v>1</v>
      </c>
      <c r="M97" s="8"/>
      <c r="N97" s="9">
        <v>400</v>
      </c>
      <c r="O97" s="8"/>
      <c r="P97" s="8"/>
      <c r="Q97" s="8"/>
      <c r="R97" s="8"/>
      <c r="S97" s="8"/>
    </row>
    <row r="98" spans="1:19">
      <c r="A98" s="8" t="s">
        <v>94</v>
      </c>
      <c r="B98" s="8" t="s">
        <v>25</v>
      </c>
      <c r="C98" s="9">
        <v>0</v>
      </c>
      <c r="D98" s="10"/>
      <c r="E98" s="11">
        <v>96</v>
      </c>
      <c r="F98" s="12"/>
      <c r="G98" s="13" t="s">
        <v>273</v>
      </c>
      <c r="H98" s="13" t="s">
        <v>273</v>
      </c>
      <c r="I98" s="13">
        <v>17</v>
      </c>
      <c r="J98" s="13" t="s">
        <v>273</v>
      </c>
      <c r="K98" s="12"/>
      <c r="L98" s="15"/>
      <c r="M98" s="8"/>
      <c r="N98" s="120"/>
      <c r="O98" s="8"/>
      <c r="P98" s="8"/>
      <c r="Q98" s="8"/>
      <c r="R98" s="8"/>
      <c r="S98" s="8"/>
    </row>
    <row r="99" spans="1:19">
      <c r="A99" s="8" t="s">
        <v>94</v>
      </c>
      <c r="B99" s="8" t="s">
        <v>25</v>
      </c>
      <c r="C99" s="9">
        <v>0</v>
      </c>
      <c r="D99" s="10"/>
      <c r="E99" s="11">
        <v>97</v>
      </c>
      <c r="F99" s="12"/>
      <c r="G99" s="13" t="s">
        <v>273</v>
      </c>
      <c r="H99" s="13" t="s">
        <v>273</v>
      </c>
      <c r="I99" s="13">
        <v>14</v>
      </c>
      <c r="J99" s="13" t="s">
        <v>273</v>
      </c>
      <c r="K99" s="12"/>
      <c r="L99" s="15"/>
      <c r="M99" s="8"/>
      <c r="N99" s="120"/>
      <c r="O99" s="8"/>
      <c r="P99" s="8"/>
      <c r="Q99" s="8"/>
      <c r="R99" s="8"/>
      <c r="S99" s="8"/>
    </row>
    <row r="100" spans="1:19">
      <c r="A100" s="8" t="s">
        <v>94</v>
      </c>
      <c r="B100" s="8" t="s">
        <v>25</v>
      </c>
      <c r="C100" s="9">
        <v>0</v>
      </c>
      <c r="D100" s="10"/>
      <c r="E100" s="11">
        <v>98</v>
      </c>
      <c r="F100" s="12"/>
      <c r="G100" s="13" t="s">
        <v>273</v>
      </c>
      <c r="H100" s="13" t="s">
        <v>273</v>
      </c>
      <c r="I100" s="13">
        <v>17</v>
      </c>
      <c r="J100" s="13" t="s">
        <v>273</v>
      </c>
      <c r="K100" s="12"/>
      <c r="L100" s="15"/>
      <c r="M100" s="8"/>
      <c r="N100" s="120"/>
      <c r="O100" s="8"/>
      <c r="P100" s="8"/>
      <c r="Q100" s="8"/>
      <c r="R100" s="8"/>
      <c r="S100" s="8"/>
    </row>
    <row r="101" spans="1:19">
      <c r="A101" s="8" t="s">
        <v>94</v>
      </c>
      <c r="B101" s="8" t="s">
        <v>25</v>
      </c>
      <c r="C101" s="9">
        <v>0</v>
      </c>
      <c r="D101" s="10"/>
      <c r="E101" s="11">
        <v>99</v>
      </c>
      <c r="F101" s="12"/>
      <c r="G101" s="13" t="s">
        <v>273</v>
      </c>
      <c r="H101" s="13" t="s">
        <v>273</v>
      </c>
      <c r="I101" s="13">
        <v>13</v>
      </c>
      <c r="J101" s="13" t="s">
        <v>273</v>
      </c>
      <c r="K101" s="12"/>
      <c r="L101" s="15"/>
      <c r="M101" s="8"/>
      <c r="N101" s="120"/>
      <c r="O101" s="8"/>
      <c r="P101" s="8"/>
      <c r="Q101" s="8"/>
      <c r="R101" s="8"/>
      <c r="S101" s="8"/>
    </row>
    <row r="102" spans="1:19">
      <c r="A102" s="8" t="s">
        <v>94</v>
      </c>
      <c r="B102" s="8" t="s">
        <v>25</v>
      </c>
      <c r="C102" s="9">
        <v>0</v>
      </c>
      <c r="D102" s="10"/>
      <c r="E102" s="11">
        <v>100</v>
      </c>
      <c r="F102" s="12"/>
      <c r="G102" s="13" t="s">
        <v>273</v>
      </c>
      <c r="H102" s="13" t="s">
        <v>273</v>
      </c>
      <c r="I102" s="13">
        <v>85.5</v>
      </c>
      <c r="J102" s="13" t="s">
        <v>273</v>
      </c>
      <c r="K102" s="12"/>
      <c r="L102" s="15"/>
      <c r="M102" s="8"/>
      <c r="N102" s="120"/>
      <c r="O102" s="8"/>
      <c r="P102" s="8"/>
      <c r="Q102" s="8"/>
      <c r="R102" s="8"/>
      <c r="S102" s="8"/>
    </row>
    <row r="103" spans="1:19">
      <c r="A103" s="8" t="s">
        <v>94</v>
      </c>
      <c r="B103" s="8" t="s">
        <v>25</v>
      </c>
      <c r="C103" s="9">
        <v>0</v>
      </c>
      <c r="D103" s="10"/>
      <c r="E103" s="11">
        <v>101</v>
      </c>
      <c r="F103" s="12"/>
      <c r="G103" s="13" t="s">
        <v>273</v>
      </c>
      <c r="H103" s="13" t="s">
        <v>273</v>
      </c>
      <c r="I103" s="13">
        <v>19.5</v>
      </c>
      <c r="J103" s="13" t="s">
        <v>273</v>
      </c>
      <c r="K103" s="12"/>
      <c r="L103" s="15"/>
      <c r="M103" s="8"/>
      <c r="N103" s="120"/>
      <c r="O103" s="8"/>
      <c r="P103" s="8"/>
      <c r="Q103" s="8"/>
      <c r="R103" s="8"/>
      <c r="S103" s="8"/>
    </row>
    <row r="104" spans="1:19">
      <c r="A104" s="8" t="s">
        <v>94</v>
      </c>
      <c r="B104" s="8" t="s">
        <v>25</v>
      </c>
      <c r="C104" s="9">
        <v>0</v>
      </c>
      <c r="D104" s="10"/>
      <c r="E104" s="11">
        <v>102</v>
      </c>
      <c r="F104" s="12"/>
      <c r="G104" s="13" t="s">
        <v>273</v>
      </c>
      <c r="H104" s="13" t="s">
        <v>273</v>
      </c>
      <c r="I104" s="13">
        <v>43</v>
      </c>
      <c r="J104" s="13" t="s">
        <v>273</v>
      </c>
      <c r="K104" s="12"/>
      <c r="L104" s="15"/>
      <c r="M104" s="8"/>
      <c r="N104" s="120"/>
      <c r="O104" s="8"/>
      <c r="P104" s="8"/>
      <c r="Q104" s="8"/>
      <c r="R104" s="8"/>
      <c r="S104" s="8"/>
    </row>
    <row r="105" spans="1:19">
      <c r="A105" s="8" t="s">
        <v>94</v>
      </c>
      <c r="B105" s="8" t="s">
        <v>25</v>
      </c>
      <c r="C105" s="9">
        <v>0</v>
      </c>
      <c r="D105" s="10"/>
      <c r="E105" s="11">
        <v>103</v>
      </c>
      <c r="F105" s="12"/>
      <c r="G105" s="13" t="s">
        <v>273</v>
      </c>
      <c r="H105" s="13" t="s">
        <v>273</v>
      </c>
      <c r="I105" s="13">
        <v>98.5</v>
      </c>
      <c r="J105" s="13" t="s">
        <v>273</v>
      </c>
      <c r="K105" s="12"/>
      <c r="L105" s="15"/>
      <c r="M105" s="8"/>
      <c r="N105" s="120"/>
      <c r="O105" s="8"/>
      <c r="P105" s="8"/>
      <c r="Q105" s="8"/>
      <c r="R105" s="8"/>
      <c r="S105" s="8"/>
    </row>
    <row r="106" spans="1:19">
      <c r="A106" s="8" t="s">
        <v>94</v>
      </c>
      <c r="B106" s="8" t="s">
        <v>25</v>
      </c>
      <c r="C106" s="9">
        <v>0</v>
      </c>
      <c r="D106" s="10"/>
      <c r="E106" s="11">
        <v>104</v>
      </c>
      <c r="F106" s="12"/>
      <c r="G106" s="13" t="s">
        <v>273</v>
      </c>
      <c r="H106" s="13" t="s">
        <v>273</v>
      </c>
      <c r="I106" s="13">
        <v>1</v>
      </c>
      <c r="J106" s="13" t="s">
        <v>273</v>
      </c>
      <c r="K106" s="12"/>
      <c r="L106" s="15"/>
      <c r="M106" s="8"/>
      <c r="N106" s="120"/>
      <c r="O106" s="8"/>
      <c r="P106" s="8"/>
      <c r="Q106" s="8"/>
      <c r="R106" s="8"/>
      <c r="S106" s="8"/>
    </row>
    <row r="107" spans="1:19">
      <c r="A107" s="8" t="s">
        <v>94</v>
      </c>
      <c r="B107" s="8" t="s">
        <v>25</v>
      </c>
      <c r="C107" s="9">
        <v>0</v>
      </c>
      <c r="D107" s="10"/>
      <c r="E107" s="11">
        <v>105</v>
      </c>
      <c r="F107" s="12"/>
      <c r="G107" s="13" t="s">
        <v>273</v>
      </c>
      <c r="H107" s="13" t="s">
        <v>273</v>
      </c>
      <c r="I107" s="13">
        <v>13</v>
      </c>
      <c r="J107" s="13" t="s">
        <v>273</v>
      </c>
      <c r="K107" s="12"/>
      <c r="L107" s="15"/>
      <c r="M107" s="8"/>
      <c r="N107" s="120"/>
      <c r="O107" s="8"/>
      <c r="P107" s="8"/>
      <c r="Q107" s="8"/>
      <c r="R107" s="8"/>
      <c r="S107" s="8"/>
    </row>
    <row r="108" spans="1:19">
      <c r="A108" s="8" t="s">
        <v>94</v>
      </c>
      <c r="B108" s="8" t="s">
        <v>25</v>
      </c>
      <c r="C108" s="9">
        <v>0</v>
      </c>
      <c r="D108" s="10"/>
      <c r="E108" s="11">
        <v>106</v>
      </c>
      <c r="F108" s="12"/>
      <c r="G108" s="13" t="s">
        <v>273</v>
      </c>
      <c r="H108" s="13" t="s">
        <v>273</v>
      </c>
      <c r="I108" s="13">
        <v>9.5</v>
      </c>
      <c r="J108" s="13" t="s">
        <v>273</v>
      </c>
      <c r="K108" s="12"/>
      <c r="L108" s="15"/>
      <c r="M108" s="8"/>
      <c r="N108" s="120"/>
      <c r="O108" s="8"/>
      <c r="P108" s="8"/>
      <c r="Q108" s="8"/>
      <c r="R108" s="8"/>
      <c r="S108" s="8"/>
    </row>
    <row r="109" spans="1:19">
      <c r="A109" s="8" t="s">
        <v>94</v>
      </c>
      <c r="B109" s="8" t="s">
        <v>25</v>
      </c>
      <c r="C109" s="9">
        <v>0</v>
      </c>
      <c r="D109" s="10"/>
      <c r="E109" s="11">
        <v>107</v>
      </c>
      <c r="F109" s="12"/>
      <c r="G109" s="13" t="s">
        <v>273</v>
      </c>
      <c r="H109" s="13" t="s">
        <v>273</v>
      </c>
      <c r="I109" s="13">
        <v>49.5</v>
      </c>
      <c r="J109" s="13" t="s">
        <v>273</v>
      </c>
      <c r="K109" s="12"/>
      <c r="L109" s="15"/>
      <c r="M109" s="8"/>
      <c r="N109" s="120"/>
      <c r="O109" s="8"/>
      <c r="P109" s="8"/>
      <c r="Q109" s="8"/>
      <c r="R109" s="8"/>
      <c r="S109" s="8"/>
    </row>
    <row r="110" spans="1:19">
      <c r="A110" s="8" t="s">
        <v>94</v>
      </c>
      <c r="B110" s="8" t="s">
        <v>25</v>
      </c>
      <c r="C110" s="9">
        <v>0</v>
      </c>
      <c r="D110" s="10"/>
      <c r="E110" s="11">
        <v>108</v>
      </c>
      <c r="F110" s="12"/>
      <c r="G110" s="13" t="s">
        <v>273</v>
      </c>
      <c r="H110" s="13" t="s">
        <v>273</v>
      </c>
      <c r="I110" s="13">
        <v>1.5</v>
      </c>
      <c r="J110" s="13" t="s">
        <v>273</v>
      </c>
      <c r="K110" s="12"/>
      <c r="L110" s="15"/>
      <c r="M110" s="8"/>
      <c r="N110" s="120"/>
      <c r="O110" s="8"/>
      <c r="P110" s="8"/>
      <c r="Q110" s="8"/>
      <c r="R110" s="8"/>
      <c r="S110" s="8"/>
    </row>
    <row r="111" spans="1:19">
      <c r="A111" s="8" t="s">
        <v>94</v>
      </c>
      <c r="B111" s="8" t="s">
        <v>25</v>
      </c>
      <c r="C111" s="9">
        <v>1</v>
      </c>
      <c r="D111" s="10" t="s">
        <v>1535</v>
      </c>
      <c r="E111" s="11">
        <v>1</v>
      </c>
      <c r="F111" s="12" t="s">
        <v>1536</v>
      </c>
      <c r="G111" s="12" t="s">
        <v>325</v>
      </c>
      <c r="H111" s="13">
        <v>139.5</v>
      </c>
      <c r="I111" s="14"/>
      <c r="J111" s="12" t="s">
        <v>566</v>
      </c>
      <c r="K111" s="12" t="s">
        <v>232</v>
      </c>
      <c r="L111" s="15">
        <v>25</v>
      </c>
      <c r="M111" s="8"/>
      <c r="N111" s="9">
        <v>120</v>
      </c>
      <c r="O111" s="8"/>
      <c r="P111" s="8"/>
      <c r="Q111" s="8"/>
      <c r="R111" s="8"/>
      <c r="S111" s="8" t="s">
        <v>910</v>
      </c>
    </row>
    <row r="112" spans="1:19">
      <c r="A112" s="8" t="s">
        <v>94</v>
      </c>
      <c r="B112" s="8" t="s">
        <v>25</v>
      </c>
      <c r="C112" s="9">
        <v>1</v>
      </c>
      <c r="D112" s="10" t="s">
        <v>910</v>
      </c>
      <c r="E112" s="11">
        <v>2</v>
      </c>
      <c r="F112" s="12" t="s">
        <v>1537</v>
      </c>
      <c r="G112" s="12" t="s">
        <v>289</v>
      </c>
      <c r="H112" s="13">
        <v>22</v>
      </c>
      <c r="I112" s="14"/>
      <c r="J112" s="12" t="s">
        <v>566</v>
      </c>
      <c r="K112" s="12" t="s">
        <v>232</v>
      </c>
      <c r="L112" s="15" t="s">
        <v>910</v>
      </c>
      <c r="M112" s="8"/>
      <c r="N112" s="9">
        <v>20</v>
      </c>
      <c r="O112" s="8"/>
      <c r="P112" s="8"/>
      <c r="Q112" s="8"/>
      <c r="R112" s="8"/>
      <c r="S112" s="8" t="s">
        <v>910</v>
      </c>
    </row>
    <row r="113" spans="1:19">
      <c r="A113" s="8" t="s">
        <v>94</v>
      </c>
      <c r="B113" s="8" t="s">
        <v>25</v>
      </c>
      <c r="C113" s="9">
        <v>1</v>
      </c>
      <c r="D113" s="10" t="s">
        <v>1538</v>
      </c>
      <c r="E113" s="11">
        <v>3</v>
      </c>
      <c r="F113" s="12" t="s">
        <v>1539</v>
      </c>
      <c r="G113" s="12" t="s">
        <v>325</v>
      </c>
      <c r="H113" s="13">
        <v>46</v>
      </c>
      <c r="I113" s="14"/>
      <c r="J113" s="12" t="s">
        <v>224</v>
      </c>
      <c r="K113" s="12" t="s">
        <v>232</v>
      </c>
      <c r="L113" s="15">
        <v>26</v>
      </c>
      <c r="M113" s="8"/>
      <c r="N113" s="9">
        <v>120</v>
      </c>
      <c r="O113" s="8"/>
      <c r="P113" s="8"/>
      <c r="Q113" s="8"/>
      <c r="R113" s="8"/>
      <c r="S113" s="8" t="s">
        <v>910</v>
      </c>
    </row>
    <row r="114" spans="1:19">
      <c r="A114" s="8" t="s">
        <v>94</v>
      </c>
      <c r="B114" s="8" t="s">
        <v>25</v>
      </c>
      <c r="C114" s="9">
        <v>1</v>
      </c>
      <c r="D114" s="10" t="s">
        <v>1540</v>
      </c>
      <c r="E114" s="11">
        <v>4</v>
      </c>
      <c r="F114" s="12" t="s">
        <v>1541</v>
      </c>
      <c r="G114" s="12" t="s">
        <v>325</v>
      </c>
      <c r="H114" s="13">
        <v>69</v>
      </c>
      <c r="I114" s="14"/>
      <c r="J114" s="12" t="s">
        <v>224</v>
      </c>
      <c r="K114" s="12" t="s">
        <v>232</v>
      </c>
      <c r="L114" s="15">
        <v>26</v>
      </c>
      <c r="M114" s="8"/>
      <c r="N114" s="9">
        <v>120</v>
      </c>
      <c r="O114" s="8"/>
      <c r="P114" s="8"/>
      <c r="Q114" s="8"/>
      <c r="R114" s="8"/>
      <c r="S114" s="8" t="s">
        <v>910</v>
      </c>
    </row>
    <row r="115" spans="1:19">
      <c r="A115" s="8" t="s">
        <v>94</v>
      </c>
      <c r="B115" s="8" t="s">
        <v>25</v>
      </c>
      <c r="C115" s="9">
        <v>1</v>
      </c>
      <c r="D115" s="10" t="s">
        <v>1542</v>
      </c>
      <c r="E115" s="11">
        <v>5</v>
      </c>
      <c r="F115" s="12" t="s">
        <v>1543</v>
      </c>
      <c r="G115" s="12" t="s">
        <v>284</v>
      </c>
      <c r="H115" s="13">
        <v>226</v>
      </c>
      <c r="I115" s="14"/>
      <c r="J115" s="12" t="s">
        <v>566</v>
      </c>
      <c r="K115" s="12" t="s">
        <v>232</v>
      </c>
      <c r="L115" s="15">
        <v>12</v>
      </c>
      <c r="M115" s="8"/>
      <c r="N115" s="9">
        <v>200</v>
      </c>
      <c r="O115" s="8"/>
      <c r="P115" s="8"/>
      <c r="Q115" s="8"/>
      <c r="R115" s="8"/>
      <c r="S115" s="8" t="s">
        <v>910</v>
      </c>
    </row>
    <row r="116" spans="1:19">
      <c r="A116" s="8" t="s">
        <v>94</v>
      </c>
      <c r="B116" s="8" t="s">
        <v>25</v>
      </c>
      <c r="C116" s="9">
        <v>1</v>
      </c>
      <c r="D116" s="10" t="s">
        <v>910</v>
      </c>
      <c r="E116" s="11">
        <v>6</v>
      </c>
      <c r="F116" s="12" t="s">
        <v>1544</v>
      </c>
      <c r="G116" s="12" t="s">
        <v>289</v>
      </c>
      <c r="H116" s="13">
        <v>7.5</v>
      </c>
      <c r="I116" s="14"/>
      <c r="J116" s="187" t="s">
        <v>224</v>
      </c>
      <c r="K116" s="12" t="s">
        <v>910</v>
      </c>
      <c r="L116" s="15" t="s">
        <v>910</v>
      </c>
      <c r="M116" s="8"/>
      <c r="N116" s="9">
        <v>20</v>
      </c>
      <c r="O116" s="8"/>
      <c r="P116" s="8"/>
      <c r="Q116" s="8"/>
      <c r="R116" s="8"/>
      <c r="S116" s="8" t="s">
        <v>910</v>
      </c>
    </row>
    <row r="117" spans="1:19">
      <c r="A117" s="8" t="s">
        <v>94</v>
      </c>
      <c r="B117" s="8" t="s">
        <v>25</v>
      </c>
      <c r="C117" s="9">
        <v>1</v>
      </c>
      <c r="D117" s="10" t="s">
        <v>1545</v>
      </c>
      <c r="E117" s="11">
        <v>7</v>
      </c>
      <c r="F117" s="12" t="s">
        <v>1546</v>
      </c>
      <c r="G117" s="12" t="s">
        <v>325</v>
      </c>
      <c r="H117" s="13">
        <v>93</v>
      </c>
      <c r="I117" s="14"/>
      <c r="J117" s="12" t="s">
        <v>224</v>
      </c>
      <c r="K117" s="12" t="s">
        <v>743</v>
      </c>
      <c r="L117" s="15">
        <v>26</v>
      </c>
      <c r="M117" s="8"/>
      <c r="N117" s="9">
        <v>120</v>
      </c>
      <c r="O117" s="8"/>
      <c r="P117" s="8"/>
      <c r="Q117" s="8"/>
      <c r="R117" s="8"/>
      <c r="S117" s="8" t="s">
        <v>910</v>
      </c>
    </row>
    <row r="118" spans="1:19">
      <c r="A118" s="8" t="s">
        <v>94</v>
      </c>
      <c r="B118" s="8" t="s">
        <v>25</v>
      </c>
      <c r="C118" s="9">
        <v>1</v>
      </c>
      <c r="D118" s="10" t="s">
        <v>910</v>
      </c>
      <c r="E118" s="11">
        <v>8</v>
      </c>
      <c r="F118" s="12" t="s">
        <v>231</v>
      </c>
      <c r="G118" s="12" t="s">
        <v>242</v>
      </c>
      <c r="H118" s="13">
        <v>4</v>
      </c>
      <c r="I118" s="14"/>
      <c r="J118" s="12" t="s">
        <v>566</v>
      </c>
      <c r="K118" s="12" t="s">
        <v>910</v>
      </c>
      <c r="L118" s="15" t="s">
        <v>910</v>
      </c>
      <c r="M118" s="8"/>
      <c r="N118" s="9">
        <v>80</v>
      </c>
      <c r="O118" s="8"/>
      <c r="P118" s="8"/>
      <c r="Q118" s="8"/>
      <c r="R118" s="8"/>
      <c r="S118" s="8" t="s">
        <v>910</v>
      </c>
    </row>
    <row r="119" spans="1:19">
      <c r="A119" s="8" t="s">
        <v>94</v>
      </c>
      <c r="B119" s="8" t="s">
        <v>25</v>
      </c>
      <c r="C119" s="9">
        <v>1</v>
      </c>
      <c r="D119" s="10" t="s">
        <v>910</v>
      </c>
      <c r="E119" s="11">
        <v>9</v>
      </c>
      <c r="F119" s="12" t="s">
        <v>1065</v>
      </c>
      <c r="G119" s="12" t="s">
        <v>219</v>
      </c>
      <c r="H119" s="13">
        <v>170.5</v>
      </c>
      <c r="I119" s="14"/>
      <c r="J119" s="12" t="s">
        <v>224</v>
      </c>
      <c r="K119" s="12" t="s">
        <v>232</v>
      </c>
      <c r="L119" s="15" t="s">
        <v>910</v>
      </c>
      <c r="M119" s="8"/>
      <c r="N119" s="9">
        <v>200</v>
      </c>
      <c r="O119" s="8"/>
      <c r="P119" s="8"/>
      <c r="Q119" s="8"/>
      <c r="R119" s="8"/>
      <c r="S119" s="8" t="s">
        <v>910</v>
      </c>
    </row>
    <row r="120" spans="1:19">
      <c r="A120" s="8" t="s">
        <v>94</v>
      </c>
      <c r="B120" s="8" t="s">
        <v>25</v>
      </c>
      <c r="C120" s="9">
        <v>1</v>
      </c>
      <c r="D120" s="10" t="s">
        <v>1547</v>
      </c>
      <c r="E120" s="11">
        <v>10</v>
      </c>
      <c r="F120" s="12" t="s">
        <v>1548</v>
      </c>
      <c r="G120" s="12" t="s">
        <v>325</v>
      </c>
      <c r="H120" s="13">
        <v>114.5</v>
      </c>
      <c r="I120" s="14"/>
      <c r="J120" s="12" t="s">
        <v>566</v>
      </c>
      <c r="K120" s="12" t="s">
        <v>232</v>
      </c>
      <c r="L120" s="15">
        <v>26</v>
      </c>
      <c r="M120" s="8"/>
      <c r="N120" s="9">
        <v>120</v>
      </c>
      <c r="O120" s="8"/>
      <c r="P120" s="8"/>
      <c r="Q120" s="8"/>
      <c r="R120" s="8"/>
      <c r="S120" s="8" t="s">
        <v>910</v>
      </c>
    </row>
    <row r="121" spans="1:19">
      <c r="A121" s="8" t="s">
        <v>94</v>
      </c>
      <c r="B121" s="8" t="s">
        <v>25</v>
      </c>
      <c r="C121" s="9">
        <v>1</v>
      </c>
      <c r="D121" s="10" t="s">
        <v>1549</v>
      </c>
      <c r="E121" s="11">
        <v>11</v>
      </c>
      <c r="F121" s="12" t="s">
        <v>1550</v>
      </c>
      <c r="G121" s="12" t="s">
        <v>325</v>
      </c>
      <c r="H121" s="13">
        <v>71</v>
      </c>
      <c r="I121" s="14"/>
      <c r="J121" s="12" t="s">
        <v>566</v>
      </c>
      <c r="K121" s="12" t="s">
        <v>232</v>
      </c>
      <c r="L121" s="15">
        <v>26</v>
      </c>
      <c r="M121" s="8"/>
      <c r="N121" s="9">
        <v>120</v>
      </c>
      <c r="O121" s="8"/>
      <c r="P121" s="8"/>
      <c r="Q121" s="8"/>
      <c r="R121" s="8"/>
      <c r="S121" s="8" t="s">
        <v>910</v>
      </c>
    </row>
    <row r="122" spans="1:19">
      <c r="A122" s="8" t="s">
        <v>94</v>
      </c>
      <c r="B122" s="8" t="s">
        <v>25</v>
      </c>
      <c r="C122" s="9">
        <v>1</v>
      </c>
      <c r="D122" s="10" t="s">
        <v>1551</v>
      </c>
      <c r="E122" s="11">
        <v>12</v>
      </c>
      <c r="F122" s="12" t="s">
        <v>1552</v>
      </c>
      <c r="G122" s="12" t="s">
        <v>325</v>
      </c>
      <c r="H122" s="13">
        <v>92.5</v>
      </c>
      <c r="I122" s="14"/>
      <c r="J122" s="12" t="s">
        <v>566</v>
      </c>
      <c r="K122" s="12" t="s">
        <v>232</v>
      </c>
      <c r="L122" s="15">
        <v>26</v>
      </c>
      <c r="M122" s="8"/>
      <c r="N122" s="9">
        <v>120</v>
      </c>
      <c r="O122" s="8"/>
      <c r="P122" s="8"/>
      <c r="Q122" s="8"/>
      <c r="R122" s="8"/>
      <c r="S122" s="8" t="s">
        <v>910</v>
      </c>
    </row>
    <row r="123" spans="1:19">
      <c r="A123" s="8" t="s">
        <v>94</v>
      </c>
      <c r="B123" s="8" t="s">
        <v>25</v>
      </c>
      <c r="C123" s="9">
        <v>1</v>
      </c>
      <c r="D123" s="10" t="s">
        <v>1553</v>
      </c>
      <c r="E123" s="11">
        <v>13</v>
      </c>
      <c r="F123" s="12" t="s">
        <v>768</v>
      </c>
      <c r="G123" s="12" t="s">
        <v>325</v>
      </c>
      <c r="H123" s="13">
        <v>163.5</v>
      </c>
      <c r="I123" s="14"/>
      <c r="J123" s="12" t="s">
        <v>224</v>
      </c>
      <c r="K123" s="12" t="s">
        <v>232</v>
      </c>
      <c r="L123" s="15">
        <v>26</v>
      </c>
      <c r="M123" s="8"/>
      <c r="N123" s="9">
        <v>120</v>
      </c>
      <c r="O123" s="8"/>
      <c r="P123" s="8"/>
      <c r="Q123" s="8"/>
      <c r="R123" s="8"/>
      <c r="S123" s="8" t="s">
        <v>910</v>
      </c>
    </row>
    <row r="124" spans="1:19">
      <c r="A124" s="8" t="s">
        <v>94</v>
      </c>
      <c r="B124" s="8" t="s">
        <v>25</v>
      </c>
      <c r="C124" s="9" t="s">
        <v>910</v>
      </c>
      <c r="D124" s="10" t="s">
        <v>910</v>
      </c>
      <c r="E124" s="11" t="s">
        <v>910</v>
      </c>
      <c r="F124" s="12" t="s">
        <v>695</v>
      </c>
      <c r="G124" s="12" t="s">
        <v>360</v>
      </c>
      <c r="H124" s="188">
        <v>46.5</v>
      </c>
      <c r="I124" s="14"/>
      <c r="J124" s="12" t="s">
        <v>1063</v>
      </c>
      <c r="K124" s="12" t="s">
        <v>232</v>
      </c>
      <c r="L124" s="15">
        <v>35</v>
      </c>
      <c r="M124" s="8"/>
      <c r="N124" s="9">
        <v>200</v>
      </c>
      <c r="O124" s="8"/>
      <c r="P124" s="8"/>
      <c r="Q124" s="8"/>
      <c r="R124" s="8"/>
      <c r="S124" s="8" t="s">
        <v>1554</v>
      </c>
    </row>
    <row r="125" spans="1:19">
      <c r="A125" s="8" t="s">
        <v>94</v>
      </c>
      <c r="B125" s="8" t="s">
        <v>25</v>
      </c>
      <c r="C125" s="9">
        <v>1</v>
      </c>
      <c r="D125" s="10" t="s">
        <v>910</v>
      </c>
      <c r="E125" s="11">
        <v>14</v>
      </c>
      <c r="F125" s="12" t="s">
        <v>1107</v>
      </c>
      <c r="G125" s="12" t="s">
        <v>658</v>
      </c>
      <c r="H125" s="13" t="s">
        <v>273</v>
      </c>
      <c r="I125" s="14">
        <v>7.5</v>
      </c>
      <c r="J125" s="12" t="s">
        <v>910</v>
      </c>
      <c r="K125" s="12" t="s">
        <v>910</v>
      </c>
      <c r="L125" s="15" t="s">
        <v>910</v>
      </c>
      <c r="M125" s="8"/>
      <c r="N125" s="120"/>
      <c r="O125" s="8"/>
      <c r="P125" s="8"/>
      <c r="Q125" s="8"/>
      <c r="R125" s="8"/>
      <c r="S125" s="8" t="s">
        <v>910</v>
      </c>
    </row>
    <row r="126" spans="1:19">
      <c r="A126" s="8" t="s">
        <v>94</v>
      </c>
      <c r="B126" s="8" t="s">
        <v>25</v>
      </c>
      <c r="C126" s="9">
        <v>1</v>
      </c>
      <c r="D126" s="10" t="s">
        <v>910</v>
      </c>
      <c r="E126" s="11">
        <v>15</v>
      </c>
      <c r="F126" s="12" t="s">
        <v>405</v>
      </c>
      <c r="G126" s="12" t="s">
        <v>289</v>
      </c>
      <c r="H126" s="13">
        <v>12.5</v>
      </c>
      <c r="I126" s="14"/>
      <c r="J126" s="12" t="s">
        <v>224</v>
      </c>
      <c r="K126" s="12" t="s">
        <v>232</v>
      </c>
      <c r="L126" s="15" t="s">
        <v>910</v>
      </c>
      <c r="M126" s="8"/>
      <c r="N126" s="9">
        <v>20</v>
      </c>
      <c r="O126" s="8"/>
      <c r="P126" s="8"/>
      <c r="Q126" s="8"/>
      <c r="R126" s="8"/>
      <c r="S126" s="8" t="s">
        <v>910</v>
      </c>
    </row>
    <row r="127" spans="1:19">
      <c r="A127" s="8" t="s">
        <v>94</v>
      </c>
      <c r="B127" s="8" t="s">
        <v>25</v>
      </c>
      <c r="C127" s="9">
        <v>1</v>
      </c>
      <c r="D127" s="10" t="s">
        <v>910</v>
      </c>
      <c r="E127" s="11">
        <v>16</v>
      </c>
      <c r="F127" s="12" t="s">
        <v>1057</v>
      </c>
      <c r="G127" s="12" t="s">
        <v>211</v>
      </c>
      <c r="H127" s="13">
        <v>19</v>
      </c>
      <c r="I127" s="14"/>
      <c r="J127" s="12" t="s">
        <v>224</v>
      </c>
      <c r="K127" s="12" t="s">
        <v>232</v>
      </c>
      <c r="L127" s="15" t="s">
        <v>910</v>
      </c>
      <c r="M127" s="8"/>
      <c r="N127" s="9">
        <v>40</v>
      </c>
      <c r="O127" s="8"/>
      <c r="P127" s="8"/>
      <c r="Q127" s="8"/>
      <c r="R127" s="8"/>
      <c r="S127" s="8" t="s">
        <v>910</v>
      </c>
    </row>
    <row r="128" spans="1:19">
      <c r="A128" s="8" t="s">
        <v>94</v>
      </c>
      <c r="B128" s="8" t="s">
        <v>25</v>
      </c>
      <c r="C128" s="9">
        <v>1</v>
      </c>
      <c r="D128" s="10" t="s">
        <v>1555</v>
      </c>
      <c r="E128" s="11">
        <v>17</v>
      </c>
      <c r="F128" s="12" t="s">
        <v>1556</v>
      </c>
      <c r="G128" s="12" t="s">
        <v>325</v>
      </c>
      <c r="H128" s="13">
        <v>71.5</v>
      </c>
      <c r="I128" s="14"/>
      <c r="J128" s="12" t="s">
        <v>224</v>
      </c>
      <c r="K128" s="12" t="s">
        <v>232</v>
      </c>
      <c r="L128" s="15">
        <v>26</v>
      </c>
      <c r="M128" s="8"/>
      <c r="N128" s="9">
        <v>120</v>
      </c>
      <c r="O128" s="8"/>
      <c r="P128" s="8"/>
      <c r="Q128" s="8"/>
      <c r="R128" s="8"/>
      <c r="S128" s="8" t="s">
        <v>910</v>
      </c>
    </row>
    <row r="129" spans="1:19">
      <c r="A129" s="8" t="s">
        <v>94</v>
      </c>
      <c r="B129" s="8" t="s">
        <v>25</v>
      </c>
      <c r="C129" s="9">
        <v>1</v>
      </c>
      <c r="D129" s="10"/>
      <c r="E129" s="11">
        <v>18</v>
      </c>
      <c r="F129" s="12"/>
      <c r="G129" s="13" t="s">
        <v>273</v>
      </c>
      <c r="H129" s="13" t="s">
        <v>273</v>
      </c>
      <c r="I129" s="13">
        <v>46.5</v>
      </c>
      <c r="J129" s="13" t="s">
        <v>273</v>
      </c>
      <c r="K129" s="12"/>
      <c r="L129" s="15"/>
      <c r="M129" s="8"/>
      <c r="N129" s="120"/>
      <c r="O129" s="8"/>
      <c r="P129" s="8"/>
      <c r="Q129" s="8"/>
      <c r="R129" s="8"/>
      <c r="S129" s="8"/>
    </row>
    <row r="130" spans="1:19">
      <c r="A130" s="8" t="s">
        <v>94</v>
      </c>
      <c r="B130" s="8" t="s">
        <v>25</v>
      </c>
      <c r="C130" s="9">
        <v>1</v>
      </c>
      <c r="D130" s="10"/>
      <c r="E130" s="11">
        <v>19</v>
      </c>
      <c r="F130" s="12"/>
      <c r="G130" s="13" t="s">
        <v>273</v>
      </c>
      <c r="H130" s="13" t="s">
        <v>273</v>
      </c>
      <c r="I130" s="13">
        <v>30</v>
      </c>
      <c r="J130" s="13" t="s">
        <v>273</v>
      </c>
      <c r="K130" s="12"/>
      <c r="L130" s="15"/>
      <c r="M130" s="8"/>
      <c r="N130" s="120"/>
      <c r="O130" s="8"/>
      <c r="P130" s="8"/>
      <c r="Q130" s="8"/>
      <c r="R130" s="8"/>
      <c r="S130" s="8"/>
    </row>
    <row r="131" spans="1:19">
      <c r="A131" s="8" t="s">
        <v>94</v>
      </c>
      <c r="B131" s="8" t="s">
        <v>25</v>
      </c>
      <c r="C131" s="9">
        <v>1</v>
      </c>
      <c r="D131" s="10"/>
      <c r="E131" s="11">
        <v>20</v>
      </c>
      <c r="F131" s="12"/>
      <c r="G131" s="13" t="s">
        <v>273</v>
      </c>
      <c r="H131" s="13" t="s">
        <v>273</v>
      </c>
      <c r="I131" s="13">
        <v>7.5</v>
      </c>
      <c r="J131" s="13" t="s">
        <v>273</v>
      </c>
      <c r="K131" s="12"/>
      <c r="L131" s="15"/>
      <c r="M131" s="8"/>
      <c r="N131" s="120"/>
      <c r="O131" s="8"/>
      <c r="P131" s="8"/>
      <c r="Q131" s="8"/>
      <c r="R131" s="8"/>
      <c r="S131" s="8"/>
    </row>
    <row r="132" spans="1:19">
      <c r="A132" s="8" t="s">
        <v>94</v>
      </c>
      <c r="B132" s="8" t="s">
        <v>25</v>
      </c>
      <c r="C132" s="9">
        <v>1</v>
      </c>
      <c r="D132" s="10"/>
      <c r="E132" s="11">
        <v>21</v>
      </c>
      <c r="F132" s="12"/>
      <c r="G132" s="13" t="s">
        <v>273</v>
      </c>
      <c r="H132" s="13" t="s">
        <v>273</v>
      </c>
      <c r="I132" s="13">
        <v>8</v>
      </c>
      <c r="J132" s="13" t="s">
        <v>273</v>
      </c>
      <c r="K132" s="12"/>
      <c r="L132" s="15"/>
      <c r="M132" s="8"/>
      <c r="N132" s="120"/>
      <c r="O132" s="8"/>
      <c r="P132" s="8"/>
      <c r="Q132" s="8"/>
      <c r="R132" s="8"/>
      <c r="S132" s="8"/>
    </row>
    <row r="133" spans="1:19">
      <c r="A133" s="8" t="s">
        <v>94</v>
      </c>
      <c r="B133" s="8" t="s">
        <v>25</v>
      </c>
      <c r="C133" s="9">
        <v>1</v>
      </c>
      <c r="D133" s="10"/>
      <c r="E133" s="11">
        <v>22</v>
      </c>
      <c r="F133" s="12"/>
      <c r="G133" s="13" t="s">
        <v>273</v>
      </c>
      <c r="H133" s="13" t="s">
        <v>273</v>
      </c>
      <c r="I133" s="13">
        <v>54.5</v>
      </c>
      <c r="J133" s="13" t="s">
        <v>273</v>
      </c>
      <c r="K133" s="12"/>
      <c r="L133" s="15"/>
      <c r="M133" s="8"/>
      <c r="N133" s="120"/>
      <c r="O133" s="8"/>
      <c r="P133" s="8"/>
      <c r="Q133" s="8"/>
      <c r="R133" s="8"/>
      <c r="S133" s="8"/>
    </row>
    <row r="134" spans="1:19">
      <c r="A134" s="8" t="s">
        <v>94</v>
      </c>
      <c r="B134" s="8" t="s">
        <v>25</v>
      </c>
      <c r="C134" s="9">
        <v>1</v>
      </c>
      <c r="D134" s="10"/>
      <c r="E134" s="11">
        <v>23</v>
      </c>
      <c r="F134" s="12"/>
      <c r="G134" s="13" t="s">
        <v>273</v>
      </c>
      <c r="H134" s="13" t="s">
        <v>273</v>
      </c>
      <c r="I134" s="13">
        <v>41</v>
      </c>
      <c r="J134" s="13" t="s">
        <v>273</v>
      </c>
      <c r="K134" s="12"/>
      <c r="L134" s="15"/>
      <c r="M134" s="8"/>
      <c r="N134" s="120"/>
      <c r="O134" s="8"/>
      <c r="P134" s="8"/>
      <c r="Q134" s="8"/>
      <c r="R134" s="8"/>
      <c r="S134" s="8"/>
    </row>
    <row r="135" spans="1:19">
      <c r="A135" s="8" t="s">
        <v>94</v>
      </c>
      <c r="B135" s="8" t="s">
        <v>25</v>
      </c>
      <c r="C135" s="9">
        <v>1</v>
      </c>
      <c r="D135" s="10"/>
      <c r="E135" s="11">
        <v>24</v>
      </c>
      <c r="F135" s="12"/>
      <c r="G135" s="13" t="s">
        <v>273</v>
      </c>
      <c r="H135" s="13" t="s">
        <v>273</v>
      </c>
      <c r="I135" s="13">
        <v>54</v>
      </c>
      <c r="J135" s="13" t="s">
        <v>273</v>
      </c>
      <c r="K135" s="12"/>
      <c r="L135" s="15"/>
      <c r="M135" s="8"/>
      <c r="N135" s="120"/>
      <c r="O135" s="8"/>
      <c r="P135" s="8"/>
      <c r="Q135" s="8"/>
      <c r="R135" s="8"/>
      <c r="S135" s="8"/>
    </row>
    <row r="136" spans="1:19">
      <c r="A136" s="8" t="s">
        <v>94</v>
      </c>
      <c r="B136" s="8" t="s">
        <v>25</v>
      </c>
      <c r="C136" s="9">
        <v>1</v>
      </c>
      <c r="D136" s="10"/>
      <c r="E136" s="11">
        <v>25</v>
      </c>
      <c r="F136" s="12"/>
      <c r="G136" s="13" t="s">
        <v>273</v>
      </c>
      <c r="H136" s="13" t="s">
        <v>273</v>
      </c>
      <c r="I136" s="13">
        <v>54</v>
      </c>
      <c r="J136" s="13" t="s">
        <v>273</v>
      </c>
      <c r="K136" s="12"/>
      <c r="L136" s="15"/>
      <c r="M136" s="8"/>
      <c r="N136" s="120"/>
      <c r="O136" s="8"/>
      <c r="P136" s="8"/>
      <c r="Q136" s="8"/>
      <c r="R136" s="8"/>
      <c r="S136" s="8"/>
    </row>
    <row r="137" spans="1:19">
      <c r="A137" s="8" t="s">
        <v>94</v>
      </c>
      <c r="B137" s="8" t="s">
        <v>25</v>
      </c>
      <c r="C137" s="9">
        <v>1</v>
      </c>
      <c r="D137" s="10"/>
      <c r="E137" s="11">
        <v>26</v>
      </c>
      <c r="F137" s="12"/>
      <c r="G137" s="13" t="s">
        <v>273</v>
      </c>
      <c r="H137" s="13" t="s">
        <v>273</v>
      </c>
      <c r="I137" s="13">
        <v>68.5</v>
      </c>
      <c r="J137" s="13" t="s">
        <v>273</v>
      </c>
      <c r="K137" s="12"/>
      <c r="L137" s="15"/>
      <c r="M137" s="8"/>
      <c r="N137" s="120"/>
      <c r="O137" s="8"/>
      <c r="P137" s="8"/>
      <c r="Q137" s="8"/>
      <c r="R137" s="8"/>
      <c r="S137" s="8"/>
    </row>
    <row r="138" spans="1:19">
      <c r="A138" s="8" t="s">
        <v>94</v>
      </c>
      <c r="B138" s="8" t="s">
        <v>25</v>
      </c>
      <c r="C138" s="9">
        <v>1</v>
      </c>
      <c r="D138" s="10"/>
      <c r="E138" s="11">
        <v>27</v>
      </c>
      <c r="F138" s="12"/>
      <c r="G138" s="13" t="s">
        <v>273</v>
      </c>
      <c r="H138" s="13" t="s">
        <v>273</v>
      </c>
      <c r="I138" s="13">
        <v>79.5</v>
      </c>
      <c r="J138" s="13" t="s">
        <v>273</v>
      </c>
      <c r="K138" s="12"/>
      <c r="L138" s="15"/>
      <c r="M138" s="8"/>
      <c r="N138" s="120"/>
      <c r="O138" s="8"/>
      <c r="P138" s="8">
        <f>SUM(P2:P137)</f>
        <v>0</v>
      </c>
      <c r="Q138" s="8">
        <f>SUM(Q2:Q137)</f>
        <v>0</v>
      </c>
      <c r="R138" s="8">
        <f>SUM(R2:R137)</f>
        <v>0</v>
      </c>
      <c r="S138" s="8"/>
    </row>
    <row r="139" spans="1:19">
      <c r="A139" s="8" t="s">
        <v>94</v>
      </c>
      <c r="B139" s="8" t="s">
        <v>25</v>
      </c>
      <c r="C139" s="9">
        <v>1</v>
      </c>
      <c r="D139" s="10"/>
      <c r="E139" s="11">
        <v>28</v>
      </c>
      <c r="F139" s="12"/>
      <c r="G139" s="13" t="s">
        <v>273</v>
      </c>
      <c r="H139" s="13" t="s">
        <v>273</v>
      </c>
      <c r="I139" s="13">
        <v>54</v>
      </c>
      <c r="J139" s="13" t="s">
        <v>273</v>
      </c>
      <c r="K139" s="12"/>
      <c r="L139" s="15"/>
      <c r="M139" s="8"/>
      <c r="N139" s="120"/>
      <c r="O139" s="8"/>
      <c r="P139" s="8"/>
      <c r="Q139" s="8"/>
      <c r="R139" s="8"/>
      <c r="S139" s="8"/>
    </row>
    <row r="140" spans="1:19">
      <c r="A140" s="8" t="s">
        <v>94</v>
      </c>
      <c r="B140" s="8" t="s">
        <v>25</v>
      </c>
      <c r="C140" s="9">
        <v>1</v>
      </c>
      <c r="D140" s="10"/>
      <c r="E140" s="11">
        <v>29</v>
      </c>
      <c r="F140" s="12"/>
      <c r="G140" s="13" t="s">
        <v>273</v>
      </c>
      <c r="H140" s="13" t="s">
        <v>273</v>
      </c>
      <c r="I140" s="13">
        <v>104</v>
      </c>
      <c r="J140" s="13" t="s">
        <v>273</v>
      </c>
      <c r="K140" s="12"/>
      <c r="L140" s="15"/>
      <c r="M140" s="8"/>
      <c r="N140" s="120"/>
      <c r="O140" s="8"/>
      <c r="P140" s="8"/>
      <c r="Q140" s="8"/>
      <c r="R140" s="8"/>
      <c r="S140" s="8"/>
    </row>
    <row r="141" spans="1:19">
      <c r="A141" s="8" t="s">
        <v>94</v>
      </c>
      <c r="B141" s="8" t="s">
        <v>25</v>
      </c>
      <c r="C141" s="9">
        <v>1</v>
      </c>
      <c r="D141" s="10"/>
      <c r="E141" s="11">
        <v>30</v>
      </c>
      <c r="F141" s="12"/>
      <c r="G141" s="13" t="s">
        <v>273</v>
      </c>
      <c r="H141" s="13" t="s">
        <v>273</v>
      </c>
      <c r="I141" s="13">
        <v>14</v>
      </c>
      <c r="J141" s="13" t="s">
        <v>273</v>
      </c>
      <c r="K141" s="12"/>
      <c r="L141" s="15"/>
      <c r="M141" s="8"/>
      <c r="N141" s="120"/>
      <c r="O141" s="8"/>
      <c r="P141" s="8"/>
      <c r="Q141" s="8"/>
      <c r="R141" s="8"/>
      <c r="S141" s="8"/>
    </row>
    <row r="142" spans="1:19">
      <c r="A142" s="8" t="s">
        <v>94</v>
      </c>
      <c r="B142" s="8" t="s">
        <v>25</v>
      </c>
      <c r="C142" s="9">
        <v>1</v>
      </c>
      <c r="D142" s="10"/>
      <c r="E142" s="11">
        <v>31</v>
      </c>
      <c r="F142" s="12"/>
      <c r="G142" s="13" t="s">
        <v>273</v>
      </c>
      <c r="H142" s="13" t="s">
        <v>273</v>
      </c>
      <c r="I142" s="13">
        <v>5</v>
      </c>
      <c r="J142" s="13" t="s">
        <v>273</v>
      </c>
      <c r="K142" s="12"/>
      <c r="L142" s="15"/>
      <c r="M142" s="8"/>
      <c r="N142" s="120"/>
      <c r="O142" s="8"/>
      <c r="P142" s="8"/>
      <c r="Q142" s="8"/>
      <c r="R142" s="8"/>
      <c r="S142" s="8"/>
    </row>
    <row r="143" spans="1:19" ht="15">
      <c r="A143" s="8" t="s">
        <v>94</v>
      </c>
      <c r="B143" s="8" t="s">
        <v>25</v>
      </c>
      <c r="C143" s="9">
        <v>1</v>
      </c>
      <c r="D143" s="10"/>
      <c r="E143" s="11">
        <v>32</v>
      </c>
      <c r="F143" s="12"/>
      <c r="G143" s="13" t="s">
        <v>273</v>
      </c>
      <c r="H143" s="13" t="s">
        <v>273</v>
      </c>
      <c r="I143" s="13">
        <v>48.5</v>
      </c>
      <c r="J143" s="13" t="s">
        <v>273</v>
      </c>
      <c r="K143" s="12"/>
      <c r="L143" s="15"/>
      <c r="M143" s="8"/>
      <c r="N143" s="120"/>
      <c r="O143" s="8"/>
      <c r="P143" s="8"/>
      <c r="Q143" s="8"/>
      <c r="R143" s="8"/>
      <c r="S143" s="67"/>
    </row>
    <row r="144" spans="1:19" ht="15">
      <c r="A144" s="8" t="s">
        <v>94</v>
      </c>
      <c r="B144" s="8" t="s">
        <v>25</v>
      </c>
      <c r="C144" s="9">
        <v>1</v>
      </c>
      <c r="D144" s="10"/>
      <c r="E144" s="11">
        <v>33</v>
      </c>
      <c r="F144" s="12"/>
      <c r="G144" s="13" t="s">
        <v>273</v>
      </c>
      <c r="H144" s="13" t="s">
        <v>273</v>
      </c>
      <c r="I144" s="13">
        <v>44.5</v>
      </c>
      <c r="J144" s="13" t="s">
        <v>273</v>
      </c>
      <c r="K144" s="12"/>
      <c r="L144" s="15"/>
      <c r="M144" s="8"/>
      <c r="N144" s="120"/>
      <c r="O144" s="8"/>
      <c r="P144" s="8"/>
      <c r="Q144" s="8"/>
      <c r="R144" s="8"/>
      <c r="S144" s="67"/>
    </row>
    <row r="145" spans="1:19">
      <c r="A145" s="8" t="s">
        <v>94</v>
      </c>
      <c r="B145" s="8" t="s">
        <v>25</v>
      </c>
      <c r="C145" s="9">
        <v>1</v>
      </c>
      <c r="D145" s="10"/>
      <c r="E145" s="11">
        <v>34</v>
      </c>
      <c r="F145" s="12" t="s">
        <v>255</v>
      </c>
      <c r="G145" s="12" t="s">
        <v>211</v>
      </c>
      <c r="H145" s="13">
        <v>59.5</v>
      </c>
      <c r="I145" s="13"/>
      <c r="J145" s="187" t="s">
        <v>224</v>
      </c>
      <c r="K145" s="12" t="s">
        <v>225</v>
      </c>
      <c r="L145" s="15">
        <v>3</v>
      </c>
      <c r="M145" s="8"/>
      <c r="N145" s="9">
        <v>80</v>
      </c>
      <c r="O145" s="8"/>
      <c r="P145" s="8"/>
      <c r="Q145" s="8"/>
      <c r="R145" s="8"/>
      <c r="S145" s="8" t="s">
        <v>910</v>
      </c>
    </row>
    <row r="146" spans="1:19" ht="15">
      <c r="A146" s="8" t="s">
        <v>94</v>
      </c>
      <c r="B146" s="8" t="s">
        <v>25</v>
      </c>
      <c r="C146" s="9">
        <v>1</v>
      </c>
      <c r="D146" s="10"/>
      <c r="E146" s="11">
        <v>35</v>
      </c>
      <c r="F146" s="12"/>
      <c r="G146" s="13" t="s">
        <v>273</v>
      </c>
      <c r="H146" s="13" t="s">
        <v>273</v>
      </c>
      <c r="I146" s="13">
        <v>60.5</v>
      </c>
      <c r="J146" s="13" t="s">
        <v>273</v>
      </c>
      <c r="K146" s="12"/>
      <c r="L146" s="15"/>
      <c r="M146" s="8"/>
      <c r="N146" s="120"/>
      <c r="O146" s="8"/>
      <c r="P146" s="8"/>
      <c r="Q146" s="8"/>
      <c r="R146" s="8"/>
      <c r="S146" s="67"/>
    </row>
    <row r="147" spans="1:19">
      <c r="A147" s="8" t="s">
        <v>94</v>
      </c>
      <c r="B147" s="8" t="s">
        <v>25</v>
      </c>
      <c r="C147" s="9">
        <v>1</v>
      </c>
      <c r="D147" s="10"/>
      <c r="E147" s="11">
        <v>36</v>
      </c>
      <c r="F147" s="12" t="s">
        <v>255</v>
      </c>
      <c r="G147" s="12" t="s">
        <v>211</v>
      </c>
      <c r="H147" s="13">
        <v>57</v>
      </c>
      <c r="I147" s="14"/>
      <c r="J147" s="187" t="s">
        <v>224</v>
      </c>
      <c r="K147" s="12" t="s">
        <v>225</v>
      </c>
      <c r="L147" s="15">
        <v>3</v>
      </c>
      <c r="M147" s="8"/>
      <c r="N147" s="9">
        <v>80</v>
      </c>
      <c r="O147" s="8"/>
      <c r="P147" s="8"/>
      <c r="Q147" s="8"/>
      <c r="R147" s="8"/>
      <c r="S147" s="8" t="s">
        <v>910</v>
      </c>
    </row>
    <row r="148" spans="1:19" ht="15">
      <c r="A148" s="8" t="s">
        <v>94</v>
      </c>
      <c r="B148" s="8" t="s">
        <v>25</v>
      </c>
      <c r="C148" s="9">
        <v>1</v>
      </c>
      <c r="D148" s="10"/>
      <c r="E148" s="11">
        <v>37</v>
      </c>
      <c r="F148" s="12"/>
      <c r="G148" s="12" t="s">
        <v>273</v>
      </c>
      <c r="H148" s="13" t="s">
        <v>273</v>
      </c>
      <c r="I148" s="13">
        <v>59.5</v>
      </c>
      <c r="J148" s="12" t="s">
        <v>273</v>
      </c>
      <c r="K148" s="12"/>
      <c r="L148" s="15"/>
      <c r="M148" s="8"/>
      <c r="N148" s="120"/>
      <c r="O148" s="8"/>
      <c r="P148" s="8"/>
      <c r="Q148" s="8"/>
      <c r="R148" s="8"/>
      <c r="S148" s="67"/>
    </row>
    <row r="149" spans="1:19">
      <c r="A149" s="8" t="s">
        <v>94</v>
      </c>
      <c r="B149" s="8" t="s">
        <v>25</v>
      </c>
      <c r="C149" s="9">
        <v>1</v>
      </c>
      <c r="D149" s="10"/>
      <c r="E149" s="11">
        <v>38</v>
      </c>
      <c r="F149" s="12" t="s">
        <v>1557</v>
      </c>
      <c r="G149" s="12" t="s">
        <v>211</v>
      </c>
      <c r="H149" s="13">
        <v>29</v>
      </c>
      <c r="I149" s="14"/>
      <c r="J149" s="187" t="s">
        <v>224</v>
      </c>
      <c r="K149" s="12" t="s">
        <v>225</v>
      </c>
      <c r="L149" s="15">
        <v>1</v>
      </c>
      <c r="M149" s="8"/>
      <c r="N149" s="9">
        <v>200</v>
      </c>
      <c r="O149" s="8"/>
      <c r="P149" s="8"/>
      <c r="Q149" s="8"/>
      <c r="R149" s="8"/>
      <c r="S149" s="8" t="s">
        <v>910</v>
      </c>
    </row>
    <row r="150" spans="1:19">
      <c r="A150" s="8" t="s">
        <v>94</v>
      </c>
      <c r="B150" s="8" t="s">
        <v>25</v>
      </c>
      <c r="C150" s="9">
        <v>1</v>
      </c>
      <c r="D150" s="10"/>
      <c r="E150" s="11">
        <v>39</v>
      </c>
      <c r="F150" s="12" t="s">
        <v>1558</v>
      </c>
      <c r="G150" s="12" t="s">
        <v>211</v>
      </c>
      <c r="H150" s="13">
        <v>44.5</v>
      </c>
      <c r="I150" s="14"/>
      <c r="J150" s="187" t="s">
        <v>224</v>
      </c>
      <c r="K150" s="12" t="s">
        <v>225</v>
      </c>
      <c r="L150" s="15">
        <v>2</v>
      </c>
      <c r="M150" s="8"/>
      <c r="N150" s="9">
        <v>80</v>
      </c>
      <c r="O150" s="8"/>
      <c r="P150" s="8"/>
      <c r="Q150" s="8"/>
      <c r="R150" s="8"/>
      <c r="S150" s="8" t="s">
        <v>910</v>
      </c>
    </row>
    <row r="151" spans="1:19">
      <c r="A151" s="8" t="s">
        <v>94</v>
      </c>
      <c r="B151" s="8" t="s">
        <v>25</v>
      </c>
      <c r="C151" s="9">
        <v>1</v>
      </c>
      <c r="D151" s="10"/>
      <c r="E151" s="11">
        <v>40</v>
      </c>
      <c r="F151" s="12" t="s">
        <v>303</v>
      </c>
      <c r="G151" s="12" t="s">
        <v>219</v>
      </c>
      <c r="H151" s="13">
        <v>129.5</v>
      </c>
      <c r="I151" s="14"/>
      <c r="J151" s="12" t="s">
        <v>224</v>
      </c>
      <c r="K151" s="12" t="s">
        <v>225</v>
      </c>
      <c r="L151" s="15"/>
      <c r="M151" s="8"/>
      <c r="N151" s="9">
        <v>200</v>
      </c>
      <c r="O151" s="8"/>
      <c r="P151" s="8"/>
      <c r="Q151" s="8"/>
      <c r="R151" s="8"/>
      <c r="S151" s="8" t="s">
        <v>910</v>
      </c>
    </row>
    <row r="152" spans="1:19">
      <c r="A152" s="8" t="s">
        <v>94</v>
      </c>
      <c r="B152" s="8" t="s">
        <v>25</v>
      </c>
      <c r="C152" s="9">
        <v>1</v>
      </c>
      <c r="D152" s="10"/>
      <c r="E152" s="11">
        <v>41</v>
      </c>
      <c r="F152" s="12" t="s">
        <v>1558</v>
      </c>
      <c r="G152" s="12" t="s">
        <v>211</v>
      </c>
      <c r="H152" s="13">
        <v>29</v>
      </c>
      <c r="I152" s="14"/>
      <c r="J152" s="187" t="s">
        <v>224</v>
      </c>
      <c r="K152" s="12"/>
      <c r="L152" s="15">
        <v>1</v>
      </c>
      <c r="M152" s="8"/>
      <c r="N152" s="9">
        <v>80</v>
      </c>
      <c r="O152" s="8"/>
      <c r="P152" s="8"/>
      <c r="Q152" s="8"/>
      <c r="R152" s="8"/>
      <c r="S152" s="8" t="s">
        <v>910</v>
      </c>
    </row>
    <row r="153" spans="1:19">
      <c r="A153" s="8" t="s">
        <v>94</v>
      </c>
      <c r="B153" s="8" t="s">
        <v>25</v>
      </c>
      <c r="C153" s="9">
        <v>1</v>
      </c>
      <c r="D153" s="10"/>
      <c r="E153" s="11">
        <v>42</v>
      </c>
      <c r="F153" s="12" t="s">
        <v>1559</v>
      </c>
      <c r="G153" s="12" t="s">
        <v>211</v>
      </c>
      <c r="H153" s="13">
        <v>59.5</v>
      </c>
      <c r="I153" s="14"/>
      <c r="J153" s="187" t="s">
        <v>224</v>
      </c>
      <c r="K153" s="12" t="s">
        <v>225</v>
      </c>
      <c r="L153" s="15">
        <v>6</v>
      </c>
      <c r="M153" s="8"/>
      <c r="N153" s="9">
        <v>80</v>
      </c>
      <c r="O153" s="8"/>
      <c r="P153" s="8"/>
      <c r="Q153" s="8"/>
      <c r="R153" s="8"/>
      <c r="S153" s="8" t="s">
        <v>910</v>
      </c>
    </row>
    <row r="154" spans="1:19">
      <c r="A154" s="8" t="s">
        <v>94</v>
      </c>
      <c r="B154" s="8" t="s">
        <v>25</v>
      </c>
      <c r="C154" s="9">
        <v>1</v>
      </c>
      <c r="D154" s="10"/>
      <c r="E154" s="11">
        <v>43</v>
      </c>
      <c r="F154" s="12"/>
      <c r="G154" s="12" t="s">
        <v>273</v>
      </c>
      <c r="H154" s="13" t="s">
        <v>273</v>
      </c>
      <c r="I154" s="14">
        <v>4</v>
      </c>
      <c r="J154" s="12" t="s">
        <v>273</v>
      </c>
      <c r="K154" s="12"/>
      <c r="L154" s="15"/>
      <c r="M154" s="8"/>
      <c r="N154" s="120"/>
      <c r="O154" s="8"/>
      <c r="P154" s="8"/>
      <c r="Q154" s="8"/>
      <c r="R154" s="8"/>
      <c r="S154" s="8" t="s">
        <v>910</v>
      </c>
    </row>
    <row r="155" spans="1:19">
      <c r="A155" s="8" t="s">
        <v>94</v>
      </c>
      <c r="B155" s="8" t="s">
        <v>25</v>
      </c>
      <c r="C155" s="9">
        <v>1</v>
      </c>
      <c r="D155" s="10"/>
      <c r="E155" s="11">
        <v>44</v>
      </c>
      <c r="F155" s="12" t="s">
        <v>1560</v>
      </c>
      <c r="G155" s="12" t="s">
        <v>306</v>
      </c>
      <c r="H155" s="13">
        <v>23.5</v>
      </c>
      <c r="I155" s="14"/>
      <c r="J155" s="12" t="s">
        <v>640</v>
      </c>
      <c r="K155" s="12" t="s">
        <v>225</v>
      </c>
      <c r="L155" s="15">
        <v>4</v>
      </c>
      <c r="M155" s="8"/>
      <c r="N155" s="9">
        <v>400</v>
      </c>
      <c r="O155" s="8"/>
      <c r="P155" s="8"/>
      <c r="Q155" s="8"/>
      <c r="R155" s="8"/>
      <c r="S155" s="8" t="s">
        <v>910</v>
      </c>
    </row>
    <row r="156" spans="1:19" ht="15">
      <c r="A156" s="8" t="s">
        <v>94</v>
      </c>
      <c r="B156" s="8" t="s">
        <v>25</v>
      </c>
      <c r="C156" s="9">
        <v>1</v>
      </c>
      <c r="D156" s="10"/>
      <c r="E156" s="11">
        <v>45</v>
      </c>
      <c r="F156" s="12" t="s">
        <v>1107</v>
      </c>
      <c r="G156" s="12" t="s">
        <v>658</v>
      </c>
      <c r="H156" s="13" t="s">
        <v>273</v>
      </c>
      <c r="I156" s="14">
        <v>2.5</v>
      </c>
      <c r="J156" s="13" t="s">
        <v>273</v>
      </c>
      <c r="K156" s="12"/>
      <c r="L156" s="15"/>
      <c r="M156" s="8"/>
      <c r="N156" s="120"/>
      <c r="O156" s="8"/>
      <c r="P156" s="8"/>
      <c r="Q156" s="8"/>
      <c r="R156" s="8"/>
      <c r="S156" s="67"/>
    </row>
    <row r="157" spans="1:19" ht="15">
      <c r="A157" s="8" t="s">
        <v>94</v>
      </c>
      <c r="B157" s="8" t="s">
        <v>25</v>
      </c>
      <c r="C157" s="9">
        <v>1</v>
      </c>
      <c r="D157" s="10"/>
      <c r="E157" s="11">
        <v>46</v>
      </c>
      <c r="F157" s="12" t="s">
        <v>1107</v>
      </c>
      <c r="G157" s="12" t="s">
        <v>658</v>
      </c>
      <c r="H157" s="13" t="s">
        <v>273</v>
      </c>
      <c r="I157" s="14">
        <v>3.5</v>
      </c>
      <c r="J157" s="13" t="s">
        <v>273</v>
      </c>
      <c r="K157" s="12"/>
      <c r="L157" s="15"/>
      <c r="M157" s="8"/>
      <c r="N157" s="120"/>
      <c r="O157" s="8"/>
      <c r="P157" s="8"/>
      <c r="Q157" s="8"/>
      <c r="R157" s="8"/>
      <c r="S157" s="67"/>
    </row>
    <row r="158" spans="1:19">
      <c r="A158" s="8" t="s">
        <v>94</v>
      </c>
      <c r="B158" s="8" t="s">
        <v>25</v>
      </c>
      <c r="C158" s="9">
        <v>1</v>
      </c>
      <c r="D158" s="10"/>
      <c r="E158" s="11">
        <v>47</v>
      </c>
      <c r="F158" s="12"/>
      <c r="G158" s="12" t="s">
        <v>273</v>
      </c>
      <c r="H158" s="13" t="s">
        <v>273</v>
      </c>
      <c r="I158" s="13">
        <v>37.5</v>
      </c>
      <c r="J158" s="13" t="s">
        <v>273</v>
      </c>
      <c r="K158" s="12"/>
      <c r="L158" s="15"/>
      <c r="M158" s="8"/>
      <c r="N158" s="120"/>
      <c r="O158" s="8"/>
      <c r="P158" s="8"/>
      <c r="Q158" s="8"/>
      <c r="R158" s="8"/>
      <c r="S158" s="8" t="s">
        <v>910</v>
      </c>
    </row>
    <row r="159" spans="1:19">
      <c r="A159" s="8" t="s">
        <v>94</v>
      </c>
      <c r="B159" s="8" t="s">
        <v>25</v>
      </c>
      <c r="C159" s="9">
        <v>1</v>
      </c>
      <c r="D159" s="10"/>
      <c r="E159" s="11">
        <v>48</v>
      </c>
      <c r="F159" s="12"/>
      <c r="G159" s="12" t="s">
        <v>273</v>
      </c>
      <c r="H159" s="13" t="s">
        <v>273</v>
      </c>
      <c r="I159" s="13">
        <v>29.5</v>
      </c>
      <c r="J159" s="13" t="s">
        <v>273</v>
      </c>
      <c r="K159" s="12"/>
      <c r="L159" s="15"/>
      <c r="M159" s="8"/>
      <c r="N159" s="120"/>
      <c r="O159" s="8"/>
      <c r="P159" s="8"/>
      <c r="Q159" s="8"/>
      <c r="R159" s="8"/>
      <c r="S159" s="8" t="s">
        <v>910</v>
      </c>
    </row>
    <row r="160" spans="1:19">
      <c r="A160" s="8" t="s">
        <v>94</v>
      </c>
      <c r="B160" s="8" t="s">
        <v>25</v>
      </c>
      <c r="C160" s="9">
        <v>1</v>
      </c>
      <c r="D160" s="10"/>
      <c r="E160" s="11">
        <v>49</v>
      </c>
      <c r="F160" s="12"/>
      <c r="G160" s="12" t="s">
        <v>273</v>
      </c>
      <c r="H160" s="13" t="s">
        <v>273</v>
      </c>
      <c r="I160" s="13">
        <v>30</v>
      </c>
      <c r="J160" s="13" t="s">
        <v>273</v>
      </c>
      <c r="K160" s="12"/>
      <c r="L160" s="15"/>
      <c r="M160" s="8"/>
      <c r="N160" s="120"/>
      <c r="O160" s="8"/>
      <c r="P160" s="8"/>
      <c r="Q160" s="8"/>
      <c r="R160" s="8"/>
      <c r="S160" s="8" t="s">
        <v>910</v>
      </c>
    </row>
    <row r="161" spans="1:19">
      <c r="A161" s="8" t="s">
        <v>94</v>
      </c>
      <c r="B161" s="8" t="s">
        <v>25</v>
      </c>
      <c r="C161" s="9">
        <v>1</v>
      </c>
      <c r="D161" s="10"/>
      <c r="E161" s="11">
        <v>50</v>
      </c>
      <c r="F161" s="12"/>
      <c r="G161" s="12" t="s">
        <v>273</v>
      </c>
      <c r="H161" s="13" t="s">
        <v>273</v>
      </c>
      <c r="I161" s="13">
        <v>29.5</v>
      </c>
      <c r="J161" s="13" t="s">
        <v>273</v>
      </c>
      <c r="K161" s="12"/>
      <c r="L161" s="15"/>
      <c r="M161" s="8"/>
      <c r="N161" s="120"/>
      <c r="O161" s="8"/>
      <c r="P161" s="8"/>
      <c r="Q161" s="8"/>
      <c r="R161" s="8"/>
      <c r="S161" s="8" t="s">
        <v>910</v>
      </c>
    </row>
    <row r="162" spans="1:19">
      <c r="A162" s="8" t="s">
        <v>94</v>
      </c>
      <c r="B162" s="8" t="s">
        <v>25</v>
      </c>
      <c r="C162" s="9">
        <v>1</v>
      </c>
      <c r="D162" s="10"/>
      <c r="E162" s="11">
        <v>51</v>
      </c>
      <c r="F162" s="12"/>
      <c r="G162" s="12" t="s">
        <v>273</v>
      </c>
      <c r="H162" s="13" t="s">
        <v>273</v>
      </c>
      <c r="I162" s="13">
        <v>29.5</v>
      </c>
      <c r="J162" s="13" t="s">
        <v>273</v>
      </c>
      <c r="K162" s="12"/>
      <c r="L162" s="15"/>
      <c r="M162" s="8"/>
      <c r="N162" s="120"/>
      <c r="O162" s="8"/>
      <c r="P162" s="8"/>
      <c r="Q162" s="8"/>
      <c r="R162" s="8"/>
      <c r="S162" s="8" t="s">
        <v>910</v>
      </c>
    </row>
    <row r="163" spans="1:19">
      <c r="A163" s="8" t="s">
        <v>94</v>
      </c>
      <c r="B163" s="8" t="s">
        <v>25</v>
      </c>
      <c r="C163" s="9">
        <v>1</v>
      </c>
      <c r="D163" s="10"/>
      <c r="E163" s="11">
        <v>52</v>
      </c>
      <c r="F163" s="12"/>
      <c r="G163" s="12" t="s">
        <v>273</v>
      </c>
      <c r="H163" s="13" t="s">
        <v>273</v>
      </c>
      <c r="I163" s="13">
        <v>29.5</v>
      </c>
      <c r="J163" s="13" t="s">
        <v>273</v>
      </c>
      <c r="K163" s="12"/>
      <c r="L163" s="15"/>
      <c r="M163" s="8"/>
      <c r="N163" s="120"/>
      <c r="O163" s="8"/>
      <c r="P163" s="8"/>
      <c r="Q163" s="8"/>
      <c r="R163" s="8"/>
      <c r="S163" s="8" t="s">
        <v>910</v>
      </c>
    </row>
    <row r="164" spans="1:19">
      <c r="A164" s="8" t="s">
        <v>94</v>
      </c>
      <c r="B164" s="8" t="s">
        <v>25</v>
      </c>
      <c r="C164" s="9">
        <v>1</v>
      </c>
      <c r="D164" s="10"/>
      <c r="E164" s="11">
        <v>53</v>
      </c>
      <c r="F164" s="12"/>
      <c r="G164" s="12" t="s">
        <v>273</v>
      </c>
      <c r="H164" s="13" t="s">
        <v>273</v>
      </c>
      <c r="I164" s="13">
        <v>29.5</v>
      </c>
      <c r="J164" s="13" t="s">
        <v>273</v>
      </c>
      <c r="K164" s="12"/>
      <c r="L164" s="15"/>
      <c r="M164" s="8"/>
      <c r="N164" s="120"/>
      <c r="O164" s="8"/>
      <c r="P164" s="8"/>
      <c r="Q164" s="8"/>
      <c r="R164" s="8"/>
      <c r="S164" s="8" t="s">
        <v>910</v>
      </c>
    </row>
    <row r="165" spans="1:19">
      <c r="A165" s="8" t="s">
        <v>94</v>
      </c>
      <c r="B165" s="8" t="s">
        <v>25</v>
      </c>
      <c r="C165" s="9">
        <v>1</v>
      </c>
      <c r="D165" s="10"/>
      <c r="E165" s="11">
        <v>54</v>
      </c>
      <c r="F165" s="12"/>
      <c r="G165" s="12" t="s">
        <v>273</v>
      </c>
      <c r="H165" s="13" t="s">
        <v>273</v>
      </c>
      <c r="I165" s="13">
        <v>29.5</v>
      </c>
      <c r="J165" s="13" t="s">
        <v>273</v>
      </c>
      <c r="K165" s="12"/>
      <c r="L165" s="15"/>
      <c r="M165" s="8"/>
      <c r="N165" s="120"/>
      <c r="O165" s="8"/>
      <c r="P165" s="8"/>
      <c r="Q165" s="8"/>
      <c r="R165" s="8"/>
      <c r="S165" s="8" t="s">
        <v>910</v>
      </c>
    </row>
    <row r="166" spans="1:19">
      <c r="A166" s="8" t="s">
        <v>94</v>
      </c>
      <c r="B166" s="8" t="s">
        <v>25</v>
      </c>
      <c r="C166" s="9">
        <v>1</v>
      </c>
      <c r="D166" s="10"/>
      <c r="E166" s="11">
        <v>55</v>
      </c>
      <c r="F166" s="12"/>
      <c r="G166" s="12" t="s">
        <v>273</v>
      </c>
      <c r="H166" s="13" t="s">
        <v>273</v>
      </c>
      <c r="I166" s="13">
        <v>60.5</v>
      </c>
      <c r="J166" s="13" t="s">
        <v>273</v>
      </c>
      <c r="K166" s="12"/>
      <c r="L166" s="15"/>
      <c r="M166" s="8"/>
      <c r="N166" s="120"/>
      <c r="O166" s="8"/>
      <c r="P166" s="8"/>
      <c r="Q166" s="8"/>
      <c r="R166" s="8"/>
      <c r="S166" s="8" t="s">
        <v>910</v>
      </c>
    </row>
    <row r="167" spans="1:19">
      <c r="A167" s="8" t="s">
        <v>94</v>
      </c>
      <c r="B167" s="8" t="s">
        <v>25</v>
      </c>
      <c r="C167" s="9">
        <v>1</v>
      </c>
      <c r="D167" s="10"/>
      <c r="E167" s="11">
        <v>56</v>
      </c>
      <c r="F167" s="12"/>
      <c r="G167" s="12" t="s">
        <v>273</v>
      </c>
      <c r="H167" s="13" t="s">
        <v>273</v>
      </c>
      <c r="I167" s="13">
        <v>100.5</v>
      </c>
      <c r="J167" s="13" t="s">
        <v>273</v>
      </c>
      <c r="K167" s="12"/>
      <c r="L167" s="15"/>
      <c r="M167" s="8"/>
      <c r="N167" s="120"/>
      <c r="O167" s="8"/>
      <c r="P167" s="8"/>
      <c r="Q167" s="8"/>
      <c r="R167" s="8"/>
      <c r="S167" s="8" t="s">
        <v>910</v>
      </c>
    </row>
    <row r="168" spans="1:19">
      <c r="A168" s="8" t="s">
        <v>94</v>
      </c>
      <c r="B168" s="8" t="s">
        <v>25</v>
      </c>
      <c r="C168" s="9">
        <v>1</v>
      </c>
      <c r="D168" s="10"/>
      <c r="E168" s="11">
        <v>57</v>
      </c>
      <c r="F168" s="12"/>
      <c r="G168" s="12" t="s">
        <v>273</v>
      </c>
      <c r="H168" s="13" t="s">
        <v>273</v>
      </c>
      <c r="I168" s="13">
        <v>29</v>
      </c>
      <c r="J168" s="13" t="s">
        <v>273</v>
      </c>
      <c r="K168" s="12"/>
      <c r="L168" s="15"/>
      <c r="M168" s="8"/>
      <c r="N168" s="120"/>
      <c r="O168" s="8"/>
      <c r="P168" s="8"/>
      <c r="Q168" s="8"/>
      <c r="R168" s="8"/>
      <c r="S168" s="8" t="s">
        <v>910</v>
      </c>
    </row>
    <row r="169" spans="1:19">
      <c r="A169" s="8" t="s">
        <v>94</v>
      </c>
      <c r="B169" s="8" t="s">
        <v>25</v>
      </c>
      <c r="C169" s="9">
        <v>1</v>
      </c>
      <c r="D169" s="10"/>
      <c r="E169" s="11">
        <v>58</v>
      </c>
      <c r="F169" s="12"/>
      <c r="G169" s="12" t="s">
        <v>273</v>
      </c>
      <c r="H169" s="13" t="s">
        <v>273</v>
      </c>
      <c r="I169" s="13">
        <v>31</v>
      </c>
      <c r="J169" s="13" t="s">
        <v>273</v>
      </c>
      <c r="K169" s="12"/>
      <c r="L169" s="15"/>
      <c r="M169" s="8"/>
      <c r="N169" s="120"/>
      <c r="O169" s="8"/>
      <c r="P169" s="8"/>
      <c r="Q169" s="8"/>
      <c r="R169" s="8"/>
      <c r="S169" s="8" t="s">
        <v>910</v>
      </c>
    </row>
    <row r="170" spans="1:19">
      <c r="A170" s="8" t="s">
        <v>94</v>
      </c>
      <c r="B170" s="8" t="s">
        <v>25</v>
      </c>
      <c r="C170" s="9">
        <v>1</v>
      </c>
      <c r="D170" s="10"/>
      <c r="E170" s="11">
        <v>59</v>
      </c>
      <c r="F170" s="12"/>
      <c r="G170" s="12" t="s">
        <v>273</v>
      </c>
      <c r="H170" s="13" t="s">
        <v>273</v>
      </c>
      <c r="I170" s="13">
        <v>29.5</v>
      </c>
      <c r="J170" s="13" t="s">
        <v>273</v>
      </c>
      <c r="K170" s="12"/>
      <c r="L170" s="15"/>
      <c r="M170" s="8"/>
      <c r="N170" s="120"/>
      <c r="O170" s="8"/>
      <c r="P170" s="8"/>
      <c r="Q170" s="8"/>
      <c r="R170" s="8"/>
      <c r="S170" s="8" t="s">
        <v>910</v>
      </c>
    </row>
    <row r="171" spans="1:19">
      <c r="A171" s="8" t="s">
        <v>94</v>
      </c>
      <c r="B171" s="8" t="s">
        <v>25</v>
      </c>
      <c r="C171" s="9">
        <v>1</v>
      </c>
      <c r="D171" s="10"/>
      <c r="E171" s="11">
        <v>60</v>
      </c>
      <c r="F171" s="12"/>
      <c r="G171" s="12" t="s">
        <v>273</v>
      </c>
      <c r="H171" s="13" t="s">
        <v>273</v>
      </c>
      <c r="I171" s="13">
        <v>30</v>
      </c>
      <c r="J171" s="13" t="s">
        <v>273</v>
      </c>
      <c r="K171" s="12"/>
      <c r="L171" s="15"/>
      <c r="M171" s="8"/>
      <c r="N171" s="120"/>
      <c r="O171" s="8"/>
      <c r="P171" s="8"/>
      <c r="Q171" s="8"/>
      <c r="R171" s="8"/>
      <c r="S171" s="8" t="s">
        <v>910</v>
      </c>
    </row>
    <row r="172" spans="1:19">
      <c r="A172" s="8" t="s">
        <v>94</v>
      </c>
      <c r="B172" s="8" t="s">
        <v>25</v>
      </c>
      <c r="C172" s="9">
        <v>1</v>
      </c>
      <c r="D172" s="10"/>
      <c r="E172" s="11">
        <v>61</v>
      </c>
      <c r="F172" s="12"/>
      <c r="G172" s="12" t="s">
        <v>273</v>
      </c>
      <c r="H172" s="13" t="s">
        <v>273</v>
      </c>
      <c r="I172" s="13">
        <v>30</v>
      </c>
      <c r="J172" s="13" t="s">
        <v>273</v>
      </c>
      <c r="K172" s="12"/>
      <c r="L172" s="15"/>
      <c r="M172" s="8"/>
      <c r="N172" s="120"/>
      <c r="O172" s="8"/>
      <c r="P172" s="8"/>
      <c r="Q172" s="8"/>
      <c r="R172" s="8"/>
      <c r="S172" s="8" t="s">
        <v>910</v>
      </c>
    </row>
    <row r="173" spans="1:19">
      <c r="A173" s="8" t="s">
        <v>94</v>
      </c>
      <c r="B173" s="8" t="s">
        <v>25</v>
      </c>
      <c r="C173" s="9">
        <v>1</v>
      </c>
      <c r="D173" s="10"/>
      <c r="E173" s="11">
        <v>62</v>
      </c>
      <c r="F173" s="12"/>
      <c r="G173" s="12" t="s">
        <v>273</v>
      </c>
      <c r="H173" s="13" t="s">
        <v>273</v>
      </c>
      <c r="I173" s="13">
        <v>30</v>
      </c>
      <c r="J173" s="13" t="s">
        <v>273</v>
      </c>
      <c r="K173" s="12"/>
      <c r="L173" s="15"/>
      <c r="M173" s="8"/>
      <c r="N173" s="120"/>
      <c r="O173" s="8"/>
      <c r="P173" s="8"/>
      <c r="Q173" s="8"/>
      <c r="R173" s="8"/>
      <c r="S173" s="8" t="s">
        <v>910</v>
      </c>
    </row>
    <row r="174" spans="1:19">
      <c r="A174" s="8" t="s">
        <v>94</v>
      </c>
      <c r="B174" s="8" t="s">
        <v>25</v>
      </c>
      <c r="C174" s="9">
        <v>1</v>
      </c>
      <c r="D174" s="10"/>
      <c r="E174" s="11">
        <v>63</v>
      </c>
      <c r="F174" s="12"/>
      <c r="G174" s="12" t="s">
        <v>273</v>
      </c>
      <c r="H174" s="13" t="s">
        <v>273</v>
      </c>
      <c r="I174" s="13">
        <v>30</v>
      </c>
      <c r="J174" s="13" t="s">
        <v>273</v>
      </c>
      <c r="K174" s="12"/>
      <c r="L174" s="15"/>
      <c r="M174" s="8"/>
      <c r="N174" s="120"/>
      <c r="O174" s="8"/>
      <c r="P174" s="8"/>
      <c r="Q174" s="8"/>
      <c r="R174" s="8"/>
      <c r="S174" s="8" t="s">
        <v>910</v>
      </c>
    </row>
    <row r="175" spans="1:19">
      <c r="A175" s="8" t="s">
        <v>94</v>
      </c>
      <c r="B175" s="8" t="s">
        <v>25</v>
      </c>
      <c r="C175" s="9">
        <v>1</v>
      </c>
      <c r="D175" s="10"/>
      <c r="E175" s="11">
        <v>64</v>
      </c>
      <c r="F175" s="12"/>
      <c r="G175" s="12" t="s">
        <v>273</v>
      </c>
      <c r="H175" s="13" t="s">
        <v>273</v>
      </c>
      <c r="I175" s="13">
        <v>75</v>
      </c>
      <c r="J175" s="13" t="s">
        <v>273</v>
      </c>
      <c r="K175" s="12"/>
      <c r="L175" s="15"/>
      <c r="M175" s="8"/>
      <c r="N175" s="120"/>
      <c r="O175" s="8"/>
      <c r="P175" s="8"/>
      <c r="Q175" s="8"/>
      <c r="R175" s="8"/>
      <c r="S175" s="8" t="s">
        <v>910</v>
      </c>
    </row>
    <row r="176" spans="1:19">
      <c r="A176" s="8" t="s">
        <v>94</v>
      </c>
      <c r="B176" s="8" t="s">
        <v>25</v>
      </c>
      <c r="C176" s="9">
        <v>1</v>
      </c>
      <c r="D176" s="10"/>
      <c r="E176" s="11">
        <v>65</v>
      </c>
      <c r="F176" s="12"/>
      <c r="G176" s="12" t="s">
        <v>273</v>
      </c>
      <c r="H176" s="13" t="s">
        <v>273</v>
      </c>
      <c r="I176" s="13">
        <v>4.5</v>
      </c>
      <c r="J176" s="13" t="s">
        <v>273</v>
      </c>
      <c r="K176" s="12"/>
      <c r="L176" s="15"/>
      <c r="M176" s="8"/>
      <c r="N176" s="120"/>
      <c r="O176" s="8"/>
      <c r="P176" s="8"/>
      <c r="Q176" s="8"/>
      <c r="R176" s="8"/>
      <c r="S176" s="8" t="s">
        <v>910</v>
      </c>
    </row>
    <row r="177" spans="1:19">
      <c r="A177" s="8" t="s">
        <v>94</v>
      </c>
      <c r="B177" s="8" t="s">
        <v>25</v>
      </c>
      <c r="C177" s="9">
        <v>1</v>
      </c>
      <c r="D177" s="10"/>
      <c r="E177" s="11">
        <v>66</v>
      </c>
      <c r="F177" s="12"/>
      <c r="G177" s="12" t="s">
        <v>273</v>
      </c>
      <c r="H177" s="13" t="s">
        <v>273</v>
      </c>
      <c r="I177" s="13">
        <v>59.5</v>
      </c>
      <c r="J177" s="13" t="s">
        <v>273</v>
      </c>
      <c r="K177" s="12"/>
      <c r="L177" s="15"/>
      <c r="M177" s="8"/>
      <c r="N177" s="120"/>
      <c r="O177" s="8"/>
      <c r="P177" s="8"/>
      <c r="Q177" s="8"/>
      <c r="R177" s="8"/>
      <c r="S177" s="8" t="s">
        <v>910</v>
      </c>
    </row>
    <row r="178" spans="1:19">
      <c r="A178" s="8" t="s">
        <v>94</v>
      </c>
      <c r="B178" s="8" t="s">
        <v>25</v>
      </c>
      <c r="C178" s="9">
        <v>1</v>
      </c>
      <c r="D178" s="10"/>
      <c r="E178" s="11">
        <v>67</v>
      </c>
      <c r="F178" s="12"/>
      <c r="G178" s="12" t="s">
        <v>273</v>
      </c>
      <c r="H178" s="13" t="s">
        <v>273</v>
      </c>
      <c r="I178" s="13">
        <v>3.5</v>
      </c>
      <c r="J178" s="13" t="s">
        <v>273</v>
      </c>
      <c r="K178" s="12"/>
      <c r="L178" s="15"/>
      <c r="M178" s="8"/>
      <c r="N178" s="120"/>
      <c r="O178" s="8"/>
      <c r="P178" s="8"/>
      <c r="Q178" s="8"/>
      <c r="R178" s="8"/>
      <c r="S178" s="8"/>
    </row>
    <row r="179" spans="1:19">
      <c r="A179" s="22" t="s">
        <v>1561</v>
      </c>
      <c r="B179" s="23"/>
      <c r="C179" s="24"/>
      <c r="D179" s="23"/>
      <c r="E179" s="23"/>
      <c r="F179" s="23"/>
      <c r="G179" s="25"/>
      <c r="H179" s="26">
        <f>SUM(H2:H178)</f>
        <v>6437</v>
      </c>
      <c r="I179" s="26">
        <f>SUM(I2:I178)</f>
        <v>2057</v>
      </c>
      <c r="J179" s="26"/>
      <c r="K179" s="26"/>
      <c r="L179" s="26"/>
      <c r="M179" s="26"/>
      <c r="N179" s="26"/>
      <c r="O179" s="26"/>
      <c r="P179" s="26">
        <f>SUM(P2:P178)</f>
        <v>0</v>
      </c>
      <c r="Q179" s="47">
        <f>SUM(Q2:Q178)</f>
        <v>0</v>
      </c>
      <c r="R179" s="47">
        <f>SUM(R2:R178)</f>
        <v>0</v>
      </c>
      <c r="S179" s="27"/>
    </row>
  </sheetData>
  <autoFilter ref="A1:S179" xr:uid="{1CC807A6-0C85-499F-8B30-AE3918EAC8F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204D-6BDC-43ED-B449-6672CEECB4CF}">
  <sheetPr>
    <tabColor theme="6" tint="0.79998168889431442"/>
  </sheetPr>
  <dimension ref="A1:S71"/>
  <sheetViews>
    <sheetView topLeftCell="F1" workbookViewId="0">
      <pane ySplit="1" topLeftCell="A55" activePane="bottomLeft" state="frozen"/>
      <selection pane="bottomLeft" activeCell="G63" sqref="G63"/>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95</v>
      </c>
      <c r="B2" s="8" t="s">
        <v>25</v>
      </c>
      <c r="C2" s="9">
        <v>0</v>
      </c>
      <c r="D2" s="10"/>
      <c r="E2" s="11">
        <v>1</v>
      </c>
      <c r="F2" s="12" t="s">
        <v>1562</v>
      </c>
      <c r="G2" s="12" t="s">
        <v>211</v>
      </c>
      <c r="H2" s="13">
        <v>19.5</v>
      </c>
      <c r="I2" s="14"/>
      <c r="J2" s="12" t="s">
        <v>224</v>
      </c>
      <c r="K2" s="12" t="s">
        <v>232</v>
      </c>
      <c r="L2" s="15">
        <v>2</v>
      </c>
      <c r="M2" s="8"/>
      <c r="N2" s="9">
        <v>80</v>
      </c>
      <c r="O2" s="8"/>
      <c r="P2" s="8"/>
      <c r="Q2" s="8"/>
      <c r="R2" s="8"/>
      <c r="S2" s="119"/>
    </row>
    <row r="3" spans="1:19" ht="15">
      <c r="A3" s="8" t="s">
        <v>95</v>
      </c>
      <c r="B3" s="8" t="s">
        <v>25</v>
      </c>
      <c r="C3" s="9">
        <v>0</v>
      </c>
      <c r="D3" s="10"/>
      <c r="E3" s="11">
        <v>2</v>
      </c>
      <c r="F3" s="12" t="s">
        <v>231</v>
      </c>
      <c r="G3" s="12" t="s">
        <v>219</v>
      </c>
      <c r="H3" s="13">
        <v>5</v>
      </c>
      <c r="I3" s="14"/>
      <c r="J3" s="12" t="s">
        <v>224</v>
      </c>
      <c r="K3" s="12" t="s">
        <v>232</v>
      </c>
      <c r="L3" s="15"/>
      <c r="M3" s="8"/>
      <c r="N3" s="9">
        <f t="shared" ref="N3:N6" si="0">49*5</f>
        <v>245</v>
      </c>
      <c r="O3" s="8"/>
      <c r="P3" s="8"/>
      <c r="Q3" s="8"/>
      <c r="R3" s="8"/>
      <c r="S3" s="119"/>
    </row>
    <row r="4" spans="1:19" ht="15">
      <c r="A4" s="8" t="s">
        <v>95</v>
      </c>
      <c r="B4" s="8" t="s">
        <v>25</v>
      </c>
      <c r="C4" s="9">
        <v>0</v>
      </c>
      <c r="D4" s="10"/>
      <c r="E4" s="11">
        <v>3</v>
      </c>
      <c r="F4" s="12" t="s">
        <v>1563</v>
      </c>
      <c r="G4" s="12" t="s">
        <v>211</v>
      </c>
      <c r="H4" s="13">
        <v>20</v>
      </c>
      <c r="I4" s="14"/>
      <c r="J4" s="12" t="s">
        <v>224</v>
      </c>
      <c r="K4" s="12" t="s">
        <v>232</v>
      </c>
      <c r="L4" s="15">
        <v>2</v>
      </c>
      <c r="M4" s="8"/>
      <c r="N4" s="9">
        <v>80</v>
      </c>
      <c r="O4" s="8"/>
      <c r="P4" s="8"/>
      <c r="Q4" s="8"/>
      <c r="R4" s="8"/>
      <c r="S4" s="119"/>
    </row>
    <row r="5" spans="1:19" ht="15">
      <c r="A5" s="8" t="s">
        <v>95</v>
      </c>
      <c r="B5" s="8" t="s">
        <v>25</v>
      </c>
      <c r="C5" s="9">
        <v>0</v>
      </c>
      <c r="D5" s="10"/>
      <c r="E5" s="11">
        <v>4</v>
      </c>
      <c r="F5" s="12" t="s">
        <v>1564</v>
      </c>
      <c r="G5" s="12" t="s">
        <v>211</v>
      </c>
      <c r="H5" s="13">
        <v>18.5</v>
      </c>
      <c r="I5" s="14"/>
      <c r="J5" s="12" t="s">
        <v>224</v>
      </c>
      <c r="K5" s="12" t="s">
        <v>232</v>
      </c>
      <c r="L5" s="15">
        <v>4</v>
      </c>
      <c r="M5" s="8"/>
      <c r="N5" s="9">
        <v>80</v>
      </c>
      <c r="O5" s="8"/>
      <c r="P5" s="8"/>
      <c r="Q5" s="8"/>
      <c r="R5" s="8"/>
      <c r="S5" s="119"/>
    </row>
    <row r="6" spans="1:19" ht="15">
      <c r="A6" s="8" t="s">
        <v>95</v>
      </c>
      <c r="B6" s="8" t="s">
        <v>25</v>
      </c>
      <c r="C6" s="9">
        <v>0</v>
      </c>
      <c r="D6" s="10"/>
      <c r="E6" s="11">
        <v>5</v>
      </c>
      <c r="F6" s="12" t="s">
        <v>303</v>
      </c>
      <c r="G6" s="12" t="s">
        <v>219</v>
      </c>
      <c r="H6" s="13">
        <v>21.5</v>
      </c>
      <c r="I6" s="14"/>
      <c r="J6" s="12" t="s">
        <v>224</v>
      </c>
      <c r="K6" s="12" t="s">
        <v>232</v>
      </c>
      <c r="L6" s="15"/>
      <c r="M6" s="8"/>
      <c r="N6" s="9">
        <f t="shared" si="0"/>
        <v>245</v>
      </c>
      <c r="O6" s="8"/>
      <c r="P6" s="8"/>
      <c r="Q6" s="8"/>
      <c r="R6" s="8"/>
      <c r="S6" s="119"/>
    </row>
    <row r="7" spans="1:19" ht="15">
      <c r="A7" s="8" t="s">
        <v>95</v>
      </c>
      <c r="B7" s="8" t="s">
        <v>25</v>
      </c>
      <c r="C7" s="9">
        <v>0</v>
      </c>
      <c r="D7" s="10"/>
      <c r="E7" s="11">
        <v>6</v>
      </c>
      <c r="F7" s="12" t="s">
        <v>1565</v>
      </c>
      <c r="G7" s="12" t="s">
        <v>211</v>
      </c>
      <c r="H7" s="13">
        <v>18.5</v>
      </c>
      <c r="I7" s="14"/>
      <c r="J7" s="12" t="s">
        <v>224</v>
      </c>
      <c r="K7" s="12" t="s">
        <v>232</v>
      </c>
      <c r="L7" s="15">
        <v>3</v>
      </c>
      <c r="M7" s="8"/>
      <c r="N7" s="9">
        <v>80</v>
      </c>
      <c r="O7" s="8"/>
      <c r="P7" s="8"/>
      <c r="Q7" s="8"/>
      <c r="R7" s="8"/>
      <c r="S7" s="119"/>
    </row>
    <row r="8" spans="1:19" ht="15">
      <c r="A8" s="8" t="s">
        <v>95</v>
      </c>
      <c r="B8" s="8" t="s">
        <v>25</v>
      </c>
      <c r="C8" s="9">
        <v>0</v>
      </c>
      <c r="D8" s="10"/>
      <c r="E8" s="11">
        <v>7</v>
      </c>
      <c r="F8" s="12" t="s">
        <v>1566</v>
      </c>
      <c r="G8" s="12" t="s">
        <v>211</v>
      </c>
      <c r="H8" s="13">
        <v>18.5</v>
      </c>
      <c r="I8" s="14"/>
      <c r="J8" s="12" t="s">
        <v>224</v>
      </c>
      <c r="K8" s="12" t="s">
        <v>232</v>
      </c>
      <c r="L8" s="15">
        <v>2</v>
      </c>
      <c r="M8" s="8"/>
      <c r="N8" s="9">
        <v>80</v>
      </c>
      <c r="O8" s="8"/>
      <c r="P8" s="8"/>
      <c r="Q8" s="8"/>
      <c r="R8" s="8"/>
      <c r="S8" s="119"/>
    </row>
    <row r="9" spans="1:19" ht="15">
      <c r="A9" s="8" t="s">
        <v>95</v>
      </c>
      <c r="B9" s="8" t="s">
        <v>25</v>
      </c>
      <c r="C9" s="9">
        <v>0</v>
      </c>
      <c r="D9" s="10"/>
      <c r="E9" s="11">
        <v>8</v>
      </c>
      <c r="F9" s="12" t="s">
        <v>1567</v>
      </c>
      <c r="G9" s="12" t="s">
        <v>211</v>
      </c>
      <c r="H9" s="13">
        <v>18.5</v>
      </c>
      <c r="I9" s="14"/>
      <c r="J9" s="12" t="s">
        <v>224</v>
      </c>
      <c r="K9" s="12" t="s">
        <v>232</v>
      </c>
      <c r="L9" s="15">
        <v>3</v>
      </c>
      <c r="M9" s="8"/>
      <c r="N9" s="9">
        <v>80</v>
      </c>
      <c r="O9" s="8"/>
      <c r="P9" s="8"/>
      <c r="Q9" s="8"/>
      <c r="R9" s="8"/>
      <c r="S9" s="119"/>
    </row>
    <row r="10" spans="1:19" ht="15">
      <c r="A10" s="8" t="s">
        <v>95</v>
      </c>
      <c r="B10" s="8" t="s">
        <v>25</v>
      </c>
      <c r="C10" s="9">
        <v>0</v>
      </c>
      <c r="D10" s="10"/>
      <c r="E10" s="11">
        <v>9</v>
      </c>
      <c r="F10" s="12" t="s">
        <v>1567</v>
      </c>
      <c r="G10" s="12" t="s">
        <v>211</v>
      </c>
      <c r="H10" s="13">
        <v>18.5</v>
      </c>
      <c r="I10" s="14"/>
      <c r="J10" s="12" t="s">
        <v>224</v>
      </c>
      <c r="K10" s="12" t="s">
        <v>232</v>
      </c>
      <c r="L10" s="15">
        <v>3</v>
      </c>
      <c r="M10" s="8"/>
      <c r="N10" s="9">
        <v>80</v>
      </c>
      <c r="O10" s="8"/>
      <c r="P10" s="8"/>
      <c r="Q10" s="8"/>
      <c r="R10" s="8"/>
      <c r="S10" s="119"/>
    </row>
    <row r="11" spans="1:19" ht="15">
      <c r="A11" s="8" t="s">
        <v>95</v>
      </c>
      <c r="B11" s="8" t="s">
        <v>25</v>
      </c>
      <c r="C11" s="9">
        <v>0</v>
      </c>
      <c r="D11" s="10"/>
      <c r="E11" s="11">
        <v>10</v>
      </c>
      <c r="F11" s="12" t="s">
        <v>1568</v>
      </c>
      <c r="G11" s="12" t="s">
        <v>211</v>
      </c>
      <c r="H11" s="13">
        <v>16</v>
      </c>
      <c r="I11" s="14"/>
      <c r="J11" s="12" t="s">
        <v>224</v>
      </c>
      <c r="K11" s="12" t="s">
        <v>232</v>
      </c>
      <c r="L11" s="15">
        <v>1</v>
      </c>
      <c r="M11" s="8"/>
      <c r="N11" s="9">
        <v>80</v>
      </c>
      <c r="O11" s="8"/>
      <c r="P11" s="8"/>
      <c r="Q11" s="8"/>
      <c r="R11" s="8"/>
      <c r="S11" s="119"/>
    </row>
    <row r="12" spans="1:19" ht="15">
      <c r="A12" s="8" t="s">
        <v>95</v>
      </c>
      <c r="B12" s="8" t="s">
        <v>25</v>
      </c>
      <c r="C12" s="9">
        <v>0</v>
      </c>
      <c r="D12" s="10"/>
      <c r="E12" s="11">
        <v>11</v>
      </c>
      <c r="F12" s="12" t="s">
        <v>1569</v>
      </c>
      <c r="G12" s="12" t="s">
        <v>289</v>
      </c>
      <c r="H12" s="13">
        <v>21.5</v>
      </c>
      <c r="I12" s="14"/>
      <c r="J12" s="12" t="s">
        <v>224</v>
      </c>
      <c r="K12" s="12" t="s">
        <v>232</v>
      </c>
      <c r="L12" s="15"/>
      <c r="M12" s="8"/>
      <c r="N12" s="9">
        <v>24</v>
      </c>
      <c r="O12" s="8"/>
      <c r="P12" s="8"/>
      <c r="Q12" s="8"/>
      <c r="R12" s="8"/>
      <c r="S12" s="119"/>
    </row>
    <row r="13" spans="1:19" ht="15">
      <c r="A13" s="8" t="s">
        <v>95</v>
      </c>
      <c r="B13" s="8" t="s">
        <v>25</v>
      </c>
      <c r="C13" s="9">
        <v>0</v>
      </c>
      <c r="D13" s="10"/>
      <c r="E13" s="11">
        <v>12</v>
      </c>
      <c r="F13" s="12" t="s">
        <v>1570</v>
      </c>
      <c r="G13" s="12" t="s">
        <v>211</v>
      </c>
      <c r="H13" s="13">
        <v>13</v>
      </c>
      <c r="I13" s="14"/>
      <c r="J13" s="12" t="s">
        <v>224</v>
      </c>
      <c r="K13" s="12" t="s">
        <v>232</v>
      </c>
      <c r="L13" s="15">
        <v>1</v>
      </c>
      <c r="M13" s="8"/>
      <c r="N13" s="9">
        <v>80</v>
      </c>
      <c r="O13" s="8"/>
      <c r="P13" s="8"/>
      <c r="Q13" s="8"/>
      <c r="R13" s="8"/>
      <c r="S13" s="119"/>
    </row>
    <row r="14" spans="1:19" ht="15">
      <c r="A14" s="8" t="s">
        <v>95</v>
      </c>
      <c r="B14" s="8" t="s">
        <v>25</v>
      </c>
      <c r="C14" s="9">
        <v>0</v>
      </c>
      <c r="D14" s="10"/>
      <c r="E14" s="11">
        <v>13</v>
      </c>
      <c r="F14" s="12" t="s">
        <v>1571</v>
      </c>
      <c r="G14" s="12" t="s">
        <v>306</v>
      </c>
      <c r="H14" s="13">
        <v>4</v>
      </c>
      <c r="I14" s="14"/>
      <c r="J14" s="12" t="s">
        <v>312</v>
      </c>
      <c r="K14" s="12" t="s">
        <v>225</v>
      </c>
      <c r="L14" s="15">
        <v>1</v>
      </c>
      <c r="M14" s="8"/>
      <c r="N14" s="9">
        <v>80</v>
      </c>
      <c r="O14" s="8"/>
      <c r="P14" s="8"/>
      <c r="Q14" s="8"/>
      <c r="R14" s="8"/>
      <c r="S14" s="119"/>
    </row>
    <row r="15" spans="1:19" ht="15">
      <c r="A15" s="8" t="s">
        <v>95</v>
      </c>
      <c r="B15" s="8" t="s">
        <v>25</v>
      </c>
      <c r="C15" s="9">
        <v>0</v>
      </c>
      <c r="D15" s="10"/>
      <c r="E15" s="11">
        <v>14</v>
      </c>
      <c r="F15" s="12" t="s">
        <v>318</v>
      </c>
      <c r="G15" s="12" t="s">
        <v>306</v>
      </c>
      <c r="H15" s="13">
        <v>3.5</v>
      </c>
      <c r="I15" s="14"/>
      <c r="J15" s="12" t="s">
        <v>312</v>
      </c>
      <c r="K15" s="12" t="s">
        <v>225</v>
      </c>
      <c r="L15" s="15">
        <v>1</v>
      </c>
      <c r="M15" s="8"/>
      <c r="N15" s="9">
        <v>245</v>
      </c>
      <c r="O15" s="8"/>
      <c r="P15" s="8"/>
      <c r="Q15" s="8"/>
      <c r="R15" s="8"/>
      <c r="S15" s="119"/>
    </row>
    <row r="16" spans="1:19" ht="15">
      <c r="A16" s="8" t="s">
        <v>95</v>
      </c>
      <c r="B16" s="8" t="s">
        <v>25</v>
      </c>
      <c r="C16" s="9">
        <v>0</v>
      </c>
      <c r="D16" s="10"/>
      <c r="E16" s="11">
        <v>15</v>
      </c>
      <c r="F16" s="12" t="s">
        <v>318</v>
      </c>
      <c r="G16" s="12" t="s">
        <v>306</v>
      </c>
      <c r="H16" s="13">
        <v>2.5</v>
      </c>
      <c r="I16" s="14"/>
      <c r="J16" s="12" t="s">
        <v>312</v>
      </c>
      <c r="K16" s="12" t="s">
        <v>225</v>
      </c>
      <c r="L16" s="15">
        <v>1</v>
      </c>
      <c r="M16" s="8"/>
      <c r="N16" s="9">
        <v>245</v>
      </c>
      <c r="O16" s="8"/>
      <c r="P16" s="8"/>
      <c r="Q16" s="8"/>
      <c r="R16" s="8"/>
      <c r="S16" s="119"/>
    </row>
    <row r="17" spans="1:19" ht="15">
      <c r="A17" s="8" t="s">
        <v>95</v>
      </c>
      <c r="B17" s="8" t="s">
        <v>25</v>
      </c>
      <c r="C17" s="9">
        <v>0</v>
      </c>
      <c r="D17" s="10"/>
      <c r="E17" s="11">
        <v>16</v>
      </c>
      <c r="F17" s="12" t="s">
        <v>1572</v>
      </c>
      <c r="G17" s="12" t="s">
        <v>658</v>
      </c>
      <c r="H17" s="6" t="s">
        <v>273</v>
      </c>
      <c r="I17" s="13">
        <v>0.5</v>
      </c>
      <c r="J17" s="12"/>
      <c r="K17" s="12"/>
      <c r="L17" s="15"/>
      <c r="M17" s="8"/>
      <c r="N17" s="120"/>
      <c r="O17" s="8"/>
      <c r="P17" s="8"/>
      <c r="Q17" s="8"/>
      <c r="R17" s="8"/>
      <c r="S17" s="119"/>
    </row>
    <row r="18" spans="1:19" ht="15">
      <c r="A18" s="8" t="s">
        <v>95</v>
      </c>
      <c r="B18" s="8" t="s">
        <v>25</v>
      </c>
      <c r="C18" s="9">
        <v>0</v>
      </c>
      <c r="D18" s="10"/>
      <c r="E18" s="11">
        <v>17</v>
      </c>
      <c r="F18" s="12" t="s">
        <v>1573</v>
      </c>
      <c r="G18" s="12" t="s">
        <v>219</v>
      </c>
      <c r="H18" s="13">
        <v>5.5</v>
      </c>
      <c r="I18" s="14"/>
      <c r="J18" s="12" t="s">
        <v>212</v>
      </c>
      <c r="K18" s="12" t="s">
        <v>232</v>
      </c>
      <c r="L18" s="15"/>
      <c r="M18" s="8"/>
      <c r="N18" s="9">
        <v>245</v>
      </c>
      <c r="O18" s="8"/>
      <c r="P18" s="8"/>
      <c r="Q18" s="8"/>
      <c r="R18" s="8"/>
      <c r="S18" s="119"/>
    </row>
    <row r="19" spans="1:19" ht="15">
      <c r="A19" s="8" t="s">
        <v>95</v>
      </c>
      <c r="B19" s="8" t="s">
        <v>25</v>
      </c>
      <c r="C19" s="9">
        <v>0</v>
      </c>
      <c r="D19" s="10"/>
      <c r="E19" s="11">
        <v>17</v>
      </c>
      <c r="F19" s="12" t="s">
        <v>1436</v>
      </c>
      <c r="G19" s="12" t="s">
        <v>219</v>
      </c>
      <c r="H19" s="13">
        <v>67</v>
      </c>
      <c r="I19" s="14"/>
      <c r="J19" s="12" t="s">
        <v>224</v>
      </c>
      <c r="K19" s="12" t="s">
        <v>232</v>
      </c>
      <c r="L19" s="15"/>
      <c r="M19" s="8"/>
      <c r="N19" s="9">
        <v>245</v>
      </c>
      <c r="O19" s="8"/>
      <c r="P19" s="8"/>
      <c r="Q19" s="8"/>
      <c r="R19" s="8"/>
      <c r="S19" s="119"/>
    </row>
    <row r="20" spans="1:19" ht="15">
      <c r="A20" s="8" t="s">
        <v>95</v>
      </c>
      <c r="B20" s="8" t="s">
        <v>25</v>
      </c>
      <c r="C20" s="9">
        <v>0</v>
      </c>
      <c r="D20" s="10"/>
      <c r="E20" s="11">
        <v>18</v>
      </c>
      <c r="F20" s="12" t="s">
        <v>231</v>
      </c>
      <c r="G20" s="12" t="s">
        <v>219</v>
      </c>
      <c r="H20" s="13">
        <v>9</v>
      </c>
      <c r="I20" s="14"/>
      <c r="J20" s="12" t="s">
        <v>225</v>
      </c>
      <c r="K20" s="12" t="s">
        <v>225</v>
      </c>
      <c r="L20" s="15"/>
      <c r="M20" s="8"/>
      <c r="N20" s="9">
        <v>245</v>
      </c>
      <c r="O20" s="8"/>
      <c r="P20" s="8"/>
      <c r="Q20" s="8"/>
      <c r="R20" s="8"/>
      <c r="S20" s="119"/>
    </row>
    <row r="21" spans="1:19" ht="15">
      <c r="A21" s="8" t="s">
        <v>95</v>
      </c>
      <c r="B21" s="8" t="s">
        <v>25</v>
      </c>
      <c r="C21" s="9">
        <v>0</v>
      </c>
      <c r="D21" s="10"/>
      <c r="E21" s="11">
        <v>19</v>
      </c>
      <c r="F21" s="12" t="s">
        <v>1574</v>
      </c>
      <c r="G21" s="12" t="s">
        <v>219</v>
      </c>
      <c r="H21" s="13">
        <v>3.5</v>
      </c>
      <c r="I21" s="14"/>
      <c r="J21" s="12" t="s">
        <v>212</v>
      </c>
      <c r="K21" s="12" t="s">
        <v>232</v>
      </c>
      <c r="L21" s="15"/>
      <c r="M21" s="8"/>
      <c r="N21" s="9">
        <v>245</v>
      </c>
      <c r="O21" s="8"/>
      <c r="P21" s="8"/>
      <c r="Q21" s="8"/>
      <c r="R21" s="8"/>
      <c r="S21" s="119"/>
    </row>
    <row r="22" spans="1:19" ht="15">
      <c r="A22" s="8" t="s">
        <v>95</v>
      </c>
      <c r="B22" s="8" t="s">
        <v>25</v>
      </c>
      <c r="C22" s="9">
        <v>0</v>
      </c>
      <c r="D22" s="10"/>
      <c r="E22" s="11">
        <v>20</v>
      </c>
      <c r="F22" s="12" t="s">
        <v>289</v>
      </c>
      <c r="G22" s="12" t="s">
        <v>289</v>
      </c>
      <c r="H22" s="13">
        <v>5</v>
      </c>
      <c r="I22" s="14"/>
      <c r="J22" s="187" t="s">
        <v>212</v>
      </c>
      <c r="K22" s="12"/>
      <c r="L22" s="15"/>
      <c r="M22" s="8"/>
      <c r="N22" s="9">
        <v>24</v>
      </c>
      <c r="O22" s="8"/>
      <c r="P22" s="8"/>
      <c r="Q22" s="8"/>
      <c r="R22" s="8"/>
      <c r="S22" s="119"/>
    </row>
    <row r="23" spans="1:19" ht="15">
      <c r="A23" s="8" t="s">
        <v>95</v>
      </c>
      <c r="B23" s="8" t="s">
        <v>25</v>
      </c>
      <c r="C23" s="9">
        <v>0</v>
      </c>
      <c r="D23" s="10"/>
      <c r="E23" s="11">
        <v>21</v>
      </c>
      <c r="F23" s="12" t="s">
        <v>289</v>
      </c>
      <c r="G23" s="12" t="s">
        <v>289</v>
      </c>
      <c r="H23" s="13">
        <v>10.5</v>
      </c>
      <c r="I23" s="14"/>
      <c r="J23" s="187" t="s">
        <v>212</v>
      </c>
      <c r="K23" s="12"/>
      <c r="L23" s="15"/>
      <c r="M23" s="8"/>
      <c r="N23" s="9">
        <v>24</v>
      </c>
      <c r="O23" s="8"/>
      <c r="P23" s="8"/>
      <c r="Q23" s="8"/>
      <c r="R23" s="8"/>
      <c r="S23" s="119"/>
    </row>
    <row r="24" spans="1:19" ht="15">
      <c r="A24" s="8" t="s">
        <v>95</v>
      </c>
      <c r="B24" s="8" t="s">
        <v>25</v>
      </c>
      <c r="C24" s="9">
        <v>0</v>
      </c>
      <c r="D24" s="10"/>
      <c r="E24" s="11">
        <v>22</v>
      </c>
      <c r="F24" s="12" t="s">
        <v>1575</v>
      </c>
      <c r="G24" s="12" t="s">
        <v>211</v>
      </c>
      <c r="H24" s="13">
        <v>18.5</v>
      </c>
      <c r="I24" s="14"/>
      <c r="J24" s="12" t="s">
        <v>224</v>
      </c>
      <c r="K24" s="12" t="s">
        <v>232</v>
      </c>
      <c r="L24" s="15">
        <v>3</v>
      </c>
      <c r="M24" s="8"/>
      <c r="N24" s="9">
        <v>80</v>
      </c>
      <c r="O24" s="8"/>
      <c r="P24" s="8"/>
      <c r="Q24" s="8"/>
      <c r="R24" s="8"/>
      <c r="S24" s="119"/>
    </row>
    <row r="25" spans="1:19" ht="15">
      <c r="A25" s="8" t="s">
        <v>95</v>
      </c>
      <c r="B25" s="8" t="s">
        <v>25</v>
      </c>
      <c r="C25" s="9">
        <v>0</v>
      </c>
      <c r="D25" s="10"/>
      <c r="E25" s="11">
        <v>23</v>
      </c>
      <c r="F25" s="12" t="s">
        <v>1576</v>
      </c>
      <c r="G25" s="12" t="s">
        <v>211</v>
      </c>
      <c r="H25" s="13">
        <v>18.5</v>
      </c>
      <c r="I25" s="14"/>
      <c r="J25" s="12" t="s">
        <v>224</v>
      </c>
      <c r="K25" s="12" t="s">
        <v>232</v>
      </c>
      <c r="L25" s="15">
        <v>2</v>
      </c>
      <c r="M25" s="8"/>
      <c r="N25" s="9">
        <v>80</v>
      </c>
      <c r="O25" s="8"/>
      <c r="P25" s="8"/>
      <c r="Q25" s="8"/>
      <c r="R25" s="8"/>
      <c r="S25" s="119"/>
    </row>
    <row r="26" spans="1:19" ht="15">
      <c r="A26" s="8" t="s">
        <v>95</v>
      </c>
      <c r="B26" s="8" t="s">
        <v>25</v>
      </c>
      <c r="C26" s="9">
        <v>0</v>
      </c>
      <c r="D26" s="10"/>
      <c r="E26" s="11">
        <v>24</v>
      </c>
      <c r="F26" s="12" t="s">
        <v>1065</v>
      </c>
      <c r="G26" s="12" t="s">
        <v>219</v>
      </c>
      <c r="H26" s="13">
        <v>18.5</v>
      </c>
      <c r="I26" s="14"/>
      <c r="J26" s="12" t="s">
        <v>224</v>
      </c>
      <c r="K26" s="12" t="s">
        <v>232</v>
      </c>
      <c r="L26" s="15"/>
      <c r="M26" s="8"/>
      <c r="N26" s="9">
        <v>245</v>
      </c>
      <c r="O26" s="8"/>
      <c r="P26" s="8"/>
      <c r="Q26" s="8"/>
      <c r="R26" s="8"/>
      <c r="S26" s="119"/>
    </row>
    <row r="27" spans="1:19" ht="15">
      <c r="A27" s="8" t="s">
        <v>95</v>
      </c>
      <c r="B27" s="8" t="s">
        <v>25</v>
      </c>
      <c r="C27" s="9">
        <v>0</v>
      </c>
      <c r="D27" s="10"/>
      <c r="E27" s="11">
        <v>25</v>
      </c>
      <c r="F27" s="12" t="s">
        <v>1577</v>
      </c>
      <c r="G27" s="12" t="s">
        <v>211</v>
      </c>
      <c r="H27" s="13">
        <v>7.5</v>
      </c>
      <c r="I27" s="14"/>
      <c r="J27" s="12" t="s">
        <v>224</v>
      </c>
      <c r="K27" s="12" t="s">
        <v>232</v>
      </c>
      <c r="L27" s="15">
        <v>2</v>
      </c>
      <c r="M27" s="8"/>
      <c r="N27" s="9">
        <v>80</v>
      </c>
      <c r="O27" s="8"/>
      <c r="P27" s="8"/>
      <c r="Q27" s="8"/>
      <c r="R27" s="8"/>
      <c r="S27" s="119"/>
    </row>
    <row r="28" spans="1:19" ht="15">
      <c r="A28" s="8" t="s">
        <v>95</v>
      </c>
      <c r="B28" s="8" t="s">
        <v>25</v>
      </c>
      <c r="C28" s="9">
        <v>0</v>
      </c>
      <c r="D28" s="10"/>
      <c r="E28" s="11">
        <v>26</v>
      </c>
      <c r="F28" s="12" t="s">
        <v>1578</v>
      </c>
      <c r="G28" s="12" t="s">
        <v>211</v>
      </c>
      <c r="H28" s="13">
        <v>41.5</v>
      </c>
      <c r="I28" s="14"/>
      <c r="J28" s="12" t="s">
        <v>224</v>
      </c>
      <c r="K28" s="12" t="s">
        <v>232</v>
      </c>
      <c r="L28" s="15">
        <v>9</v>
      </c>
      <c r="M28" s="8"/>
      <c r="N28" s="9">
        <v>80</v>
      </c>
      <c r="O28" s="8"/>
      <c r="P28" s="8"/>
      <c r="Q28" s="8"/>
      <c r="R28" s="8"/>
      <c r="S28" s="119" t="s">
        <v>1579</v>
      </c>
    </row>
    <row r="29" spans="1:19" ht="15">
      <c r="A29" s="8" t="s">
        <v>95</v>
      </c>
      <c r="B29" s="8" t="s">
        <v>25</v>
      </c>
      <c r="C29" s="9">
        <v>0</v>
      </c>
      <c r="D29" s="10"/>
      <c r="E29" s="11">
        <v>27</v>
      </c>
      <c r="F29" s="12" t="s">
        <v>1578</v>
      </c>
      <c r="G29" s="12" t="s">
        <v>211</v>
      </c>
      <c r="H29" s="13">
        <v>29.5</v>
      </c>
      <c r="I29" s="14"/>
      <c r="J29" s="187" t="s">
        <v>212</v>
      </c>
      <c r="K29" s="12"/>
      <c r="L29" s="15"/>
      <c r="M29" s="8"/>
      <c r="N29" s="9">
        <v>80</v>
      </c>
      <c r="O29" s="8"/>
      <c r="P29" s="8"/>
      <c r="Q29" s="8"/>
      <c r="R29" s="8"/>
      <c r="S29" s="119" t="s">
        <v>1579</v>
      </c>
    </row>
    <row r="30" spans="1:19" ht="15">
      <c r="A30" s="8" t="s">
        <v>95</v>
      </c>
      <c r="B30" s="8" t="s">
        <v>25</v>
      </c>
      <c r="C30" s="9">
        <v>0</v>
      </c>
      <c r="D30" s="10"/>
      <c r="E30" s="11">
        <v>28</v>
      </c>
      <c r="F30" s="12" t="s">
        <v>1578</v>
      </c>
      <c r="G30" s="12" t="s">
        <v>211</v>
      </c>
      <c r="H30" s="13">
        <v>19.5</v>
      </c>
      <c r="I30" s="14"/>
      <c r="J30" s="187" t="s">
        <v>212</v>
      </c>
      <c r="K30" s="12"/>
      <c r="L30" s="15"/>
      <c r="M30" s="8"/>
      <c r="N30" s="9">
        <v>80</v>
      </c>
      <c r="O30" s="8"/>
      <c r="P30" s="8"/>
      <c r="Q30" s="8"/>
      <c r="R30" s="8"/>
      <c r="S30" s="119" t="s">
        <v>1579</v>
      </c>
    </row>
    <row r="31" spans="1:19" ht="15">
      <c r="A31" s="8" t="s">
        <v>95</v>
      </c>
      <c r="B31" s="8" t="s">
        <v>25</v>
      </c>
      <c r="C31" s="9">
        <v>0</v>
      </c>
      <c r="D31" s="10"/>
      <c r="E31" s="11">
        <v>29</v>
      </c>
      <c r="F31" s="12" t="s">
        <v>231</v>
      </c>
      <c r="G31" s="12" t="s">
        <v>242</v>
      </c>
      <c r="H31" s="13">
        <v>5</v>
      </c>
      <c r="I31" s="14"/>
      <c r="J31" s="12" t="s">
        <v>212</v>
      </c>
      <c r="K31" s="12" t="s">
        <v>232</v>
      </c>
      <c r="L31" s="15"/>
      <c r="M31" s="8"/>
      <c r="N31" s="9">
        <v>245</v>
      </c>
      <c r="O31" s="8"/>
      <c r="P31" s="8"/>
      <c r="Q31" s="8"/>
      <c r="R31" s="8"/>
      <c r="S31" s="119"/>
    </row>
    <row r="32" spans="1:19" ht="15">
      <c r="A32" s="8" t="s">
        <v>95</v>
      </c>
      <c r="B32" s="8" t="s">
        <v>25</v>
      </c>
      <c r="C32" s="9">
        <v>1</v>
      </c>
      <c r="D32" s="10"/>
      <c r="E32" s="11">
        <v>1</v>
      </c>
      <c r="F32" s="12" t="s">
        <v>1580</v>
      </c>
      <c r="G32" s="12" t="s">
        <v>211</v>
      </c>
      <c r="H32" s="13">
        <v>17.5</v>
      </c>
      <c r="I32" s="14"/>
      <c r="J32" s="12" t="s">
        <v>224</v>
      </c>
      <c r="K32" s="12" t="s">
        <v>232</v>
      </c>
      <c r="L32" s="15">
        <v>2</v>
      </c>
      <c r="M32" s="8"/>
      <c r="N32" s="9">
        <v>80</v>
      </c>
      <c r="O32" s="8"/>
      <c r="P32" s="8"/>
      <c r="Q32" s="8"/>
      <c r="R32" s="8"/>
      <c r="S32" s="119"/>
    </row>
    <row r="33" spans="1:19" ht="15">
      <c r="A33" s="8" t="s">
        <v>95</v>
      </c>
      <c r="B33" s="8" t="s">
        <v>25</v>
      </c>
      <c r="C33" s="9">
        <v>1</v>
      </c>
      <c r="D33" s="10"/>
      <c r="E33" s="11">
        <v>2</v>
      </c>
      <c r="F33" s="12" t="s">
        <v>231</v>
      </c>
      <c r="G33" s="12" t="s">
        <v>219</v>
      </c>
      <c r="H33" s="13">
        <v>2</v>
      </c>
      <c r="I33" s="14"/>
      <c r="J33" s="12" t="s">
        <v>225</v>
      </c>
      <c r="K33" s="12" t="s">
        <v>232</v>
      </c>
      <c r="L33" s="15"/>
      <c r="M33" s="8"/>
      <c r="N33" s="9">
        <v>245</v>
      </c>
      <c r="O33" s="8"/>
      <c r="P33" s="8"/>
      <c r="Q33" s="8"/>
      <c r="R33" s="8"/>
      <c r="S33" s="119"/>
    </row>
    <row r="34" spans="1:19" ht="15">
      <c r="A34" s="8" t="s">
        <v>95</v>
      </c>
      <c r="B34" s="8" t="s">
        <v>25</v>
      </c>
      <c r="C34" s="9">
        <v>1</v>
      </c>
      <c r="D34" s="10"/>
      <c r="E34" s="11">
        <v>3</v>
      </c>
      <c r="F34" s="12" t="s">
        <v>1581</v>
      </c>
      <c r="G34" s="12" t="s">
        <v>211</v>
      </c>
      <c r="H34" s="13">
        <v>17.5</v>
      </c>
      <c r="I34" s="14"/>
      <c r="J34" s="12" t="s">
        <v>224</v>
      </c>
      <c r="K34" s="12" t="s">
        <v>232</v>
      </c>
      <c r="L34" s="15">
        <v>1</v>
      </c>
      <c r="M34" s="8"/>
      <c r="N34" s="9">
        <v>80</v>
      </c>
      <c r="O34" s="8"/>
      <c r="P34" s="8"/>
      <c r="Q34" s="8"/>
      <c r="R34" s="8"/>
      <c r="S34" s="119"/>
    </row>
    <row r="35" spans="1:19" ht="15">
      <c r="A35" s="8" t="s">
        <v>95</v>
      </c>
      <c r="B35" s="8" t="s">
        <v>25</v>
      </c>
      <c r="C35" s="9">
        <v>1</v>
      </c>
      <c r="D35" s="10"/>
      <c r="E35" s="11">
        <v>4</v>
      </c>
      <c r="F35" s="12" t="s">
        <v>1582</v>
      </c>
      <c r="G35" s="12" t="s">
        <v>211</v>
      </c>
      <c r="H35" s="13">
        <v>56.5</v>
      </c>
      <c r="I35" s="14"/>
      <c r="J35" s="12" t="s">
        <v>224</v>
      </c>
      <c r="K35" s="12" t="s">
        <v>232</v>
      </c>
      <c r="L35" s="15">
        <v>6</v>
      </c>
      <c r="M35" s="8"/>
      <c r="N35" s="9">
        <v>80</v>
      </c>
      <c r="O35" s="8"/>
      <c r="P35" s="8"/>
      <c r="Q35" s="8"/>
      <c r="R35" s="8"/>
      <c r="S35" s="119"/>
    </row>
    <row r="36" spans="1:19" ht="15">
      <c r="A36" s="8" t="s">
        <v>95</v>
      </c>
      <c r="B36" s="8" t="s">
        <v>25</v>
      </c>
      <c r="C36" s="9">
        <v>1</v>
      </c>
      <c r="D36" s="10"/>
      <c r="E36" s="11">
        <v>5</v>
      </c>
      <c r="F36" s="12" t="s">
        <v>303</v>
      </c>
      <c r="G36" s="12" t="s">
        <v>219</v>
      </c>
      <c r="H36" s="13">
        <v>26.5</v>
      </c>
      <c r="I36" s="14"/>
      <c r="J36" s="12" t="s">
        <v>224</v>
      </c>
      <c r="K36" s="12" t="s">
        <v>232</v>
      </c>
      <c r="L36" s="15"/>
      <c r="M36" s="8"/>
      <c r="N36" s="9">
        <v>245</v>
      </c>
      <c r="O36" s="8"/>
      <c r="P36" s="8"/>
      <c r="Q36" s="8"/>
      <c r="R36" s="8"/>
      <c r="S36" s="119"/>
    </row>
    <row r="37" spans="1:19" ht="15">
      <c r="A37" s="8" t="s">
        <v>95</v>
      </c>
      <c r="B37" s="8" t="s">
        <v>25</v>
      </c>
      <c r="C37" s="9">
        <v>1</v>
      </c>
      <c r="D37" s="10"/>
      <c r="E37" s="11">
        <v>6</v>
      </c>
      <c r="F37" s="12" t="s">
        <v>1583</v>
      </c>
      <c r="G37" s="12" t="s">
        <v>211</v>
      </c>
      <c r="H37" s="13">
        <v>18.5</v>
      </c>
      <c r="I37" s="14"/>
      <c r="J37" s="12" t="s">
        <v>224</v>
      </c>
      <c r="K37" s="12" t="s">
        <v>232</v>
      </c>
      <c r="L37" s="15">
        <v>2</v>
      </c>
      <c r="M37" s="8"/>
      <c r="N37" s="9">
        <v>80</v>
      </c>
      <c r="O37" s="8"/>
      <c r="P37" s="8"/>
      <c r="Q37" s="8"/>
      <c r="R37" s="8"/>
      <c r="S37" s="119"/>
    </row>
    <row r="38" spans="1:19" ht="15">
      <c r="A38" s="8" t="s">
        <v>95</v>
      </c>
      <c r="B38" s="8" t="s">
        <v>25</v>
      </c>
      <c r="C38" s="9">
        <v>1</v>
      </c>
      <c r="D38" s="10"/>
      <c r="E38" s="11">
        <v>7</v>
      </c>
      <c r="F38" s="12" t="s">
        <v>1584</v>
      </c>
      <c r="G38" s="12" t="s">
        <v>211</v>
      </c>
      <c r="H38" s="13">
        <v>18.5</v>
      </c>
      <c r="I38" s="14"/>
      <c r="J38" s="12" t="s">
        <v>224</v>
      </c>
      <c r="K38" s="12" t="s">
        <v>232</v>
      </c>
      <c r="L38" s="15">
        <v>1</v>
      </c>
      <c r="M38" s="8"/>
      <c r="N38" s="9">
        <v>80</v>
      </c>
      <c r="O38" s="8"/>
      <c r="P38" s="8"/>
      <c r="Q38" s="8"/>
      <c r="R38" s="8"/>
      <c r="S38" s="119"/>
    </row>
    <row r="39" spans="1:19" ht="15">
      <c r="A39" s="8" t="s">
        <v>95</v>
      </c>
      <c r="B39" s="8" t="s">
        <v>25</v>
      </c>
      <c r="C39" s="9">
        <v>1</v>
      </c>
      <c r="D39" s="10"/>
      <c r="E39" s="11">
        <v>8</v>
      </c>
      <c r="F39" s="12" t="s">
        <v>1585</v>
      </c>
      <c r="G39" s="12" t="s">
        <v>211</v>
      </c>
      <c r="H39" s="13">
        <v>18.5</v>
      </c>
      <c r="I39" s="14"/>
      <c r="J39" s="12" t="s">
        <v>224</v>
      </c>
      <c r="K39" s="12" t="s">
        <v>232</v>
      </c>
      <c r="L39" s="15">
        <v>3</v>
      </c>
      <c r="M39" s="8"/>
      <c r="N39" s="9">
        <v>80</v>
      </c>
      <c r="O39" s="8"/>
      <c r="P39" s="8"/>
      <c r="Q39" s="8"/>
      <c r="R39" s="8"/>
      <c r="S39" s="119"/>
    </row>
    <row r="40" spans="1:19" ht="15">
      <c r="A40" s="8" t="s">
        <v>95</v>
      </c>
      <c r="B40" s="8" t="s">
        <v>25</v>
      </c>
      <c r="C40" s="9">
        <v>1</v>
      </c>
      <c r="D40" s="10"/>
      <c r="E40" s="11">
        <v>9</v>
      </c>
      <c r="F40" s="12" t="s">
        <v>1584</v>
      </c>
      <c r="G40" s="12" t="s">
        <v>211</v>
      </c>
      <c r="H40" s="13">
        <v>18.5</v>
      </c>
      <c r="I40" s="14"/>
      <c r="J40" s="12" t="s">
        <v>224</v>
      </c>
      <c r="K40" s="12" t="s">
        <v>232</v>
      </c>
      <c r="L40" s="15">
        <v>2</v>
      </c>
      <c r="M40" s="8"/>
      <c r="N40" s="9">
        <v>80</v>
      </c>
      <c r="O40" s="8"/>
      <c r="P40" s="8"/>
      <c r="Q40" s="8"/>
      <c r="R40" s="8"/>
      <c r="S40" s="119"/>
    </row>
    <row r="41" spans="1:19" ht="15">
      <c r="A41" s="8" t="s">
        <v>95</v>
      </c>
      <c r="B41" s="8" t="s">
        <v>25</v>
      </c>
      <c r="C41" s="9">
        <v>1</v>
      </c>
      <c r="D41" s="10"/>
      <c r="E41" s="11">
        <v>10</v>
      </c>
      <c r="F41" s="12" t="s">
        <v>1584</v>
      </c>
      <c r="G41" s="12" t="s">
        <v>211</v>
      </c>
      <c r="H41" s="13">
        <v>18.5</v>
      </c>
      <c r="I41" s="14"/>
      <c r="J41" s="12" t="s">
        <v>224</v>
      </c>
      <c r="K41" s="12" t="s">
        <v>232</v>
      </c>
      <c r="L41" s="15">
        <v>2</v>
      </c>
      <c r="M41" s="8"/>
      <c r="N41" s="9">
        <v>80</v>
      </c>
      <c r="O41" s="8"/>
      <c r="P41" s="8"/>
      <c r="Q41" s="8"/>
      <c r="R41" s="8"/>
      <c r="S41" s="119"/>
    </row>
    <row r="42" spans="1:19" ht="15">
      <c r="A42" s="8" t="s">
        <v>95</v>
      </c>
      <c r="B42" s="8" t="s">
        <v>25</v>
      </c>
      <c r="C42" s="9">
        <v>1</v>
      </c>
      <c r="D42" s="10"/>
      <c r="E42" s="11">
        <v>11</v>
      </c>
      <c r="F42" s="12" t="s">
        <v>227</v>
      </c>
      <c r="G42" s="12" t="s">
        <v>360</v>
      </c>
      <c r="H42" s="13">
        <v>1</v>
      </c>
      <c r="I42" s="14"/>
      <c r="J42" s="12" t="s">
        <v>224</v>
      </c>
      <c r="K42" s="12" t="s">
        <v>232</v>
      </c>
      <c r="L42" s="15"/>
      <c r="M42" s="8"/>
      <c r="N42" s="9">
        <v>245</v>
      </c>
      <c r="O42" s="8"/>
      <c r="P42" s="8"/>
      <c r="Q42" s="8"/>
      <c r="R42" s="8"/>
      <c r="S42" s="119"/>
    </row>
    <row r="43" spans="1:19" ht="15">
      <c r="A43" s="8" t="s">
        <v>95</v>
      </c>
      <c r="B43" s="8" t="s">
        <v>25</v>
      </c>
      <c r="C43" s="9">
        <v>1</v>
      </c>
      <c r="D43" s="10"/>
      <c r="E43" s="11">
        <v>12</v>
      </c>
      <c r="F43" s="12" t="s">
        <v>227</v>
      </c>
      <c r="G43" s="12" t="s">
        <v>360</v>
      </c>
      <c r="H43" s="13">
        <v>3</v>
      </c>
      <c r="I43" s="14"/>
      <c r="J43" s="12" t="s">
        <v>224</v>
      </c>
      <c r="K43" s="12" t="s">
        <v>232</v>
      </c>
      <c r="L43" s="15"/>
      <c r="M43" s="8"/>
      <c r="N43" s="9">
        <v>245</v>
      </c>
      <c r="O43" s="8"/>
      <c r="P43" s="8"/>
      <c r="Q43" s="8"/>
      <c r="R43" s="8"/>
      <c r="S43" s="119"/>
    </row>
    <row r="44" spans="1:19" ht="15">
      <c r="A44" s="8" t="s">
        <v>95</v>
      </c>
      <c r="B44" s="8" t="s">
        <v>25</v>
      </c>
      <c r="C44" s="9">
        <v>1</v>
      </c>
      <c r="D44" s="10"/>
      <c r="E44" s="11">
        <v>13</v>
      </c>
      <c r="F44" s="12" t="s">
        <v>241</v>
      </c>
      <c r="G44" s="12" t="s">
        <v>242</v>
      </c>
      <c r="H44" s="13">
        <v>26</v>
      </c>
      <c r="I44" s="14"/>
      <c r="J44" s="12" t="s">
        <v>224</v>
      </c>
      <c r="K44" s="12" t="s">
        <v>213</v>
      </c>
      <c r="L44" s="15">
        <v>10</v>
      </c>
      <c r="M44" s="8"/>
      <c r="N44" s="9">
        <v>80</v>
      </c>
      <c r="O44" s="8"/>
      <c r="P44" s="8"/>
      <c r="Q44" s="8"/>
      <c r="R44" s="8"/>
      <c r="S44" s="119"/>
    </row>
    <row r="45" spans="1:19" ht="15">
      <c r="A45" s="8" t="s">
        <v>95</v>
      </c>
      <c r="B45" s="8" t="s">
        <v>25</v>
      </c>
      <c r="C45" s="9">
        <v>1</v>
      </c>
      <c r="D45" s="10"/>
      <c r="E45" s="11">
        <v>14</v>
      </c>
      <c r="F45" s="12" t="s">
        <v>701</v>
      </c>
      <c r="G45" s="12" t="s">
        <v>219</v>
      </c>
      <c r="H45" s="13">
        <v>34</v>
      </c>
      <c r="I45" s="14"/>
      <c r="J45" s="12" t="s">
        <v>224</v>
      </c>
      <c r="K45" s="12" t="s">
        <v>232</v>
      </c>
      <c r="L45" s="15"/>
      <c r="M45" s="8"/>
      <c r="N45" s="9">
        <v>245</v>
      </c>
      <c r="O45" s="8"/>
      <c r="P45" s="8"/>
      <c r="Q45" s="8"/>
      <c r="R45" s="8"/>
      <c r="S45" s="119"/>
    </row>
    <row r="46" spans="1:19" ht="15">
      <c r="A46" s="8" t="s">
        <v>95</v>
      </c>
      <c r="B46" s="8" t="s">
        <v>25</v>
      </c>
      <c r="C46" s="9">
        <v>1</v>
      </c>
      <c r="D46" s="10"/>
      <c r="E46" s="11">
        <v>15</v>
      </c>
      <c r="F46" s="12" t="s">
        <v>1586</v>
      </c>
      <c r="G46" s="12" t="s">
        <v>211</v>
      </c>
      <c r="H46" s="13">
        <v>21</v>
      </c>
      <c r="I46" s="14"/>
      <c r="J46" s="12" t="s">
        <v>224</v>
      </c>
      <c r="K46" s="12" t="s">
        <v>213</v>
      </c>
      <c r="L46" s="15">
        <v>2</v>
      </c>
      <c r="M46" s="8"/>
      <c r="N46" s="9">
        <v>80</v>
      </c>
      <c r="O46" s="8"/>
      <c r="P46" s="8"/>
      <c r="Q46" s="8"/>
      <c r="R46" s="8"/>
      <c r="S46" s="119"/>
    </row>
    <row r="47" spans="1:19" ht="15">
      <c r="A47" s="8" t="s">
        <v>95</v>
      </c>
      <c r="B47" s="8" t="s">
        <v>25</v>
      </c>
      <c r="C47" s="9">
        <v>1</v>
      </c>
      <c r="D47" s="10"/>
      <c r="E47" s="11">
        <v>16</v>
      </c>
      <c r="F47" s="12" t="s">
        <v>1587</v>
      </c>
      <c r="G47" s="12" t="s">
        <v>211</v>
      </c>
      <c r="H47" s="13">
        <v>25.5</v>
      </c>
      <c r="I47" s="14"/>
      <c r="J47" s="12" t="s">
        <v>224</v>
      </c>
      <c r="K47" s="12" t="s">
        <v>213</v>
      </c>
      <c r="L47" s="15">
        <v>2</v>
      </c>
      <c r="M47" s="8"/>
      <c r="N47" s="9">
        <v>80</v>
      </c>
      <c r="O47" s="8"/>
      <c r="P47" s="8"/>
      <c r="Q47" s="8"/>
      <c r="R47" s="8"/>
      <c r="S47" s="119"/>
    </row>
    <row r="48" spans="1:19" ht="15">
      <c r="A48" s="8" t="s">
        <v>95</v>
      </c>
      <c r="B48" s="8" t="s">
        <v>25</v>
      </c>
      <c r="C48" s="9">
        <v>1</v>
      </c>
      <c r="D48" s="10"/>
      <c r="E48" s="11">
        <v>17</v>
      </c>
      <c r="F48" s="12" t="s">
        <v>318</v>
      </c>
      <c r="G48" s="12" t="s">
        <v>306</v>
      </c>
      <c r="H48" s="13">
        <v>3</v>
      </c>
      <c r="I48" s="14"/>
      <c r="J48" s="12" t="s">
        <v>225</v>
      </c>
      <c r="K48" s="12" t="s">
        <v>225</v>
      </c>
      <c r="L48" s="15">
        <v>1</v>
      </c>
      <c r="M48" s="8"/>
      <c r="N48" s="9">
        <v>245</v>
      </c>
      <c r="O48" s="8"/>
      <c r="P48" s="8"/>
      <c r="Q48" s="8"/>
      <c r="R48" s="8"/>
      <c r="S48" s="119"/>
    </row>
    <row r="49" spans="1:19" ht="15">
      <c r="A49" s="8" t="s">
        <v>95</v>
      </c>
      <c r="B49" s="8" t="s">
        <v>25</v>
      </c>
      <c r="C49" s="9">
        <v>1</v>
      </c>
      <c r="D49" s="10"/>
      <c r="E49" s="11">
        <v>18</v>
      </c>
      <c r="F49" s="12" t="s">
        <v>1588</v>
      </c>
      <c r="G49" s="12" t="s">
        <v>211</v>
      </c>
      <c r="H49" s="13">
        <v>19.5</v>
      </c>
      <c r="I49" s="14"/>
      <c r="J49" s="12" t="s">
        <v>224</v>
      </c>
      <c r="K49" s="12" t="s">
        <v>232</v>
      </c>
      <c r="L49" s="15">
        <v>2</v>
      </c>
      <c r="M49" s="8"/>
      <c r="N49" s="9">
        <v>80</v>
      </c>
      <c r="O49" s="8"/>
      <c r="P49" s="8"/>
      <c r="Q49" s="8"/>
      <c r="R49" s="8"/>
      <c r="S49" s="119"/>
    </row>
    <row r="50" spans="1:19" ht="15">
      <c r="A50" s="8" t="s">
        <v>95</v>
      </c>
      <c r="B50" s="8" t="s">
        <v>25</v>
      </c>
      <c r="C50" s="9">
        <v>1</v>
      </c>
      <c r="D50" s="10"/>
      <c r="E50" s="11">
        <v>19</v>
      </c>
      <c r="F50" s="12" t="s">
        <v>297</v>
      </c>
      <c r="G50" s="12" t="s">
        <v>242</v>
      </c>
      <c r="H50" s="13">
        <v>18.5</v>
      </c>
      <c r="I50" s="14"/>
      <c r="J50" s="12" t="s">
        <v>224</v>
      </c>
      <c r="K50" s="12" t="s">
        <v>232</v>
      </c>
      <c r="L50" s="15">
        <v>6</v>
      </c>
      <c r="M50" s="8"/>
      <c r="N50" s="9">
        <v>80</v>
      </c>
      <c r="O50" s="8"/>
      <c r="P50" s="8"/>
      <c r="Q50" s="8"/>
      <c r="R50" s="8"/>
      <c r="S50" s="119"/>
    </row>
    <row r="51" spans="1:19" ht="15">
      <c r="A51" s="8" t="s">
        <v>95</v>
      </c>
      <c r="B51" s="8" t="s">
        <v>25</v>
      </c>
      <c r="C51" s="9">
        <v>1</v>
      </c>
      <c r="D51" s="10"/>
      <c r="E51" s="11">
        <v>20</v>
      </c>
      <c r="F51" s="12" t="s">
        <v>303</v>
      </c>
      <c r="G51" s="12" t="s">
        <v>219</v>
      </c>
      <c r="H51" s="13">
        <v>20</v>
      </c>
      <c r="I51" s="14"/>
      <c r="J51" s="12" t="s">
        <v>224</v>
      </c>
      <c r="K51" s="12" t="s">
        <v>232</v>
      </c>
      <c r="L51" s="15"/>
      <c r="M51" s="8"/>
      <c r="N51" s="9">
        <v>245</v>
      </c>
      <c r="O51" s="8"/>
      <c r="P51" s="8"/>
      <c r="Q51" s="8"/>
      <c r="R51" s="8"/>
      <c r="S51" s="119"/>
    </row>
    <row r="52" spans="1:19" ht="15">
      <c r="A52" s="8" t="s">
        <v>95</v>
      </c>
      <c r="B52" s="8" t="s">
        <v>25</v>
      </c>
      <c r="C52" s="9">
        <v>1</v>
      </c>
      <c r="D52" s="10"/>
      <c r="E52" s="11">
        <v>21</v>
      </c>
      <c r="F52" s="12" t="s">
        <v>1589</v>
      </c>
      <c r="G52" s="12" t="s">
        <v>211</v>
      </c>
      <c r="H52" s="13">
        <v>37.5</v>
      </c>
      <c r="I52" s="14"/>
      <c r="J52" s="12" t="s">
        <v>224</v>
      </c>
      <c r="K52" s="12" t="s">
        <v>232</v>
      </c>
      <c r="L52" s="15">
        <v>6</v>
      </c>
      <c r="M52" s="8"/>
      <c r="N52" s="9">
        <v>80</v>
      </c>
      <c r="O52" s="8"/>
      <c r="P52" s="8"/>
      <c r="Q52" s="8"/>
      <c r="R52" s="8"/>
      <c r="S52" s="119"/>
    </row>
    <row r="53" spans="1:19" ht="15">
      <c r="A53" s="8" t="s">
        <v>95</v>
      </c>
      <c r="B53" s="8" t="s">
        <v>25</v>
      </c>
      <c r="C53" s="9">
        <v>1</v>
      </c>
      <c r="D53" s="10"/>
      <c r="E53" s="11">
        <v>22</v>
      </c>
      <c r="F53" s="12" t="s">
        <v>1590</v>
      </c>
      <c r="G53" s="12" t="s">
        <v>211</v>
      </c>
      <c r="H53" s="13">
        <v>21.5</v>
      </c>
      <c r="I53" s="14"/>
      <c r="J53" s="12" t="s">
        <v>224</v>
      </c>
      <c r="K53" s="12" t="s">
        <v>232</v>
      </c>
      <c r="L53" s="15">
        <v>3</v>
      </c>
      <c r="M53" s="8"/>
      <c r="N53" s="9">
        <v>80</v>
      </c>
      <c r="O53" s="8"/>
      <c r="P53" s="8"/>
      <c r="Q53" s="8"/>
      <c r="R53" s="8"/>
      <c r="S53" s="119"/>
    </row>
    <row r="54" spans="1:19" ht="15">
      <c r="A54" s="8" t="s">
        <v>95</v>
      </c>
      <c r="B54" s="8" t="s">
        <v>25</v>
      </c>
      <c r="C54" s="9">
        <v>1</v>
      </c>
      <c r="D54" s="10"/>
      <c r="E54" s="11">
        <v>23</v>
      </c>
      <c r="F54" s="12" t="s">
        <v>1591</v>
      </c>
      <c r="G54" s="12" t="s">
        <v>211</v>
      </c>
      <c r="H54" s="13">
        <v>15.5</v>
      </c>
      <c r="I54" s="14"/>
      <c r="J54" s="12" t="s">
        <v>224</v>
      </c>
      <c r="K54" s="12" t="s">
        <v>232</v>
      </c>
      <c r="L54" s="15">
        <v>2</v>
      </c>
      <c r="M54" s="8"/>
      <c r="N54" s="9">
        <v>80</v>
      </c>
      <c r="O54" s="8"/>
      <c r="P54" s="8"/>
      <c r="Q54" s="8"/>
      <c r="R54" s="8"/>
      <c r="S54" s="119"/>
    </row>
    <row r="55" spans="1:19" ht="15">
      <c r="A55" s="8" t="s">
        <v>95</v>
      </c>
      <c r="B55" s="8" t="s">
        <v>25</v>
      </c>
      <c r="C55" s="9">
        <v>1</v>
      </c>
      <c r="D55" s="10"/>
      <c r="E55" s="11">
        <v>24</v>
      </c>
      <c r="F55" s="12" t="s">
        <v>1591</v>
      </c>
      <c r="G55" s="12" t="s">
        <v>211</v>
      </c>
      <c r="H55" s="13">
        <v>17</v>
      </c>
      <c r="I55" s="14"/>
      <c r="J55" s="12" t="s">
        <v>224</v>
      </c>
      <c r="K55" s="12" t="s">
        <v>232</v>
      </c>
      <c r="L55" s="15">
        <v>1</v>
      </c>
      <c r="M55" s="8"/>
      <c r="N55" s="9">
        <v>80</v>
      </c>
      <c r="O55" s="8"/>
      <c r="P55" s="8"/>
      <c r="Q55" s="8"/>
      <c r="R55" s="8"/>
      <c r="S55" s="119"/>
    </row>
    <row r="56" spans="1:19" ht="15">
      <c r="A56" s="8" t="s">
        <v>95</v>
      </c>
      <c r="B56" s="8" t="s">
        <v>25</v>
      </c>
      <c r="C56" s="9">
        <v>1</v>
      </c>
      <c r="D56" s="10"/>
      <c r="E56" s="11">
        <v>25</v>
      </c>
      <c r="F56" s="12" t="s">
        <v>231</v>
      </c>
      <c r="G56" s="12" t="s">
        <v>219</v>
      </c>
      <c r="H56" s="13">
        <v>2</v>
      </c>
      <c r="I56" s="14"/>
      <c r="J56" s="12" t="s">
        <v>225</v>
      </c>
      <c r="K56" s="12" t="s">
        <v>225</v>
      </c>
      <c r="L56" s="15"/>
      <c r="M56" s="8"/>
      <c r="N56" s="9">
        <v>245</v>
      </c>
      <c r="O56" s="8"/>
      <c r="P56" s="8"/>
      <c r="Q56" s="8"/>
      <c r="R56" s="8"/>
      <c r="S56" s="119"/>
    </row>
    <row r="57" spans="1:19" ht="15">
      <c r="A57" s="8" t="s">
        <v>95</v>
      </c>
      <c r="B57" s="8" t="s">
        <v>25</v>
      </c>
      <c r="C57" s="9">
        <v>1</v>
      </c>
      <c r="D57" s="10"/>
      <c r="E57" s="11">
        <v>26</v>
      </c>
      <c r="F57" s="12" t="s">
        <v>1591</v>
      </c>
      <c r="G57" s="12" t="s">
        <v>211</v>
      </c>
      <c r="H57" s="13">
        <v>17</v>
      </c>
      <c r="I57" s="14"/>
      <c r="J57" s="12" t="s">
        <v>224</v>
      </c>
      <c r="K57" s="12" t="s">
        <v>232</v>
      </c>
      <c r="L57" s="15">
        <v>3</v>
      </c>
      <c r="M57" s="8"/>
      <c r="N57" s="9">
        <v>80</v>
      </c>
      <c r="O57" s="8"/>
      <c r="P57" s="8"/>
      <c r="Q57" s="8"/>
      <c r="R57" s="8"/>
      <c r="S57" s="119"/>
    </row>
    <row r="58" spans="1:19" ht="15">
      <c r="A58" s="8" t="s">
        <v>95</v>
      </c>
      <c r="B58" s="8" t="s">
        <v>25</v>
      </c>
      <c r="C58" s="9">
        <v>2</v>
      </c>
      <c r="D58" s="10"/>
      <c r="E58" s="11">
        <v>1</v>
      </c>
      <c r="F58" s="12"/>
      <c r="G58" s="12"/>
      <c r="H58" s="6" t="s">
        <v>273</v>
      </c>
      <c r="I58" s="13">
        <v>1.5</v>
      </c>
      <c r="J58" s="12"/>
      <c r="K58" s="12"/>
      <c r="L58" s="15"/>
      <c r="M58" s="8"/>
      <c r="N58" s="120"/>
      <c r="O58" s="8"/>
      <c r="P58" s="8"/>
      <c r="Q58" s="8"/>
      <c r="R58" s="8"/>
      <c r="S58" s="119"/>
    </row>
    <row r="59" spans="1:19" ht="15">
      <c r="A59" s="8" t="s">
        <v>95</v>
      </c>
      <c r="B59" s="8" t="s">
        <v>25</v>
      </c>
      <c r="C59" s="9">
        <v>2</v>
      </c>
      <c r="D59" s="10"/>
      <c r="E59" s="11">
        <v>2</v>
      </c>
      <c r="F59" s="12" t="s">
        <v>1592</v>
      </c>
      <c r="G59" s="12" t="s">
        <v>242</v>
      </c>
      <c r="H59" s="13">
        <v>71.5</v>
      </c>
      <c r="I59" s="14"/>
      <c r="J59" s="12" t="s">
        <v>212</v>
      </c>
      <c r="K59" s="12" t="s">
        <v>213</v>
      </c>
      <c r="L59" s="15">
        <v>18</v>
      </c>
      <c r="M59" s="8"/>
      <c r="N59" s="9">
        <v>80</v>
      </c>
      <c r="O59" s="8"/>
      <c r="P59" s="8"/>
      <c r="Q59" s="8"/>
      <c r="R59" s="8"/>
      <c r="S59" s="119"/>
    </row>
    <row r="60" spans="1:19" ht="15">
      <c r="A60" s="8" t="s">
        <v>95</v>
      </c>
      <c r="B60" s="8" t="s">
        <v>25</v>
      </c>
      <c r="C60" s="9">
        <v>2</v>
      </c>
      <c r="D60" s="10"/>
      <c r="E60" s="11">
        <v>3</v>
      </c>
      <c r="F60" s="12"/>
      <c r="G60" s="12"/>
      <c r="H60" s="40" t="s">
        <v>273</v>
      </c>
      <c r="I60" s="13">
        <v>1.5</v>
      </c>
      <c r="J60" s="12"/>
      <c r="K60" s="12"/>
      <c r="L60" s="15"/>
      <c r="M60" s="8"/>
      <c r="N60" s="120"/>
      <c r="O60" s="8"/>
      <c r="P60" s="8"/>
      <c r="Q60" s="8"/>
      <c r="R60" s="8"/>
      <c r="S60" s="119"/>
    </row>
    <row r="61" spans="1:19" ht="15">
      <c r="A61" s="8" t="s">
        <v>95</v>
      </c>
      <c r="B61" s="8" t="s">
        <v>25</v>
      </c>
      <c r="C61" s="9">
        <v>2</v>
      </c>
      <c r="D61" s="10"/>
      <c r="E61" s="11">
        <v>4</v>
      </c>
      <c r="F61" s="12"/>
      <c r="G61" s="12"/>
      <c r="H61" s="40" t="s">
        <v>273</v>
      </c>
      <c r="I61" s="13">
        <v>5.5</v>
      </c>
      <c r="J61" s="12"/>
      <c r="K61" s="12"/>
      <c r="L61" s="15"/>
      <c r="M61" s="8"/>
      <c r="N61" s="120"/>
      <c r="O61" s="8"/>
      <c r="P61" s="8"/>
      <c r="Q61" s="8"/>
      <c r="R61" s="8"/>
      <c r="S61" s="119"/>
    </row>
    <row r="62" spans="1:19" ht="15">
      <c r="A62" s="8" t="s">
        <v>95</v>
      </c>
      <c r="B62" s="8" t="s">
        <v>25</v>
      </c>
      <c r="C62" s="9">
        <v>2</v>
      </c>
      <c r="D62" s="10"/>
      <c r="E62" s="11">
        <v>5</v>
      </c>
      <c r="F62" s="12"/>
      <c r="G62" s="12"/>
      <c r="H62" s="40" t="s">
        <v>273</v>
      </c>
      <c r="I62" s="13">
        <v>1.5</v>
      </c>
      <c r="J62" s="12"/>
      <c r="K62" s="12"/>
      <c r="L62" s="15"/>
      <c r="M62" s="8"/>
      <c r="N62" s="120"/>
      <c r="O62" s="8"/>
      <c r="P62" s="8"/>
      <c r="Q62" s="8"/>
      <c r="R62" s="8"/>
      <c r="S62" s="119"/>
    </row>
    <row r="63" spans="1:19" ht="15">
      <c r="A63" s="8" t="s">
        <v>95</v>
      </c>
      <c r="B63" s="8" t="s">
        <v>25</v>
      </c>
      <c r="C63" s="9">
        <v>2</v>
      </c>
      <c r="D63" s="10"/>
      <c r="E63" s="11">
        <v>6</v>
      </c>
      <c r="F63" s="12" t="s">
        <v>303</v>
      </c>
      <c r="G63" s="187" t="s">
        <v>219</v>
      </c>
      <c r="H63" s="13">
        <v>9.5</v>
      </c>
      <c r="I63" s="14"/>
      <c r="J63" s="12" t="s">
        <v>212</v>
      </c>
      <c r="K63" s="12"/>
      <c r="L63" s="15"/>
      <c r="M63" s="8"/>
      <c r="N63" s="9">
        <v>245</v>
      </c>
      <c r="O63" s="8"/>
      <c r="P63" s="8"/>
      <c r="Q63" s="8"/>
      <c r="R63" s="8"/>
      <c r="S63" s="119"/>
    </row>
    <row r="64" spans="1:19" ht="15">
      <c r="A64" s="8" t="s">
        <v>95</v>
      </c>
      <c r="B64" s="8" t="s">
        <v>25</v>
      </c>
      <c r="C64" s="9">
        <v>2</v>
      </c>
      <c r="D64" s="10"/>
      <c r="E64" s="11">
        <v>7</v>
      </c>
      <c r="F64" s="12" t="s">
        <v>695</v>
      </c>
      <c r="G64" s="12" t="s">
        <v>360</v>
      </c>
      <c r="H64" s="13">
        <v>61</v>
      </c>
      <c r="I64" s="14"/>
      <c r="J64" s="12" t="s">
        <v>224</v>
      </c>
      <c r="K64" s="12" t="s">
        <v>232</v>
      </c>
      <c r="L64" s="15">
        <v>20</v>
      </c>
      <c r="M64" s="8"/>
      <c r="N64" s="9">
        <v>245</v>
      </c>
      <c r="O64" s="8"/>
      <c r="P64" s="8"/>
      <c r="Q64" s="8"/>
      <c r="R64" s="8"/>
      <c r="S64" s="119"/>
    </row>
    <row r="65" spans="1:19" ht="15">
      <c r="A65" s="8" t="s">
        <v>95</v>
      </c>
      <c r="B65" s="8" t="s">
        <v>25</v>
      </c>
      <c r="C65" s="9">
        <v>2</v>
      </c>
      <c r="D65" s="10"/>
      <c r="E65" s="11">
        <v>8</v>
      </c>
      <c r="F65" s="12" t="s">
        <v>1593</v>
      </c>
      <c r="G65" s="12" t="s">
        <v>289</v>
      </c>
      <c r="H65" s="13">
        <v>16</v>
      </c>
      <c r="I65" s="14"/>
      <c r="J65" s="187" t="s">
        <v>212</v>
      </c>
      <c r="K65" s="12"/>
      <c r="L65" s="15"/>
      <c r="M65" s="8"/>
      <c r="N65" s="9">
        <v>24</v>
      </c>
      <c r="O65" s="8"/>
      <c r="P65" s="8"/>
      <c r="Q65" s="8"/>
      <c r="R65" s="8"/>
      <c r="S65" s="119"/>
    </row>
    <row r="66" spans="1:19" ht="15">
      <c r="A66" s="8" t="s">
        <v>95</v>
      </c>
      <c r="B66" s="8" t="s">
        <v>25</v>
      </c>
      <c r="C66" s="9">
        <v>2</v>
      </c>
      <c r="D66" s="10"/>
      <c r="E66" s="11">
        <v>9</v>
      </c>
      <c r="F66" s="12"/>
      <c r="G66" s="12"/>
      <c r="H66" s="6" t="s">
        <v>273</v>
      </c>
      <c r="I66" s="13">
        <v>15.5</v>
      </c>
      <c r="J66" s="12"/>
      <c r="K66" s="12"/>
      <c r="L66" s="15"/>
      <c r="M66" s="8"/>
      <c r="N66" s="120"/>
      <c r="O66" s="8"/>
      <c r="P66" s="8"/>
      <c r="Q66" s="8"/>
      <c r="R66" s="8"/>
      <c r="S66" s="119"/>
    </row>
    <row r="67" spans="1:19" ht="15">
      <c r="A67" s="8" t="s">
        <v>95</v>
      </c>
      <c r="B67" s="8" t="s">
        <v>25</v>
      </c>
      <c r="C67" s="9">
        <v>2</v>
      </c>
      <c r="D67" s="10"/>
      <c r="E67" s="11">
        <v>10</v>
      </c>
      <c r="F67" s="12" t="s">
        <v>513</v>
      </c>
      <c r="G67" s="12" t="s">
        <v>658</v>
      </c>
      <c r="H67" s="13" t="s">
        <v>273</v>
      </c>
      <c r="I67" s="14">
        <v>18.5</v>
      </c>
      <c r="J67" s="12" t="s">
        <v>212</v>
      </c>
      <c r="K67" s="12"/>
      <c r="L67" s="15"/>
      <c r="M67" s="8"/>
      <c r="N67" s="120"/>
      <c r="O67" s="8"/>
      <c r="P67" s="8"/>
      <c r="Q67" s="8"/>
      <c r="R67" s="8"/>
      <c r="S67" s="119"/>
    </row>
    <row r="68" spans="1:19" ht="15">
      <c r="A68" s="8" t="s">
        <v>95</v>
      </c>
      <c r="B68" s="8" t="s">
        <v>25</v>
      </c>
      <c r="C68" s="9">
        <v>2</v>
      </c>
      <c r="D68" s="10"/>
      <c r="E68" s="11">
        <v>11</v>
      </c>
      <c r="F68" s="12" t="s">
        <v>289</v>
      </c>
      <c r="G68" s="12" t="s">
        <v>289</v>
      </c>
      <c r="H68" s="13">
        <v>35</v>
      </c>
      <c r="I68" s="14"/>
      <c r="J68" s="187" t="s">
        <v>212</v>
      </c>
      <c r="K68" s="12"/>
      <c r="L68" s="15"/>
      <c r="M68" s="8"/>
      <c r="N68" s="9">
        <v>24</v>
      </c>
      <c r="O68" s="8"/>
      <c r="P68" s="8"/>
      <c r="Q68" s="8"/>
      <c r="R68" s="8"/>
      <c r="S68" s="119"/>
    </row>
    <row r="69" spans="1:19" ht="15">
      <c r="A69" s="8" t="s">
        <v>95</v>
      </c>
      <c r="B69" s="8" t="s">
        <v>25</v>
      </c>
      <c r="C69" s="9">
        <v>2</v>
      </c>
      <c r="D69" s="10"/>
      <c r="E69" s="11">
        <v>12</v>
      </c>
      <c r="F69" s="12" t="s">
        <v>289</v>
      </c>
      <c r="G69" s="12" t="s">
        <v>289</v>
      </c>
      <c r="H69" s="13">
        <v>17.5</v>
      </c>
      <c r="I69" s="14"/>
      <c r="J69" s="187" t="s">
        <v>212</v>
      </c>
      <c r="K69" s="12"/>
      <c r="L69" s="15"/>
      <c r="M69" s="8"/>
      <c r="N69" s="9">
        <v>24</v>
      </c>
      <c r="O69" s="8"/>
      <c r="P69" s="8"/>
      <c r="Q69" s="8"/>
      <c r="R69" s="8"/>
      <c r="S69" s="119"/>
    </row>
    <row r="70" spans="1:19" ht="15.75" thickBot="1">
      <c r="A70" s="8" t="s">
        <v>95</v>
      </c>
      <c r="B70" s="8" t="s">
        <v>25</v>
      </c>
      <c r="C70" s="9">
        <v>2</v>
      </c>
      <c r="D70" s="10"/>
      <c r="E70" s="11"/>
      <c r="F70" s="12" t="s">
        <v>231</v>
      </c>
      <c r="G70" s="12" t="s">
        <v>219</v>
      </c>
      <c r="H70" s="13">
        <v>1.5</v>
      </c>
      <c r="I70" s="14"/>
      <c r="J70" s="187" t="s">
        <v>212</v>
      </c>
      <c r="K70" s="12"/>
      <c r="L70" s="15"/>
      <c r="M70" s="8"/>
      <c r="N70" s="9">
        <v>245</v>
      </c>
      <c r="O70" s="8"/>
      <c r="P70" s="8"/>
      <c r="Q70" s="8"/>
      <c r="R70" s="8"/>
      <c r="S70" s="119"/>
    </row>
    <row r="71" spans="1:19" ht="13.5" thickBot="1">
      <c r="A71" s="22" t="s">
        <v>1594</v>
      </c>
      <c r="B71" s="23"/>
      <c r="C71" s="24"/>
      <c r="D71" s="23"/>
      <c r="E71" s="23"/>
      <c r="F71" s="23"/>
      <c r="G71" s="25"/>
      <c r="H71" s="26">
        <f>SUM(H2:H70)</f>
        <v>1184.5</v>
      </c>
      <c r="I71" s="26">
        <f>SUM(I2:I70)</f>
        <v>44.5</v>
      </c>
      <c r="J71" s="26"/>
      <c r="K71" s="26"/>
      <c r="L71" s="26"/>
      <c r="M71" s="26"/>
      <c r="N71" s="26"/>
      <c r="O71" s="26"/>
      <c r="P71" s="26">
        <f>SUM(P2:P70)</f>
        <v>0</v>
      </c>
      <c r="Q71" s="47">
        <f>SUM(Q2:Q70)</f>
        <v>0</v>
      </c>
      <c r="R71" s="47">
        <f>SUM(R2:R70)</f>
        <v>0</v>
      </c>
      <c r="S71" s="118"/>
    </row>
  </sheetData>
  <autoFilter ref="A1:S71" xr:uid="{1CC807A6-0C85-499F-8B30-AE3918EAC8F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D8D68-8D56-4DAF-8674-397A37CB26AD}">
  <sheetPr>
    <tabColor theme="3" tint="0.89999084444715716"/>
  </sheetPr>
  <dimension ref="A1:S125"/>
  <sheetViews>
    <sheetView workbookViewId="0">
      <pane ySplit="1" topLeftCell="A83" activePane="bottomLeft" state="frozen"/>
      <selection pane="bottomLeft" activeCell="I110" sqref="I110"/>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55</v>
      </c>
      <c r="B2" s="8" t="s">
        <v>25</v>
      </c>
      <c r="C2" s="9">
        <v>0</v>
      </c>
      <c r="D2" s="10"/>
      <c r="E2" s="11">
        <v>1</v>
      </c>
      <c r="F2" s="12" t="s">
        <v>1595</v>
      </c>
      <c r="G2" s="12" t="s">
        <v>219</v>
      </c>
      <c r="H2" s="13">
        <v>20</v>
      </c>
      <c r="I2" s="14"/>
      <c r="J2" s="12" t="s">
        <v>222</v>
      </c>
      <c r="K2" s="12" t="s">
        <v>225</v>
      </c>
      <c r="L2" s="15"/>
      <c r="M2" s="8"/>
      <c r="N2" s="9">
        <v>200</v>
      </c>
      <c r="O2" s="8"/>
      <c r="P2" s="8"/>
      <c r="Q2" s="8"/>
      <c r="R2" s="8"/>
      <c r="S2" s="119"/>
    </row>
    <row r="3" spans="1:19" ht="15">
      <c r="A3" s="8" t="s">
        <v>55</v>
      </c>
      <c r="B3" s="8" t="s">
        <v>25</v>
      </c>
      <c r="C3" s="9">
        <v>0</v>
      </c>
      <c r="D3" s="10"/>
      <c r="E3" s="11">
        <v>2</v>
      </c>
      <c r="F3" s="12" t="s">
        <v>1596</v>
      </c>
      <c r="G3" s="12" t="s">
        <v>219</v>
      </c>
      <c r="H3" s="13">
        <v>175</v>
      </c>
      <c r="I3" s="14"/>
      <c r="J3" s="12" t="s">
        <v>1063</v>
      </c>
      <c r="K3" s="12" t="s">
        <v>225</v>
      </c>
      <c r="L3" s="15"/>
      <c r="M3" s="8"/>
      <c r="N3" s="9">
        <v>200</v>
      </c>
      <c r="O3" s="8"/>
      <c r="P3" s="8"/>
      <c r="Q3" s="8"/>
      <c r="R3" s="8"/>
      <c r="S3" s="119"/>
    </row>
    <row r="4" spans="1:19" ht="15">
      <c r="A4" s="8" t="s">
        <v>55</v>
      </c>
      <c r="B4" s="8" t="s">
        <v>25</v>
      </c>
      <c r="C4" s="9">
        <v>0</v>
      </c>
      <c r="D4" s="10"/>
      <c r="E4" s="11">
        <v>3</v>
      </c>
      <c r="F4" s="12" t="s">
        <v>1597</v>
      </c>
      <c r="G4" s="12" t="s">
        <v>219</v>
      </c>
      <c r="H4" s="13">
        <v>123.5</v>
      </c>
      <c r="I4" s="14"/>
      <c r="J4" s="12" t="s">
        <v>1063</v>
      </c>
      <c r="K4" s="12" t="s">
        <v>393</v>
      </c>
      <c r="L4" s="15"/>
      <c r="M4" s="8"/>
      <c r="N4" s="9">
        <v>200</v>
      </c>
      <c r="O4" s="8"/>
      <c r="P4" s="8"/>
      <c r="Q4" s="8"/>
      <c r="R4" s="8"/>
      <c r="S4" s="119"/>
    </row>
    <row r="5" spans="1:19" ht="15">
      <c r="A5" s="8" t="s">
        <v>55</v>
      </c>
      <c r="B5" s="8" t="s">
        <v>25</v>
      </c>
      <c r="C5" s="9">
        <v>0</v>
      </c>
      <c r="D5" s="10"/>
      <c r="E5" s="11">
        <v>4</v>
      </c>
      <c r="F5" s="12" t="s">
        <v>1598</v>
      </c>
      <c r="G5" s="12" t="s">
        <v>219</v>
      </c>
      <c r="H5" s="13">
        <v>17.5</v>
      </c>
      <c r="I5" s="14"/>
      <c r="J5" s="12" t="s">
        <v>1063</v>
      </c>
      <c r="K5" s="12" t="s">
        <v>213</v>
      </c>
      <c r="L5" s="15"/>
      <c r="M5" s="8"/>
      <c r="N5" s="9">
        <v>200</v>
      </c>
      <c r="O5" s="8"/>
      <c r="P5" s="8"/>
      <c r="Q5" s="8"/>
      <c r="R5" s="8"/>
      <c r="S5" s="119"/>
    </row>
    <row r="6" spans="1:19" ht="15">
      <c r="A6" s="8" t="s">
        <v>55</v>
      </c>
      <c r="B6" s="8" t="s">
        <v>25</v>
      </c>
      <c r="C6" s="9">
        <v>0</v>
      </c>
      <c r="D6" s="10" t="s">
        <v>1599</v>
      </c>
      <c r="E6" s="11">
        <v>5</v>
      </c>
      <c r="F6" s="12" t="s">
        <v>1600</v>
      </c>
      <c r="G6" s="12" t="s">
        <v>284</v>
      </c>
      <c r="H6" s="13">
        <v>103</v>
      </c>
      <c r="I6" s="14"/>
      <c r="J6" s="12" t="s">
        <v>285</v>
      </c>
      <c r="K6" s="12" t="s">
        <v>213</v>
      </c>
      <c r="L6" s="15">
        <v>18</v>
      </c>
      <c r="M6" s="8"/>
      <c r="N6" s="9">
        <v>200</v>
      </c>
      <c r="O6" s="8"/>
      <c r="P6" s="8"/>
      <c r="Q6" s="8"/>
      <c r="R6" s="8"/>
      <c r="S6" s="119"/>
    </row>
    <row r="7" spans="1:19" ht="15">
      <c r="A7" s="8" t="s">
        <v>55</v>
      </c>
      <c r="B7" s="8" t="s">
        <v>25</v>
      </c>
      <c r="C7" s="9">
        <v>0</v>
      </c>
      <c r="D7" s="10"/>
      <c r="E7" s="11">
        <v>6</v>
      </c>
      <c r="F7" s="12" t="s">
        <v>1601</v>
      </c>
      <c r="G7" s="12" t="s">
        <v>289</v>
      </c>
      <c r="H7" s="13">
        <v>18.5</v>
      </c>
      <c r="I7" s="14"/>
      <c r="J7" s="12" t="s">
        <v>285</v>
      </c>
      <c r="K7" s="12" t="s">
        <v>393</v>
      </c>
      <c r="L7" s="15"/>
      <c r="M7" s="8"/>
      <c r="N7" s="9">
        <v>20</v>
      </c>
      <c r="O7" s="8"/>
      <c r="P7" s="8"/>
      <c r="Q7" s="8"/>
      <c r="R7" s="8"/>
      <c r="S7" s="119"/>
    </row>
    <row r="8" spans="1:19" ht="15">
      <c r="A8" s="8" t="s">
        <v>55</v>
      </c>
      <c r="B8" s="8" t="s">
        <v>25</v>
      </c>
      <c r="C8" s="9">
        <v>0</v>
      </c>
      <c r="D8" s="10"/>
      <c r="E8" s="11">
        <v>7</v>
      </c>
      <c r="F8" s="12" t="s">
        <v>1602</v>
      </c>
      <c r="G8" s="12" t="s">
        <v>219</v>
      </c>
      <c r="H8" s="13">
        <v>3.5</v>
      </c>
      <c r="I8" s="14"/>
      <c r="J8" s="12" t="s">
        <v>285</v>
      </c>
      <c r="K8" s="12" t="s">
        <v>393</v>
      </c>
      <c r="L8" s="15"/>
      <c r="M8" s="8"/>
      <c r="N8" s="9">
        <v>200</v>
      </c>
      <c r="O8" s="8"/>
      <c r="P8" s="8"/>
      <c r="Q8" s="8"/>
      <c r="R8" s="8"/>
      <c r="S8" s="119"/>
    </row>
    <row r="9" spans="1:19" ht="15">
      <c r="A9" s="8" t="s">
        <v>55</v>
      </c>
      <c r="B9" s="8" t="s">
        <v>25</v>
      </c>
      <c r="C9" s="9">
        <v>0</v>
      </c>
      <c r="D9" s="10" t="s">
        <v>1603</v>
      </c>
      <c r="E9" s="11">
        <v>8</v>
      </c>
      <c r="F9" s="12" t="s">
        <v>1295</v>
      </c>
      <c r="G9" s="12" t="s">
        <v>289</v>
      </c>
      <c r="H9" s="13">
        <v>15.5</v>
      </c>
      <c r="I9" s="14"/>
      <c r="J9" s="12" t="s">
        <v>285</v>
      </c>
      <c r="K9" s="12" t="s">
        <v>393</v>
      </c>
      <c r="L9" s="15">
        <v>10</v>
      </c>
      <c r="M9" s="8"/>
      <c r="N9" s="9">
        <v>20</v>
      </c>
      <c r="O9" s="8"/>
      <c r="P9" s="8"/>
      <c r="Q9" s="8"/>
      <c r="R9" s="8"/>
      <c r="S9" s="119"/>
    </row>
    <row r="10" spans="1:19" ht="15">
      <c r="A10" s="8" t="s">
        <v>55</v>
      </c>
      <c r="B10" s="8" t="s">
        <v>25</v>
      </c>
      <c r="C10" s="9">
        <v>0</v>
      </c>
      <c r="D10" s="10" t="s">
        <v>1604</v>
      </c>
      <c r="E10" s="11">
        <v>9</v>
      </c>
      <c r="F10" s="12" t="s">
        <v>1600</v>
      </c>
      <c r="G10" s="12" t="s">
        <v>284</v>
      </c>
      <c r="H10" s="13">
        <v>103</v>
      </c>
      <c r="I10" s="14"/>
      <c r="J10" s="12" t="s">
        <v>285</v>
      </c>
      <c r="K10" s="12" t="s">
        <v>213</v>
      </c>
      <c r="L10" s="15">
        <v>18</v>
      </c>
      <c r="M10" s="8"/>
      <c r="N10" s="9">
        <v>200</v>
      </c>
      <c r="O10" s="8"/>
      <c r="P10" s="8"/>
      <c r="Q10" s="8"/>
      <c r="R10" s="8"/>
      <c r="S10" s="119"/>
    </row>
    <row r="11" spans="1:19" ht="15">
      <c r="A11" s="8" t="s">
        <v>55</v>
      </c>
      <c r="B11" s="8" t="s">
        <v>25</v>
      </c>
      <c r="C11" s="9">
        <v>0</v>
      </c>
      <c r="D11" s="10"/>
      <c r="E11" s="11">
        <v>10</v>
      </c>
      <c r="F11" s="12" t="s">
        <v>1601</v>
      </c>
      <c r="G11" s="12" t="s">
        <v>289</v>
      </c>
      <c r="H11" s="13">
        <v>18.5</v>
      </c>
      <c r="I11" s="14"/>
      <c r="J11" s="12" t="s">
        <v>285</v>
      </c>
      <c r="K11" s="12" t="s">
        <v>393</v>
      </c>
      <c r="L11" s="15"/>
      <c r="M11" s="8"/>
      <c r="N11" s="9">
        <v>20</v>
      </c>
      <c r="O11" s="8"/>
      <c r="P11" s="8"/>
      <c r="Q11" s="8"/>
      <c r="R11" s="8"/>
      <c r="S11" s="119"/>
    </row>
    <row r="12" spans="1:19" ht="15">
      <c r="A12" s="8" t="s">
        <v>55</v>
      </c>
      <c r="B12" s="8" t="s">
        <v>25</v>
      </c>
      <c r="C12" s="9">
        <v>0</v>
      </c>
      <c r="D12" s="10"/>
      <c r="E12" s="11">
        <v>11</v>
      </c>
      <c r="F12" s="12" t="s">
        <v>347</v>
      </c>
      <c r="G12" s="187" t="s">
        <v>273</v>
      </c>
      <c r="H12" s="187" t="s">
        <v>273</v>
      </c>
      <c r="I12" s="13">
        <v>2.5</v>
      </c>
      <c r="J12" s="12"/>
      <c r="K12" s="12"/>
      <c r="L12" s="15"/>
      <c r="M12" s="8"/>
      <c r="N12" s="187" t="s">
        <v>273</v>
      </c>
      <c r="O12" s="8"/>
      <c r="P12" s="8"/>
      <c r="Q12" s="8"/>
      <c r="R12" s="8"/>
      <c r="S12" s="119"/>
    </row>
    <row r="13" spans="1:19" ht="15">
      <c r="A13" s="8" t="s">
        <v>55</v>
      </c>
      <c r="B13" s="8" t="s">
        <v>25</v>
      </c>
      <c r="C13" s="9">
        <v>0</v>
      </c>
      <c r="D13" s="10"/>
      <c r="E13" s="11">
        <v>12</v>
      </c>
      <c r="F13" s="12" t="s">
        <v>1605</v>
      </c>
      <c r="G13" s="12" t="s">
        <v>211</v>
      </c>
      <c r="H13" s="13">
        <v>28</v>
      </c>
      <c r="I13" s="14"/>
      <c r="J13" s="12" t="s">
        <v>1063</v>
      </c>
      <c r="K13" s="12" t="s">
        <v>232</v>
      </c>
      <c r="L13" s="15">
        <v>10</v>
      </c>
      <c r="M13" s="8"/>
      <c r="N13" s="9">
        <v>200</v>
      </c>
      <c r="O13" s="8"/>
      <c r="P13" s="8"/>
      <c r="Q13" s="8"/>
      <c r="R13" s="8"/>
      <c r="S13" s="119"/>
    </row>
    <row r="14" spans="1:19" ht="15">
      <c r="A14" s="8" t="s">
        <v>55</v>
      </c>
      <c r="B14" s="8" t="s">
        <v>25</v>
      </c>
      <c r="C14" s="9">
        <v>0</v>
      </c>
      <c r="D14" s="10"/>
      <c r="E14" s="11">
        <v>13</v>
      </c>
      <c r="F14" s="12" t="s">
        <v>1606</v>
      </c>
      <c r="G14" s="12" t="s">
        <v>211</v>
      </c>
      <c r="H14" s="13">
        <v>57</v>
      </c>
      <c r="I14" s="14"/>
      <c r="J14" s="12" t="s">
        <v>1063</v>
      </c>
      <c r="K14" s="12" t="s">
        <v>232</v>
      </c>
      <c r="L14" s="15">
        <v>5</v>
      </c>
      <c r="M14" s="8"/>
      <c r="N14" s="9">
        <v>200</v>
      </c>
      <c r="O14" s="8"/>
      <c r="P14" s="8"/>
      <c r="Q14" s="8"/>
      <c r="R14" s="8"/>
      <c r="S14" s="119"/>
    </row>
    <row r="15" spans="1:19" ht="15">
      <c r="A15" s="8" t="s">
        <v>55</v>
      </c>
      <c r="B15" s="8" t="s">
        <v>25</v>
      </c>
      <c r="C15" s="9">
        <v>0</v>
      </c>
      <c r="D15" s="10"/>
      <c r="E15" s="11">
        <v>14</v>
      </c>
      <c r="F15" s="12" t="s">
        <v>347</v>
      </c>
      <c r="G15" s="187" t="s">
        <v>273</v>
      </c>
      <c r="H15" s="187" t="s">
        <v>273</v>
      </c>
      <c r="I15" s="13">
        <v>2.5</v>
      </c>
      <c r="J15" s="12"/>
      <c r="K15" s="12"/>
      <c r="L15" s="15"/>
      <c r="M15" s="8"/>
      <c r="N15" s="187" t="s">
        <v>273</v>
      </c>
      <c r="O15" s="8"/>
      <c r="P15" s="8"/>
      <c r="Q15" s="8"/>
      <c r="R15" s="8"/>
      <c r="S15" s="119"/>
    </row>
    <row r="16" spans="1:19" ht="15">
      <c r="A16" s="8" t="s">
        <v>55</v>
      </c>
      <c r="B16" s="8" t="s">
        <v>25</v>
      </c>
      <c r="C16" s="9">
        <v>0</v>
      </c>
      <c r="D16" s="10"/>
      <c r="E16" s="11">
        <v>15</v>
      </c>
      <c r="F16" s="12" t="s">
        <v>1607</v>
      </c>
      <c r="G16" s="12" t="s">
        <v>211</v>
      </c>
      <c r="H16" s="13">
        <v>18.5</v>
      </c>
      <c r="I16" s="14"/>
      <c r="J16" s="12" t="s">
        <v>1063</v>
      </c>
      <c r="K16" s="12" t="s">
        <v>232</v>
      </c>
      <c r="L16" s="15">
        <v>5</v>
      </c>
      <c r="M16" s="8"/>
      <c r="N16" s="9">
        <v>200</v>
      </c>
      <c r="O16" s="8"/>
      <c r="P16" s="8"/>
      <c r="Q16" s="8"/>
      <c r="R16" s="8"/>
      <c r="S16" s="119"/>
    </row>
    <row r="17" spans="1:19" ht="15">
      <c r="A17" s="8" t="s">
        <v>55</v>
      </c>
      <c r="B17" s="8" t="s">
        <v>25</v>
      </c>
      <c r="C17" s="9">
        <v>0</v>
      </c>
      <c r="D17" s="10"/>
      <c r="E17" s="11">
        <v>16</v>
      </c>
      <c r="F17" s="12" t="s">
        <v>1608</v>
      </c>
      <c r="G17" s="12" t="s">
        <v>211</v>
      </c>
      <c r="H17" s="13">
        <v>27</v>
      </c>
      <c r="I17" s="14"/>
      <c r="J17" s="12" t="s">
        <v>1063</v>
      </c>
      <c r="K17" s="12" t="s">
        <v>232</v>
      </c>
      <c r="L17" s="15">
        <v>4</v>
      </c>
      <c r="M17" s="8"/>
      <c r="N17" s="9">
        <v>200</v>
      </c>
      <c r="O17" s="8"/>
      <c r="P17" s="8"/>
      <c r="Q17" s="8"/>
      <c r="R17" s="8"/>
      <c r="S17" s="119"/>
    </row>
    <row r="18" spans="1:19" ht="15">
      <c r="A18" s="8" t="s">
        <v>55</v>
      </c>
      <c r="B18" s="8" t="s">
        <v>25</v>
      </c>
      <c r="C18" s="9">
        <v>0</v>
      </c>
      <c r="D18" s="10"/>
      <c r="E18" s="11">
        <v>17</v>
      </c>
      <c r="F18" s="12" t="s">
        <v>1609</v>
      </c>
      <c r="G18" s="12" t="s">
        <v>219</v>
      </c>
      <c r="H18" s="13">
        <v>133.5</v>
      </c>
      <c r="I18" s="14"/>
      <c r="J18" s="12" t="s">
        <v>1063</v>
      </c>
      <c r="K18" s="12" t="s">
        <v>393</v>
      </c>
      <c r="L18" s="15"/>
      <c r="M18" s="8"/>
      <c r="N18" s="9">
        <v>200</v>
      </c>
      <c r="O18" s="8"/>
      <c r="P18" s="8"/>
      <c r="Q18" s="8"/>
      <c r="R18" s="8"/>
      <c r="S18" s="119"/>
    </row>
    <row r="19" spans="1:19" ht="15">
      <c r="A19" s="8" t="s">
        <v>55</v>
      </c>
      <c r="B19" s="8" t="s">
        <v>25</v>
      </c>
      <c r="C19" s="9">
        <v>0</v>
      </c>
      <c r="D19" s="10"/>
      <c r="E19" s="11">
        <v>18</v>
      </c>
      <c r="F19" s="12" t="s">
        <v>1028</v>
      </c>
      <c r="G19" s="12" t="s">
        <v>306</v>
      </c>
      <c r="H19" s="13">
        <v>9.5</v>
      </c>
      <c r="I19" s="14"/>
      <c r="J19" s="12" t="s">
        <v>312</v>
      </c>
      <c r="K19" s="12" t="s">
        <v>312</v>
      </c>
      <c r="L19" s="15">
        <v>5</v>
      </c>
      <c r="M19" s="8"/>
      <c r="N19" s="9">
        <v>200</v>
      </c>
      <c r="O19" s="8"/>
      <c r="P19" s="8"/>
      <c r="Q19" s="8"/>
      <c r="R19" s="8"/>
      <c r="S19" s="119"/>
    </row>
    <row r="20" spans="1:19" ht="15">
      <c r="A20" s="8" t="s">
        <v>55</v>
      </c>
      <c r="B20" s="8" t="s">
        <v>25</v>
      </c>
      <c r="C20" s="9">
        <v>0</v>
      </c>
      <c r="D20" s="10"/>
      <c r="E20" s="11">
        <v>19</v>
      </c>
      <c r="F20" s="12" t="s">
        <v>1610</v>
      </c>
      <c r="G20" s="12" t="s">
        <v>306</v>
      </c>
      <c r="H20" s="13">
        <v>9.5</v>
      </c>
      <c r="I20" s="14"/>
      <c r="J20" s="12" t="s">
        <v>312</v>
      </c>
      <c r="K20" s="12" t="s">
        <v>312</v>
      </c>
      <c r="L20" s="15">
        <v>5</v>
      </c>
      <c r="M20" s="8"/>
      <c r="N20" s="9">
        <v>200</v>
      </c>
      <c r="O20" s="8"/>
      <c r="P20" s="8"/>
      <c r="Q20" s="8"/>
      <c r="R20" s="8"/>
      <c r="S20" s="119"/>
    </row>
    <row r="21" spans="1:19" ht="15">
      <c r="A21" s="8" t="s">
        <v>55</v>
      </c>
      <c r="B21" s="8" t="s">
        <v>25</v>
      </c>
      <c r="C21" s="9">
        <v>0</v>
      </c>
      <c r="D21" s="10"/>
      <c r="E21" s="11">
        <v>20</v>
      </c>
      <c r="F21" s="12" t="s">
        <v>1611</v>
      </c>
      <c r="G21" s="12" t="s">
        <v>360</v>
      </c>
      <c r="H21" s="13">
        <v>314.5</v>
      </c>
      <c r="I21" s="14"/>
      <c r="J21" s="12" t="s">
        <v>1063</v>
      </c>
      <c r="K21" s="12" t="s">
        <v>213</v>
      </c>
      <c r="L21" s="15"/>
      <c r="M21" s="8"/>
      <c r="N21" s="9">
        <v>200</v>
      </c>
      <c r="O21" s="8"/>
      <c r="P21" s="8"/>
      <c r="Q21" s="8"/>
      <c r="R21" s="8"/>
      <c r="S21" s="119" t="s">
        <v>1612</v>
      </c>
    </row>
    <row r="22" spans="1:19" ht="15">
      <c r="A22" s="8" t="s">
        <v>55</v>
      </c>
      <c r="B22" s="8" t="s">
        <v>25</v>
      </c>
      <c r="C22" s="9">
        <v>0</v>
      </c>
      <c r="D22" s="10"/>
      <c r="E22" s="11">
        <v>21</v>
      </c>
      <c r="F22" s="12" t="s">
        <v>347</v>
      </c>
      <c r="G22" s="187" t="s">
        <v>273</v>
      </c>
      <c r="H22" s="187" t="s">
        <v>273</v>
      </c>
      <c r="I22" s="13">
        <v>3.5</v>
      </c>
      <c r="J22" s="12"/>
      <c r="K22" s="12"/>
      <c r="L22" s="15"/>
      <c r="M22" s="8"/>
      <c r="N22" s="187" t="s">
        <v>273</v>
      </c>
      <c r="O22" s="8"/>
      <c r="P22" s="8"/>
      <c r="Q22" s="8"/>
      <c r="R22" s="8"/>
      <c r="S22" s="119"/>
    </row>
    <row r="23" spans="1:19" ht="15">
      <c r="A23" s="8" t="s">
        <v>55</v>
      </c>
      <c r="B23" s="8" t="s">
        <v>25</v>
      </c>
      <c r="C23" s="9">
        <v>0</v>
      </c>
      <c r="D23" s="10"/>
      <c r="E23" s="11">
        <v>22</v>
      </c>
      <c r="F23" s="12" t="s">
        <v>1065</v>
      </c>
      <c r="G23" s="12" t="s">
        <v>219</v>
      </c>
      <c r="H23" s="13">
        <v>115.5</v>
      </c>
      <c r="I23" s="14"/>
      <c r="J23" s="12" t="s">
        <v>1063</v>
      </c>
      <c r="K23" s="12" t="s">
        <v>393</v>
      </c>
      <c r="L23" s="15"/>
      <c r="M23" s="8"/>
      <c r="N23" s="9">
        <v>200</v>
      </c>
      <c r="O23" s="8"/>
      <c r="P23" s="8"/>
      <c r="Q23" s="8"/>
      <c r="R23" s="8"/>
      <c r="S23" s="119"/>
    </row>
    <row r="24" spans="1:19" ht="15">
      <c r="A24" s="8" t="s">
        <v>55</v>
      </c>
      <c r="B24" s="8" t="s">
        <v>25</v>
      </c>
      <c r="C24" s="9">
        <v>0</v>
      </c>
      <c r="D24" s="10" t="s">
        <v>1613</v>
      </c>
      <c r="E24" s="11">
        <v>23</v>
      </c>
      <c r="F24" s="12" t="s">
        <v>876</v>
      </c>
      <c r="G24" s="12" t="s">
        <v>325</v>
      </c>
      <c r="H24" s="13">
        <v>51</v>
      </c>
      <c r="I24" s="14"/>
      <c r="J24" s="12" t="s">
        <v>1063</v>
      </c>
      <c r="K24" s="12" t="s">
        <v>213</v>
      </c>
      <c r="L24" s="15">
        <v>30</v>
      </c>
      <c r="M24" s="8"/>
      <c r="N24" s="9">
        <v>200</v>
      </c>
      <c r="O24" s="8"/>
      <c r="P24" s="8"/>
      <c r="Q24" s="8"/>
      <c r="R24" s="8"/>
      <c r="S24" s="119"/>
    </row>
    <row r="25" spans="1:19" ht="15">
      <c r="A25" s="8" t="s">
        <v>55</v>
      </c>
      <c r="B25" s="8" t="s">
        <v>25</v>
      </c>
      <c r="C25" s="9">
        <v>0</v>
      </c>
      <c r="D25" s="10" t="s">
        <v>1614</v>
      </c>
      <c r="E25" s="11">
        <v>24</v>
      </c>
      <c r="F25" s="12" t="s">
        <v>876</v>
      </c>
      <c r="G25" s="12" t="s">
        <v>325</v>
      </c>
      <c r="H25" s="13">
        <v>50.5</v>
      </c>
      <c r="I25" s="14"/>
      <c r="J25" s="12" t="s">
        <v>1063</v>
      </c>
      <c r="K25" s="12" t="s">
        <v>213</v>
      </c>
      <c r="L25" s="15">
        <v>30</v>
      </c>
      <c r="M25" s="8"/>
      <c r="N25" s="9">
        <v>200</v>
      </c>
      <c r="O25" s="8"/>
      <c r="P25" s="8"/>
      <c r="Q25" s="8"/>
      <c r="R25" s="8"/>
      <c r="S25" s="119"/>
    </row>
    <row r="26" spans="1:19" ht="15">
      <c r="A26" s="8" t="s">
        <v>55</v>
      </c>
      <c r="B26" s="8" t="s">
        <v>25</v>
      </c>
      <c r="C26" s="9">
        <v>0</v>
      </c>
      <c r="D26" s="10"/>
      <c r="E26" s="11">
        <v>25</v>
      </c>
      <c r="F26" s="12" t="s">
        <v>1065</v>
      </c>
      <c r="G26" s="12" t="s">
        <v>219</v>
      </c>
      <c r="H26" s="13">
        <v>106.5</v>
      </c>
      <c r="I26" s="14"/>
      <c r="J26" s="12" t="s">
        <v>1063</v>
      </c>
      <c r="K26" s="12" t="s">
        <v>393</v>
      </c>
      <c r="L26" s="15"/>
      <c r="M26" s="8"/>
      <c r="N26" s="9">
        <v>200</v>
      </c>
      <c r="O26" s="8"/>
      <c r="P26" s="8"/>
      <c r="Q26" s="8"/>
      <c r="R26" s="8"/>
      <c r="S26" s="119"/>
    </row>
    <row r="27" spans="1:19" ht="15">
      <c r="A27" s="8" t="s">
        <v>55</v>
      </c>
      <c r="B27" s="8" t="s">
        <v>25</v>
      </c>
      <c r="C27" s="9">
        <v>0</v>
      </c>
      <c r="D27" s="10"/>
      <c r="E27" s="11">
        <v>26</v>
      </c>
      <c r="F27" s="12" t="s">
        <v>1615</v>
      </c>
      <c r="G27" s="12" t="s">
        <v>211</v>
      </c>
      <c r="H27" s="13">
        <v>16.5</v>
      </c>
      <c r="I27" s="14"/>
      <c r="J27" s="12" t="s">
        <v>1063</v>
      </c>
      <c r="K27" s="12" t="s">
        <v>213</v>
      </c>
      <c r="L27" s="15">
        <v>4</v>
      </c>
      <c r="M27" s="8"/>
      <c r="N27" s="9">
        <v>200</v>
      </c>
      <c r="O27" s="8"/>
      <c r="P27" s="8"/>
      <c r="Q27" s="8"/>
      <c r="R27" s="8"/>
      <c r="S27" s="119"/>
    </row>
    <row r="28" spans="1:19" ht="15">
      <c r="A28" s="8" t="s">
        <v>55</v>
      </c>
      <c r="B28" s="8" t="s">
        <v>25</v>
      </c>
      <c r="C28" s="9">
        <v>0</v>
      </c>
      <c r="D28" s="10"/>
      <c r="E28" s="11">
        <v>27</v>
      </c>
      <c r="F28" s="12" t="s">
        <v>347</v>
      </c>
      <c r="G28" s="187" t="s">
        <v>273</v>
      </c>
      <c r="H28" s="187" t="s">
        <v>273</v>
      </c>
      <c r="I28" s="13">
        <v>7.5</v>
      </c>
      <c r="J28" s="12"/>
      <c r="K28" s="12"/>
      <c r="L28" s="15"/>
      <c r="M28" s="8"/>
      <c r="N28" s="187" t="s">
        <v>273</v>
      </c>
      <c r="O28" s="8"/>
      <c r="P28" s="8"/>
      <c r="Q28" s="8"/>
      <c r="R28" s="8"/>
      <c r="S28" s="119"/>
    </row>
    <row r="29" spans="1:19" ht="15">
      <c r="A29" s="8" t="s">
        <v>55</v>
      </c>
      <c r="B29" s="8" t="s">
        <v>25</v>
      </c>
      <c r="C29" s="9">
        <v>0</v>
      </c>
      <c r="D29" s="10" t="s">
        <v>1616</v>
      </c>
      <c r="E29" s="11">
        <v>28</v>
      </c>
      <c r="F29" s="12" t="s">
        <v>876</v>
      </c>
      <c r="G29" s="12" t="s">
        <v>284</v>
      </c>
      <c r="H29" s="13">
        <v>72</v>
      </c>
      <c r="I29" s="14"/>
      <c r="J29" s="12" t="s">
        <v>285</v>
      </c>
      <c r="K29" s="12" t="s">
        <v>213</v>
      </c>
      <c r="L29" s="15">
        <v>18</v>
      </c>
      <c r="M29" s="8"/>
      <c r="N29" s="9">
        <v>200</v>
      </c>
      <c r="O29" s="8"/>
      <c r="P29" s="8"/>
      <c r="Q29" s="8"/>
      <c r="R29" s="8"/>
      <c r="S29" s="119"/>
    </row>
    <row r="30" spans="1:19" ht="15">
      <c r="A30" s="8" t="s">
        <v>55</v>
      </c>
      <c r="B30" s="8" t="s">
        <v>25</v>
      </c>
      <c r="C30" s="9">
        <v>0</v>
      </c>
      <c r="D30" s="10"/>
      <c r="E30" s="11">
        <v>29</v>
      </c>
      <c r="F30" s="12" t="s">
        <v>347</v>
      </c>
      <c r="G30" s="187" t="s">
        <v>273</v>
      </c>
      <c r="H30" s="187" t="s">
        <v>273</v>
      </c>
      <c r="I30" s="13">
        <v>3.5</v>
      </c>
      <c r="J30" s="12"/>
      <c r="K30" s="12"/>
      <c r="L30" s="15"/>
      <c r="M30" s="8"/>
      <c r="N30" s="187" t="s">
        <v>273</v>
      </c>
      <c r="O30" s="8"/>
      <c r="P30" s="8"/>
      <c r="Q30" s="8"/>
      <c r="R30" s="8"/>
      <c r="S30" s="119"/>
    </row>
    <row r="31" spans="1:19" ht="15">
      <c r="A31" s="8" t="s">
        <v>55</v>
      </c>
      <c r="B31" s="8" t="s">
        <v>25</v>
      </c>
      <c r="C31" s="9">
        <v>0</v>
      </c>
      <c r="D31" s="10"/>
      <c r="E31" s="11">
        <v>30</v>
      </c>
      <c r="F31" s="12" t="s">
        <v>1617</v>
      </c>
      <c r="G31" s="12" t="s">
        <v>289</v>
      </c>
      <c r="H31" s="13">
        <v>27.5</v>
      </c>
      <c r="I31" s="14"/>
      <c r="J31" s="12" t="s">
        <v>285</v>
      </c>
      <c r="K31" s="12" t="s">
        <v>213</v>
      </c>
      <c r="L31" s="15">
        <v>2</v>
      </c>
      <c r="M31" s="8"/>
      <c r="N31" s="9">
        <v>20</v>
      </c>
      <c r="O31" s="8"/>
      <c r="P31" s="8"/>
      <c r="Q31" s="8"/>
      <c r="R31" s="8"/>
      <c r="S31" s="119"/>
    </row>
    <row r="32" spans="1:19" ht="15">
      <c r="A32" s="8" t="s">
        <v>55</v>
      </c>
      <c r="B32" s="8" t="s">
        <v>25</v>
      </c>
      <c r="C32" s="9">
        <v>0</v>
      </c>
      <c r="D32" s="10"/>
      <c r="E32" s="11">
        <v>31</v>
      </c>
      <c r="F32" s="12" t="s">
        <v>347</v>
      </c>
      <c r="G32" s="187" t="s">
        <v>273</v>
      </c>
      <c r="H32" s="187" t="s">
        <v>273</v>
      </c>
      <c r="I32" s="13">
        <v>6.5</v>
      </c>
      <c r="J32" s="12"/>
      <c r="K32" s="12"/>
      <c r="L32" s="15"/>
      <c r="M32" s="8"/>
      <c r="N32" s="187" t="s">
        <v>273</v>
      </c>
      <c r="O32" s="8"/>
      <c r="P32" s="8"/>
      <c r="Q32" s="8"/>
      <c r="R32" s="8"/>
      <c r="S32" s="119"/>
    </row>
    <row r="33" spans="1:19" ht="15">
      <c r="A33" s="8" t="s">
        <v>55</v>
      </c>
      <c r="B33" s="8" t="s">
        <v>25</v>
      </c>
      <c r="C33" s="9">
        <v>0</v>
      </c>
      <c r="D33" s="10" t="s">
        <v>1618</v>
      </c>
      <c r="E33" s="11">
        <v>32</v>
      </c>
      <c r="F33" s="12" t="s">
        <v>876</v>
      </c>
      <c r="G33" s="12" t="s">
        <v>284</v>
      </c>
      <c r="H33" s="13">
        <v>79.5</v>
      </c>
      <c r="I33" s="14"/>
      <c r="J33" s="12" t="s">
        <v>285</v>
      </c>
      <c r="K33" s="12" t="s">
        <v>213</v>
      </c>
      <c r="L33" s="15">
        <v>18</v>
      </c>
      <c r="M33" s="8"/>
      <c r="N33" s="9">
        <v>200</v>
      </c>
      <c r="O33" s="8"/>
      <c r="P33" s="8"/>
      <c r="Q33" s="8"/>
      <c r="R33" s="8"/>
      <c r="S33" s="119"/>
    </row>
    <row r="34" spans="1:19" ht="15">
      <c r="A34" s="8" t="s">
        <v>55</v>
      </c>
      <c r="B34" s="8" t="s">
        <v>25</v>
      </c>
      <c r="C34" s="9">
        <v>0</v>
      </c>
      <c r="D34" s="10"/>
      <c r="E34" s="11">
        <v>33</v>
      </c>
      <c r="F34" s="12" t="s">
        <v>347</v>
      </c>
      <c r="G34" s="187" t="s">
        <v>273</v>
      </c>
      <c r="H34" s="187" t="s">
        <v>273</v>
      </c>
      <c r="I34" s="13">
        <v>4.5</v>
      </c>
      <c r="J34" s="12"/>
      <c r="K34" s="12"/>
      <c r="L34" s="15"/>
      <c r="M34" s="8"/>
      <c r="N34" s="187" t="s">
        <v>273</v>
      </c>
      <c r="O34" s="8"/>
      <c r="P34" s="8"/>
      <c r="Q34" s="8"/>
      <c r="R34" s="8"/>
      <c r="S34" s="119"/>
    </row>
    <row r="35" spans="1:19" ht="15">
      <c r="A35" s="8" t="s">
        <v>55</v>
      </c>
      <c r="B35" s="8" t="s">
        <v>25</v>
      </c>
      <c r="C35" s="9">
        <v>0</v>
      </c>
      <c r="D35" s="10"/>
      <c r="E35" s="11">
        <v>34</v>
      </c>
      <c r="F35" s="12" t="s">
        <v>1619</v>
      </c>
      <c r="G35" s="12" t="s">
        <v>219</v>
      </c>
      <c r="H35" s="13">
        <v>25</v>
      </c>
      <c r="I35" s="14"/>
      <c r="J35" s="12" t="s">
        <v>1063</v>
      </c>
      <c r="K35" s="12" t="s">
        <v>393</v>
      </c>
      <c r="L35" s="15"/>
      <c r="M35" s="8"/>
      <c r="N35" s="9">
        <v>200</v>
      </c>
      <c r="O35" s="8"/>
      <c r="P35" s="8"/>
      <c r="Q35" s="8"/>
      <c r="R35" s="8"/>
      <c r="S35" s="119"/>
    </row>
    <row r="36" spans="1:19" ht="15">
      <c r="A36" s="8" t="s">
        <v>55</v>
      </c>
      <c r="B36" s="8" t="s">
        <v>25</v>
      </c>
      <c r="C36" s="9">
        <v>0</v>
      </c>
      <c r="D36" s="10" t="s">
        <v>1620</v>
      </c>
      <c r="E36" s="11">
        <v>35</v>
      </c>
      <c r="F36" s="12" t="s">
        <v>876</v>
      </c>
      <c r="G36" s="12" t="s">
        <v>284</v>
      </c>
      <c r="H36" s="13">
        <v>60</v>
      </c>
      <c r="I36" s="14"/>
      <c r="J36" s="12" t="s">
        <v>285</v>
      </c>
      <c r="K36" s="12" t="s">
        <v>213</v>
      </c>
      <c r="L36" s="15">
        <v>18</v>
      </c>
      <c r="M36" s="8"/>
      <c r="N36" s="9">
        <v>200</v>
      </c>
      <c r="O36" s="8"/>
      <c r="P36" s="8"/>
      <c r="Q36" s="8"/>
      <c r="R36" s="8"/>
      <c r="S36" s="119"/>
    </row>
    <row r="37" spans="1:19" ht="15">
      <c r="A37" s="8" t="s">
        <v>55</v>
      </c>
      <c r="B37" s="8" t="s">
        <v>25</v>
      </c>
      <c r="C37" s="9">
        <v>0</v>
      </c>
      <c r="D37" s="10"/>
      <c r="E37" s="11">
        <v>36</v>
      </c>
      <c r="F37" s="12" t="s">
        <v>347</v>
      </c>
      <c r="G37" s="187" t="s">
        <v>273</v>
      </c>
      <c r="H37" s="187" t="s">
        <v>273</v>
      </c>
      <c r="I37" s="13">
        <v>7.5</v>
      </c>
      <c r="J37" s="12"/>
      <c r="K37" s="12"/>
      <c r="L37" s="15"/>
      <c r="M37" s="8"/>
      <c r="N37" s="187" t="s">
        <v>273</v>
      </c>
      <c r="O37" s="8"/>
      <c r="P37" s="8"/>
      <c r="Q37" s="8"/>
      <c r="R37" s="8"/>
      <c r="S37" s="119"/>
    </row>
    <row r="38" spans="1:19" ht="15">
      <c r="A38" s="8" t="s">
        <v>55</v>
      </c>
      <c r="B38" s="8" t="s">
        <v>25</v>
      </c>
      <c r="C38" s="9">
        <v>0</v>
      </c>
      <c r="D38" s="10"/>
      <c r="E38" s="11">
        <v>37</v>
      </c>
      <c r="F38" s="12" t="s">
        <v>1617</v>
      </c>
      <c r="G38" s="12" t="s">
        <v>289</v>
      </c>
      <c r="H38" s="13">
        <v>47</v>
      </c>
      <c r="I38" s="14"/>
      <c r="J38" s="12" t="s">
        <v>285</v>
      </c>
      <c r="K38" s="12" t="s">
        <v>393</v>
      </c>
      <c r="L38" s="15">
        <v>2</v>
      </c>
      <c r="M38" s="8"/>
      <c r="N38" s="9">
        <v>20</v>
      </c>
      <c r="O38" s="8"/>
      <c r="P38" s="8"/>
      <c r="Q38" s="8"/>
      <c r="R38" s="8"/>
      <c r="S38" s="119"/>
    </row>
    <row r="39" spans="1:19" ht="15">
      <c r="A39" s="8" t="s">
        <v>55</v>
      </c>
      <c r="B39" s="8" t="s">
        <v>25</v>
      </c>
      <c r="C39" s="9">
        <v>0</v>
      </c>
      <c r="D39" s="10" t="s">
        <v>1621</v>
      </c>
      <c r="E39" s="11">
        <v>38</v>
      </c>
      <c r="F39" s="12" t="s">
        <v>876</v>
      </c>
      <c r="G39" s="12" t="s">
        <v>284</v>
      </c>
      <c r="H39" s="13">
        <v>59.5</v>
      </c>
      <c r="I39" s="14"/>
      <c r="J39" s="12" t="s">
        <v>285</v>
      </c>
      <c r="K39" s="12" t="s">
        <v>213</v>
      </c>
      <c r="L39" s="15">
        <v>18</v>
      </c>
      <c r="M39" s="8"/>
      <c r="N39" s="9">
        <v>200</v>
      </c>
      <c r="O39" s="8"/>
      <c r="P39" s="8"/>
      <c r="Q39" s="8"/>
      <c r="R39" s="8"/>
      <c r="S39" s="119"/>
    </row>
    <row r="40" spans="1:19" ht="15">
      <c r="A40" s="8" t="s">
        <v>55</v>
      </c>
      <c r="B40" s="8" t="s">
        <v>25</v>
      </c>
      <c r="C40" s="9">
        <v>0</v>
      </c>
      <c r="D40" s="10" t="s">
        <v>1622</v>
      </c>
      <c r="E40" s="11">
        <v>39</v>
      </c>
      <c r="F40" s="12" t="s">
        <v>876</v>
      </c>
      <c r="G40" s="12" t="s">
        <v>325</v>
      </c>
      <c r="H40" s="13">
        <v>50.5</v>
      </c>
      <c r="I40" s="14"/>
      <c r="J40" s="12" t="s">
        <v>1063</v>
      </c>
      <c r="K40" s="12" t="s">
        <v>213</v>
      </c>
      <c r="L40" s="15">
        <v>30</v>
      </c>
      <c r="M40" s="8"/>
      <c r="N40" s="9">
        <v>200</v>
      </c>
      <c r="O40" s="8"/>
      <c r="P40" s="8"/>
      <c r="Q40" s="8"/>
      <c r="R40" s="8"/>
      <c r="S40" s="119"/>
    </row>
    <row r="41" spans="1:19" ht="15">
      <c r="A41" s="8" t="s">
        <v>55</v>
      </c>
      <c r="B41" s="8" t="s">
        <v>25</v>
      </c>
      <c r="C41" s="9">
        <v>0</v>
      </c>
      <c r="D41" s="10" t="s">
        <v>1623</v>
      </c>
      <c r="E41" s="11">
        <v>40</v>
      </c>
      <c r="F41" s="12" t="s">
        <v>876</v>
      </c>
      <c r="G41" s="12" t="s">
        <v>325</v>
      </c>
      <c r="H41" s="13">
        <v>50.5</v>
      </c>
      <c r="I41" s="14"/>
      <c r="J41" s="12" t="s">
        <v>1063</v>
      </c>
      <c r="K41" s="12" t="s">
        <v>213</v>
      </c>
      <c r="L41" s="15">
        <v>30</v>
      </c>
      <c r="M41" s="8"/>
      <c r="N41" s="9">
        <v>200</v>
      </c>
      <c r="O41" s="8"/>
      <c r="P41" s="8"/>
      <c r="Q41" s="8"/>
      <c r="R41" s="8"/>
      <c r="S41" s="119"/>
    </row>
    <row r="42" spans="1:19" ht="15">
      <c r="A42" s="8" t="s">
        <v>55</v>
      </c>
      <c r="B42" s="8" t="s">
        <v>25</v>
      </c>
      <c r="C42" s="9">
        <v>0</v>
      </c>
      <c r="D42" s="10" t="s">
        <v>1624</v>
      </c>
      <c r="E42" s="11">
        <v>41</v>
      </c>
      <c r="F42" s="12" t="s">
        <v>876</v>
      </c>
      <c r="G42" s="12" t="s">
        <v>325</v>
      </c>
      <c r="H42" s="13">
        <v>50.5</v>
      </c>
      <c r="I42" s="14"/>
      <c r="J42" s="12" t="s">
        <v>1063</v>
      </c>
      <c r="K42" s="12" t="s">
        <v>213</v>
      </c>
      <c r="L42" s="15">
        <v>30</v>
      </c>
      <c r="M42" s="8"/>
      <c r="N42" s="9">
        <v>200</v>
      </c>
      <c r="O42" s="8"/>
      <c r="P42" s="8"/>
      <c r="Q42" s="8"/>
      <c r="R42" s="8"/>
      <c r="S42" s="119"/>
    </row>
    <row r="43" spans="1:19" ht="15">
      <c r="A43" s="8" t="s">
        <v>55</v>
      </c>
      <c r="B43" s="8" t="s">
        <v>25</v>
      </c>
      <c r="C43" s="9">
        <v>0</v>
      </c>
      <c r="D43" s="10"/>
      <c r="E43" s="11">
        <v>42</v>
      </c>
      <c r="F43" s="12" t="s">
        <v>1625</v>
      </c>
      <c r="G43" s="12" t="s">
        <v>211</v>
      </c>
      <c r="H43" s="13">
        <v>25</v>
      </c>
      <c r="I43" s="14"/>
      <c r="J43" s="12" t="s">
        <v>1063</v>
      </c>
      <c r="K43" s="12" t="s">
        <v>232</v>
      </c>
      <c r="L43" s="15">
        <v>5</v>
      </c>
      <c r="M43" s="8"/>
      <c r="N43" s="9">
        <v>200</v>
      </c>
      <c r="O43" s="8"/>
      <c r="P43" s="8"/>
      <c r="Q43" s="8"/>
      <c r="R43" s="8"/>
      <c r="S43" s="119"/>
    </row>
    <row r="44" spans="1:19" ht="15">
      <c r="A44" s="8" t="s">
        <v>55</v>
      </c>
      <c r="B44" s="8" t="s">
        <v>25</v>
      </c>
      <c r="C44" s="9">
        <v>0</v>
      </c>
      <c r="D44" s="10"/>
      <c r="E44" s="11">
        <v>43</v>
      </c>
      <c r="F44" s="12" t="s">
        <v>1626</v>
      </c>
      <c r="G44" s="12" t="s">
        <v>306</v>
      </c>
      <c r="H44" s="13">
        <v>24.5</v>
      </c>
      <c r="I44" s="14"/>
      <c r="J44" s="12" t="s">
        <v>312</v>
      </c>
      <c r="K44" s="12" t="s">
        <v>312</v>
      </c>
      <c r="L44" s="15">
        <v>5</v>
      </c>
      <c r="M44" s="8"/>
      <c r="N44" s="9">
        <v>200</v>
      </c>
      <c r="O44" s="8"/>
      <c r="P44" s="8"/>
      <c r="Q44" s="8"/>
      <c r="R44" s="8"/>
      <c r="S44" s="119"/>
    </row>
    <row r="45" spans="1:19" ht="15">
      <c r="A45" s="8" t="s">
        <v>55</v>
      </c>
      <c r="B45" s="8" t="s">
        <v>25</v>
      </c>
      <c r="C45" s="9">
        <v>0</v>
      </c>
      <c r="D45" s="10"/>
      <c r="E45" s="11">
        <v>44</v>
      </c>
      <c r="F45" s="12" t="s">
        <v>1610</v>
      </c>
      <c r="G45" s="12" t="s">
        <v>306</v>
      </c>
      <c r="H45" s="13">
        <v>19.5</v>
      </c>
      <c r="I45" s="14"/>
      <c r="J45" s="12" t="s">
        <v>312</v>
      </c>
      <c r="K45" s="12" t="s">
        <v>312</v>
      </c>
      <c r="L45" s="15">
        <v>5</v>
      </c>
      <c r="M45" s="8"/>
      <c r="N45" s="9">
        <v>200</v>
      </c>
      <c r="O45" s="8"/>
      <c r="P45" s="8"/>
      <c r="Q45" s="8"/>
      <c r="R45" s="8"/>
      <c r="S45" s="119"/>
    </row>
    <row r="46" spans="1:19" ht="15">
      <c r="A46" s="8" t="s">
        <v>55</v>
      </c>
      <c r="B46" s="8" t="s">
        <v>25</v>
      </c>
      <c r="C46" s="9">
        <v>0</v>
      </c>
      <c r="D46" s="10"/>
      <c r="E46" s="11">
        <v>45</v>
      </c>
      <c r="F46" s="12" t="s">
        <v>873</v>
      </c>
      <c r="G46" s="12" t="s">
        <v>306</v>
      </c>
      <c r="H46" s="13">
        <v>4</v>
      </c>
      <c r="I46" s="14"/>
      <c r="J46" s="12" t="s">
        <v>312</v>
      </c>
      <c r="K46" s="12" t="s">
        <v>312</v>
      </c>
      <c r="L46" s="15">
        <v>1</v>
      </c>
      <c r="M46" s="8"/>
      <c r="N46" s="9">
        <v>200</v>
      </c>
      <c r="O46" s="8"/>
      <c r="P46" s="8"/>
      <c r="Q46" s="8"/>
      <c r="R46" s="8"/>
      <c r="S46" s="119"/>
    </row>
    <row r="47" spans="1:19" ht="15">
      <c r="A47" s="8" t="s">
        <v>55</v>
      </c>
      <c r="B47" s="8" t="s">
        <v>25</v>
      </c>
      <c r="C47" s="9">
        <v>0</v>
      </c>
      <c r="D47" s="10" t="s">
        <v>1627</v>
      </c>
      <c r="E47" s="11">
        <v>46</v>
      </c>
      <c r="F47" s="12" t="s">
        <v>1295</v>
      </c>
      <c r="G47" s="12" t="s">
        <v>289</v>
      </c>
      <c r="H47" s="13">
        <v>8.5</v>
      </c>
      <c r="I47" s="14"/>
      <c r="J47" s="12" t="s">
        <v>1063</v>
      </c>
      <c r="K47" s="12" t="s">
        <v>393</v>
      </c>
      <c r="L47" s="15"/>
      <c r="M47" s="8"/>
      <c r="N47" s="9">
        <v>20</v>
      </c>
      <c r="O47" s="8"/>
      <c r="P47" s="8"/>
      <c r="Q47" s="8"/>
      <c r="R47" s="8"/>
      <c r="S47" s="119"/>
    </row>
    <row r="48" spans="1:19" ht="15">
      <c r="A48" s="8" t="s">
        <v>55</v>
      </c>
      <c r="B48" s="8" t="s">
        <v>25</v>
      </c>
      <c r="C48" s="9">
        <v>0</v>
      </c>
      <c r="D48" s="10" t="s">
        <v>1627</v>
      </c>
      <c r="E48" s="11">
        <v>47</v>
      </c>
      <c r="F48" s="12" t="s">
        <v>876</v>
      </c>
      <c r="G48" s="12" t="s">
        <v>325</v>
      </c>
      <c r="H48" s="13">
        <v>52.5</v>
      </c>
      <c r="I48" s="14"/>
      <c r="J48" s="12" t="s">
        <v>1063</v>
      </c>
      <c r="K48" s="12" t="s">
        <v>213</v>
      </c>
      <c r="L48" s="15">
        <v>30</v>
      </c>
      <c r="M48" s="8"/>
      <c r="N48" s="9">
        <v>200</v>
      </c>
      <c r="O48" s="8"/>
      <c r="P48" s="8"/>
      <c r="Q48" s="8"/>
      <c r="R48" s="8"/>
      <c r="S48" s="119"/>
    </row>
    <row r="49" spans="1:19" ht="15">
      <c r="A49" s="8" t="s">
        <v>55</v>
      </c>
      <c r="B49" s="8" t="s">
        <v>25</v>
      </c>
      <c r="C49" s="9">
        <v>0</v>
      </c>
      <c r="D49" s="10" t="s">
        <v>1628</v>
      </c>
      <c r="E49" s="11">
        <v>48</v>
      </c>
      <c r="F49" s="12" t="s">
        <v>876</v>
      </c>
      <c r="G49" s="12" t="s">
        <v>325</v>
      </c>
      <c r="H49" s="13">
        <v>53</v>
      </c>
      <c r="I49" s="14"/>
      <c r="J49" s="12" t="s">
        <v>1063</v>
      </c>
      <c r="K49" s="12" t="s">
        <v>213</v>
      </c>
      <c r="L49" s="15">
        <v>30</v>
      </c>
      <c r="M49" s="8"/>
      <c r="N49" s="9">
        <v>200</v>
      </c>
      <c r="O49" s="8"/>
      <c r="P49" s="8"/>
      <c r="Q49" s="8"/>
      <c r="R49" s="8"/>
      <c r="S49" s="119"/>
    </row>
    <row r="50" spans="1:19" ht="15">
      <c r="A50" s="8" t="s">
        <v>55</v>
      </c>
      <c r="B50" s="8" t="s">
        <v>25</v>
      </c>
      <c r="C50" s="9">
        <v>0</v>
      </c>
      <c r="D50" s="10"/>
      <c r="E50" s="11">
        <v>49</v>
      </c>
      <c r="F50" s="12" t="s">
        <v>1619</v>
      </c>
      <c r="G50" s="12" t="s">
        <v>219</v>
      </c>
      <c r="H50" s="13">
        <v>25</v>
      </c>
      <c r="I50" s="14"/>
      <c r="J50" s="12" t="s">
        <v>1063</v>
      </c>
      <c r="K50" s="12" t="s">
        <v>393</v>
      </c>
      <c r="L50" s="15"/>
      <c r="M50" s="8"/>
      <c r="N50" s="9">
        <v>200</v>
      </c>
      <c r="O50" s="8"/>
      <c r="P50" s="8"/>
      <c r="Q50" s="8"/>
      <c r="R50" s="8"/>
      <c r="S50" s="119"/>
    </row>
    <row r="51" spans="1:19" ht="15">
      <c r="A51" s="8" t="s">
        <v>55</v>
      </c>
      <c r="B51" s="8" t="s">
        <v>25</v>
      </c>
      <c r="C51" s="9">
        <v>0</v>
      </c>
      <c r="D51" s="10" t="s">
        <v>1629</v>
      </c>
      <c r="E51" s="11">
        <v>50</v>
      </c>
      <c r="F51" s="12" t="s">
        <v>876</v>
      </c>
      <c r="G51" s="12" t="s">
        <v>284</v>
      </c>
      <c r="H51" s="13">
        <v>80</v>
      </c>
      <c r="I51" s="14"/>
      <c r="J51" s="12" t="s">
        <v>285</v>
      </c>
      <c r="K51" s="12" t="s">
        <v>213</v>
      </c>
      <c r="L51" s="15">
        <v>18</v>
      </c>
      <c r="M51" s="8"/>
      <c r="N51" s="9">
        <v>200</v>
      </c>
      <c r="O51" s="8"/>
      <c r="P51" s="8"/>
      <c r="Q51" s="8"/>
      <c r="R51" s="8"/>
      <c r="S51" s="119"/>
    </row>
    <row r="52" spans="1:19" ht="15">
      <c r="A52" s="8" t="s">
        <v>55</v>
      </c>
      <c r="B52" s="8" t="s">
        <v>25</v>
      </c>
      <c r="C52" s="9">
        <v>0</v>
      </c>
      <c r="D52" s="10"/>
      <c r="E52" s="11">
        <v>51</v>
      </c>
      <c r="F52" s="12" t="s">
        <v>347</v>
      </c>
      <c r="G52" s="187" t="s">
        <v>273</v>
      </c>
      <c r="H52" s="187" t="s">
        <v>273</v>
      </c>
      <c r="I52" s="13">
        <v>2.5</v>
      </c>
      <c r="J52" s="12"/>
      <c r="K52" s="12"/>
      <c r="L52" s="15"/>
      <c r="M52" s="8"/>
      <c r="N52" s="187" t="s">
        <v>273</v>
      </c>
      <c r="O52" s="8"/>
      <c r="P52" s="8"/>
      <c r="Q52" s="8"/>
      <c r="R52" s="8"/>
      <c r="S52" s="119"/>
    </row>
    <row r="53" spans="1:19" ht="15">
      <c r="A53" s="8" t="s">
        <v>55</v>
      </c>
      <c r="B53" s="8" t="s">
        <v>25</v>
      </c>
      <c r="C53" s="9">
        <v>0</v>
      </c>
      <c r="D53" s="10"/>
      <c r="E53" s="11">
        <v>52</v>
      </c>
      <c r="F53" s="12" t="s">
        <v>1617</v>
      </c>
      <c r="G53" s="12" t="s">
        <v>289</v>
      </c>
      <c r="H53" s="13">
        <v>16.5</v>
      </c>
      <c r="I53" s="14"/>
      <c r="J53" s="12" t="s">
        <v>285</v>
      </c>
      <c r="K53" s="12" t="s">
        <v>213</v>
      </c>
      <c r="L53" s="15">
        <v>2</v>
      </c>
      <c r="M53" s="8"/>
      <c r="N53" s="9">
        <v>20</v>
      </c>
      <c r="O53" s="8"/>
      <c r="P53" s="8"/>
      <c r="Q53" s="8"/>
      <c r="R53" s="8"/>
      <c r="S53" s="119"/>
    </row>
    <row r="54" spans="1:19" ht="15">
      <c r="A54" s="8" t="s">
        <v>55</v>
      </c>
      <c r="B54" s="8" t="s">
        <v>25</v>
      </c>
      <c r="C54" s="9">
        <v>0</v>
      </c>
      <c r="D54" s="10" t="s">
        <v>1630</v>
      </c>
      <c r="E54" s="11">
        <v>53</v>
      </c>
      <c r="F54" s="12" t="s">
        <v>876</v>
      </c>
      <c r="G54" s="12" t="s">
        <v>284</v>
      </c>
      <c r="H54" s="13">
        <v>80</v>
      </c>
      <c r="I54" s="14"/>
      <c r="J54" s="12" t="s">
        <v>285</v>
      </c>
      <c r="K54" s="12" t="s">
        <v>213</v>
      </c>
      <c r="L54" s="15">
        <v>18</v>
      </c>
      <c r="M54" s="8"/>
      <c r="N54" s="9">
        <v>200</v>
      </c>
      <c r="O54" s="8"/>
      <c r="P54" s="8"/>
      <c r="Q54" s="8"/>
      <c r="R54" s="8"/>
      <c r="S54" s="119"/>
    </row>
    <row r="55" spans="1:19" ht="15">
      <c r="A55" s="8" t="s">
        <v>55</v>
      </c>
      <c r="B55" s="8" t="s">
        <v>25</v>
      </c>
      <c r="C55" s="9">
        <v>1</v>
      </c>
      <c r="D55" s="10"/>
      <c r="E55" s="11">
        <v>54</v>
      </c>
      <c r="F55" s="12" t="s">
        <v>1631</v>
      </c>
      <c r="G55" s="12" t="s">
        <v>219</v>
      </c>
      <c r="H55" s="13">
        <v>144</v>
      </c>
      <c r="I55" s="14"/>
      <c r="J55" s="12" t="s">
        <v>1063</v>
      </c>
      <c r="K55" s="12" t="s">
        <v>393</v>
      </c>
      <c r="L55" s="15"/>
      <c r="M55" s="8"/>
      <c r="N55" s="9">
        <v>200</v>
      </c>
      <c r="O55" s="8"/>
      <c r="P55" s="8"/>
      <c r="Q55" s="8"/>
      <c r="R55" s="8"/>
      <c r="S55" s="119" t="s">
        <v>1612</v>
      </c>
    </row>
    <row r="56" spans="1:19" ht="15">
      <c r="A56" s="8" t="s">
        <v>55</v>
      </c>
      <c r="B56" s="8" t="s">
        <v>25</v>
      </c>
      <c r="C56" s="9">
        <v>1</v>
      </c>
      <c r="D56" s="10"/>
      <c r="E56" s="11">
        <v>55</v>
      </c>
      <c r="F56" s="12" t="s">
        <v>1632</v>
      </c>
      <c r="G56" s="12" t="s">
        <v>219</v>
      </c>
      <c r="H56" s="13">
        <v>172</v>
      </c>
      <c r="I56" s="14"/>
      <c r="J56" s="12" t="s">
        <v>1063</v>
      </c>
      <c r="K56" s="12" t="s">
        <v>213</v>
      </c>
      <c r="L56" s="15"/>
      <c r="M56" s="8"/>
      <c r="N56" s="9">
        <v>200</v>
      </c>
      <c r="O56" s="8"/>
      <c r="P56" s="8"/>
      <c r="Q56" s="8"/>
      <c r="R56" s="8"/>
      <c r="S56" s="119"/>
    </row>
    <row r="57" spans="1:19" ht="15">
      <c r="A57" s="8" t="s">
        <v>55</v>
      </c>
      <c r="B57" s="8" t="s">
        <v>25</v>
      </c>
      <c r="C57" s="9">
        <v>1</v>
      </c>
      <c r="D57" s="10"/>
      <c r="E57" s="11" t="s">
        <v>1633</v>
      </c>
      <c r="F57" s="12" t="s">
        <v>1634</v>
      </c>
      <c r="G57" s="12" t="s">
        <v>219</v>
      </c>
      <c r="H57" s="13">
        <v>28</v>
      </c>
      <c r="I57" s="14"/>
      <c r="J57" s="12" t="s">
        <v>1063</v>
      </c>
      <c r="K57" s="12" t="s">
        <v>213</v>
      </c>
      <c r="L57" s="15">
        <v>5</v>
      </c>
      <c r="M57" s="8"/>
      <c r="N57" s="9">
        <v>200</v>
      </c>
      <c r="O57" s="8"/>
      <c r="P57" s="8"/>
      <c r="Q57" s="8"/>
      <c r="R57" s="8"/>
      <c r="S57" s="119"/>
    </row>
    <row r="58" spans="1:19" ht="15">
      <c r="A58" s="8" t="s">
        <v>55</v>
      </c>
      <c r="B58" s="8" t="s">
        <v>25</v>
      </c>
      <c r="C58" s="9">
        <v>1</v>
      </c>
      <c r="D58" s="10"/>
      <c r="E58" s="11">
        <v>56</v>
      </c>
      <c r="F58" s="12" t="s">
        <v>1635</v>
      </c>
      <c r="G58" s="12" t="s">
        <v>211</v>
      </c>
      <c r="H58" s="13">
        <v>25</v>
      </c>
      <c r="I58" s="14"/>
      <c r="J58" s="12" t="s">
        <v>1063</v>
      </c>
      <c r="K58" s="12" t="s">
        <v>213</v>
      </c>
      <c r="L58" s="15">
        <v>3</v>
      </c>
      <c r="M58" s="8"/>
      <c r="N58" s="9">
        <v>200</v>
      </c>
      <c r="O58" s="8"/>
      <c r="P58" s="8"/>
      <c r="Q58" s="8"/>
      <c r="R58" s="8"/>
      <c r="S58" s="119"/>
    </row>
    <row r="59" spans="1:19" ht="15">
      <c r="A59" s="8" t="s">
        <v>55</v>
      </c>
      <c r="B59" s="8" t="s">
        <v>25</v>
      </c>
      <c r="C59" s="9">
        <v>1</v>
      </c>
      <c r="D59" s="10"/>
      <c r="E59" s="11">
        <v>57</v>
      </c>
      <c r="F59" s="12" t="s">
        <v>347</v>
      </c>
      <c r="G59" s="187" t="s">
        <v>273</v>
      </c>
      <c r="H59" s="187" t="s">
        <v>273</v>
      </c>
      <c r="I59" s="13">
        <v>6</v>
      </c>
      <c r="J59" s="12"/>
      <c r="K59" s="12"/>
      <c r="L59" s="15"/>
      <c r="M59" s="8"/>
      <c r="N59" s="120"/>
      <c r="O59" s="8"/>
      <c r="P59" s="8"/>
      <c r="Q59" s="8"/>
      <c r="R59" s="8"/>
      <c r="S59" s="119"/>
    </row>
    <row r="60" spans="1:19" ht="15">
      <c r="A60" s="8" t="s">
        <v>55</v>
      </c>
      <c r="B60" s="8" t="s">
        <v>25</v>
      </c>
      <c r="C60" s="9">
        <v>1</v>
      </c>
      <c r="D60" s="10" t="s">
        <v>1636</v>
      </c>
      <c r="E60" s="11">
        <v>58</v>
      </c>
      <c r="F60" s="12" t="s">
        <v>876</v>
      </c>
      <c r="G60" s="12" t="s">
        <v>325</v>
      </c>
      <c r="H60" s="13">
        <v>75.5</v>
      </c>
      <c r="I60" s="14"/>
      <c r="J60" s="12" t="s">
        <v>1063</v>
      </c>
      <c r="K60" s="12" t="s">
        <v>213</v>
      </c>
      <c r="L60" s="15">
        <v>30</v>
      </c>
      <c r="M60" s="8"/>
      <c r="N60" s="9">
        <v>200</v>
      </c>
      <c r="O60" s="8"/>
      <c r="P60" s="8"/>
      <c r="Q60" s="8"/>
      <c r="R60" s="8"/>
      <c r="S60" s="119"/>
    </row>
    <row r="61" spans="1:19" ht="15">
      <c r="A61" s="8" t="s">
        <v>55</v>
      </c>
      <c r="B61" s="8" t="s">
        <v>25</v>
      </c>
      <c r="C61" s="9">
        <v>1</v>
      </c>
      <c r="D61" s="10"/>
      <c r="E61" s="11">
        <v>59</v>
      </c>
      <c r="F61" s="12" t="s">
        <v>893</v>
      </c>
      <c r="G61" s="12" t="s">
        <v>211</v>
      </c>
      <c r="H61" s="13">
        <v>9.5</v>
      </c>
      <c r="I61" s="14"/>
      <c r="J61" s="12" t="s">
        <v>1063</v>
      </c>
      <c r="K61" s="12" t="s">
        <v>213</v>
      </c>
      <c r="L61" s="15">
        <v>8</v>
      </c>
      <c r="M61" s="8"/>
      <c r="N61" s="9">
        <v>200</v>
      </c>
      <c r="O61" s="8"/>
      <c r="P61" s="8"/>
      <c r="Q61" s="8"/>
      <c r="R61" s="8"/>
      <c r="S61" s="119"/>
    </row>
    <row r="62" spans="1:19" ht="15">
      <c r="A62" s="8" t="s">
        <v>55</v>
      </c>
      <c r="B62" s="8" t="s">
        <v>25</v>
      </c>
      <c r="C62" s="9">
        <v>1</v>
      </c>
      <c r="D62" s="10"/>
      <c r="E62" s="11">
        <v>60</v>
      </c>
      <c r="F62" s="12" t="s">
        <v>1619</v>
      </c>
      <c r="G62" s="12" t="s">
        <v>219</v>
      </c>
      <c r="H62" s="13">
        <v>44</v>
      </c>
      <c r="I62" s="14"/>
      <c r="J62" s="12" t="s">
        <v>1063</v>
      </c>
      <c r="K62" s="12" t="s">
        <v>213</v>
      </c>
      <c r="L62" s="15"/>
      <c r="M62" s="8"/>
      <c r="N62" s="9">
        <v>200</v>
      </c>
      <c r="O62" s="8"/>
      <c r="P62" s="8"/>
      <c r="Q62" s="8"/>
      <c r="R62" s="8"/>
      <c r="S62" s="119"/>
    </row>
    <row r="63" spans="1:19" ht="15">
      <c r="A63" s="8" t="s">
        <v>55</v>
      </c>
      <c r="B63" s="8" t="s">
        <v>25</v>
      </c>
      <c r="C63" s="9">
        <v>1</v>
      </c>
      <c r="D63" s="10"/>
      <c r="E63" s="11">
        <v>61</v>
      </c>
      <c r="F63" s="12" t="s">
        <v>1626</v>
      </c>
      <c r="G63" s="12" t="s">
        <v>306</v>
      </c>
      <c r="H63" s="13">
        <v>9.5</v>
      </c>
      <c r="I63" s="14"/>
      <c r="J63" s="12" t="s">
        <v>312</v>
      </c>
      <c r="K63" s="12" t="s">
        <v>312</v>
      </c>
      <c r="L63" s="15">
        <v>5</v>
      </c>
      <c r="M63" s="8"/>
      <c r="N63" s="9">
        <v>200</v>
      </c>
      <c r="O63" s="8"/>
      <c r="P63" s="8"/>
      <c r="Q63" s="8"/>
      <c r="R63" s="8"/>
      <c r="S63" s="119"/>
    </row>
    <row r="64" spans="1:19" ht="15">
      <c r="A64" s="8" t="s">
        <v>55</v>
      </c>
      <c r="B64" s="8" t="s">
        <v>25</v>
      </c>
      <c r="C64" s="9">
        <v>1</v>
      </c>
      <c r="D64" s="10"/>
      <c r="E64" s="11">
        <v>62</v>
      </c>
      <c r="F64" s="12" t="s">
        <v>1610</v>
      </c>
      <c r="G64" s="12" t="s">
        <v>306</v>
      </c>
      <c r="H64" s="13">
        <v>9.5</v>
      </c>
      <c r="I64" s="14"/>
      <c r="J64" s="12" t="s">
        <v>312</v>
      </c>
      <c r="K64" s="12" t="s">
        <v>312</v>
      </c>
      <c r="L64" s="15">
        <v>5</v>
      </c>
      <c r="M64" s="8"/>
      <c r="N64" s="9">
        <v>200</v>
      </c>
      <c r="O64" s="8"/>
      <c r="P64" s="8"/>
      <c r="Q64" s="8"/>
      <c r="R64" s="8"/>
      <c r="S64" s="119"/>
    </row>
    <row r="65" spans="1:19" ht="15">
      <c r="A65" s="8" t="s">
        <v>55</v>
      </c>
      <c r="B65" s="8" t="s">
        <v>25</v>
      </c>
      <c r="C65" s="9">
        <v>1</v>
      </c>
      <c r="D65" s="10"/>
      <c r="E65" s="11">
        <v>63</v>
      </c>
      <c r="F65" s="12" t="s">
        <v>1637</v>
      </c>
      <c r="G65" s="12" t="s">
        <v>300</v>
      </c>
      <c r="H65" s="13">
        <v>296</v>
      </c>
      <c r="I65" s="14"/>
      <c r="J65" s="12" t="s">
        <v>301</v>
      </c>
      <c r="K65" s="12" t="s">
        <v>393</v>
      </c>
      <c r="L65" s="15">
        <v>30</v>
      </c>
      <c r="M65" s="8"/>
      <c r="N65" s="9">
        <v>200</v>
      </c>
      <c r="O65" s="8"/>
      <c r="P65" s="8"/>
      <c r="Q65" s="8"/>
      <c r="R65" s="8"/>
      <c r="S65" s="119"/>
    </row>
    <row r="66" spans="1:19" ht="15">
      <c r="A66" s="8" t="s">
        <v>55</v>
      </c>
      <c r="B66" s="8" t="s">
        <v>25</v>
      </c>
      <c r="C66" s="9">
        <v>1</v>
      </c>
      <c r="D66" s="10"/>
      <c r="E66" s="11">
        <v>64</v>
      </c>
      <c r="F66" s="12" t="s">
        <v>1638</v>
      </c>
      <c r="G66" s="12" t="s">
        <v>300</v>
      </c>
      <c r="H66" s="13">
        <v>32</v>
      </c>
      <c r="I66" s="14"/>
      <c r="J66" s="12" t="s">
        <v>312</v>
      </c>
      <c r="K66" s="12" t="s">
        <v>312</v>
      </c>
      <c r="L66" s="15">
        <v>30</v>
      </c>
      <c r="M66" s="8"/>
      <c r="N66" s="9">
        <v>200</v>
      </c>
      <c r="O66" s="8"/>
      <c r="P66" s="8"/>
      <c r="Q66" s="8"/>
      <c r="R66" s="8"/>
      <c r="S66" s="119"/>
    </row>
    <row r="67" spans="1:19" ht="15">
      <c r="A67" s="8" t="s">
        <v>55</v>
      </c>
      <c r="B67" s="8" t="s">
        <v>25</v>
      </c>
      <c r="C67" s="9">
        <v>1</v>
      </c>
      <c r="D67" s="10"/>
      <c r="E67" s="11">
        <v>65</v>
      </c>
      <c r="F67" s="12" t="s">
        <v>347</v>
      </c>
      <c r="G67" s="187" t="s">
        <v>273</v>
      </c>
      <c r="H67" s="187" t="s">
        <v>273</v>
      </c>
      <c r="I67" s="13">
        <v>1.5</v>
      </c>
      <c r="J67" s="12"/>
      <c r="K67" s="12"/>
      <c r="L67" s="15"/>
      <c r="M67" s="8"/>
      <c r="N67" s="120"/>
      <c r="O67" s="8"/>
      <c r="P67" s="8"/>
      <c r="Q67" s="8"/>
      <c r="R67" s="8"/>
      <c r="S67" s="119"/>
    </row>
    <row r="68" spans="1:19" ht="15">
      <c r="A68" s="8" t="s">
        <v>55</v>
      </c>
      <c r="B68" s="8" t="s">
        <v>25</v>
      </c>
      <c r="C68" s="9">
        <v>1</v>
      </c>
      <c r="D68" s="10"/>
      <c r="E68" s="11">
        <v>66</v>
      </c>
      <c r="F68" s="12" t="s">
        <v>1639</v>
      </c>
      <c r="G68" s="12" t="s">
        <v>300</v>
      </c>
      <c r="H68" s="13">
        <v>295.5</v>
      </c>
      <c r="I68" s="14"/>
      <c r="J68" s="12" t="s">
        <v>301</v>
      </c>
      <c r="K68" s="12" t="s">
        <v>393</v>
      </c>
      <c r="L68" s="15">
        <v>30</v>
      </c>
      <c r="M68" s="8"/>
      <c r="N68" s="9">
        <v>200</v>
      </c>
      <c r="O68" s="8"/>
      <c r="P68" s="8"/>
      <c r="Q68" s="8"/>
      <c r="R68" s="8"/>
      <c r="S68" s="119"/>
    </row>
    <row r="69" spans="1:19" ht="15">
      <c r="A69" s="8" t="s">
        <v>55</v>
      </c>
      <c r="B69" s="8" t="s">
        <v>25</v>
      </c>
      <c r="C69" s="9">
        <v>1</v>
      </c>
      <c r="D69" s="10"/>
      <c r="E69" s="11">
        <v>67</v>
      </c>
      <c r="F69" s="12" t="s">
        <v>1619</v>
      </c>
      <c r="G69" s="12" t="s">
        <v>219</v>
      </c>
      <c r="H69" s="13">
        <v>5</v>
      </c>
      <c r="I69" s="14"/>
      <c r="J69" s="12" t="s">
        <v>640</v>
      </c>
      <c r="K69" s="12"/>
      <c r="L69" s="15"/>
      <c r="M69" s="8"/>
      <c r="N69" s="9">
        <v>200</v>
      </c>
      <c r="O69" s="8"/>
      <c r="P69" s="8"/>
      <c r="Q69" s="8"/>
      <c r="R69" s="8"/>
      <c r="S69" s="119"/>
    </row>
    <row r="70" spans="1:19" ht="15">
      <c r="A70" s="8" t="s">
        <v>55</v>
      </c>
      <c r="B70" s="8" t="s">
        <v>25</v>
      </c>
      <c r="C70" s="9">
        <v>1</v>
      </c>
      <c r="D70" s="10"/>
      <c r="E70" s="11">
        <v>68</v>
      </c>
      <c r="F70" s="12" t="s">
        <v>1640</v>
      </c>
      <c r="G70" s="12" t="s">
        <v>300</v>
      </c>
      <c r="H70" s="13">
        <v>36.5</v>
      </c>
      <c r="I70" s="14"/>
      <c r="J70" s="12" t="s">
        <v>312</v>
      </c>
      <c r="K70" s="12" t="s">
        <v>312</v>
      </c>
      <c r="L70" s="15">
        <v>30</v>
      </c>
      <c r="M70" s="8"/>
      <c r="N70" s="9">
        <v>200</v>
      </c>
      <c r="O70" s="8"/>
      <c r="P70" s="8"/>
      <c r="Q70" s="8"/>
      <c r="R70" s="8"/>
      <c r="S70" s="119"/>
    </row>
    <row r="71" spans="1:19" ht="15">
      <c r="A71" s="8" t="s">
        <v>55</v>
      </c>
      <c r="B71" s="8" t="s">
        <v>25</v>
      </c>
      <c r="C71" s="9">
        <v>1</v>
      </c>
      <c r="D71" s="10"/>
      <c r="E71" s="11">
        <v>69</v>
      </c>
      <c r="F71" s="12" t="s">
        <v>1641</v>
      </c>
      <c r="G71" s="12" t="s">
        <v>300</v>
      </c>
      <c r="H71" s="13">
        <v>5.5</v>
      </c>
      <c r="I71" s="14"/>
      <c r="J71" s="12" t="s">
        <v>312</v>
      </c>
      <c r="K71" s="12" t="s">
        <v>312</v>
      </c>
      <c r="L71" s="15">
        <v>1</v>
      </c>
      <c r="M71" s="8"/>
      <c r="N71" s="9">
        <v>200</v>
      </c>
      <c r="O71" s="8"/>
      <c r="P71" s="8"/>
      <c r="Q71" s="8"/>
      <c r="R71" s="8"/>
      <c r="S71" s="119"/>
    </row>
    <row r="72" spans="1:19" ht="15">
      <c r="A72" s="8" t="s">
        <v>55</v>
      </c>
      <c r="B72" s="8" t="s">
        <v>25</v>
      </c>
      <c r="C72" s="9">
        <v>1</v>
      </c>
      <c r="D72" s="10"/>
      <c r="E72" s="11">
        <v>70</v>
      </c>
      <c r="F72" s="12" t="s">
        <v>347</v>
      </c>
      <c r="G72" s="187" t="s">
        <v>273</v>
      </c>
      <c r="H72" s="187" t="s">
        <v>273</v>
      </c>
      <c r="I72" s="13">
        <v>1</v>
      </c>
      <c r="J72" s="12"/>
      <c r="K72" s="12"/>
      <c r="L72" s="15"/>
      <c r="M72" s="8"/>
      <c r="N72" s="120"/>
      <c r="O72" s="8"/>
      <c r="P72" s="8"/>
      <c r="Q72" s="8"/>
      <c r="R72" s="8"/>
      <c r="S72" s="119"/>
    </row>
    <row r="73" spans="1:19" ht="15">
      <c r="A73" s="8" t="s">
        <v>55</v>
      </c>
      <c r="B73" s="8" t="s">
        <v>25</v>
      </c>
      <c r="C73" s="9">
        <v>1</v>
      </c>
      <c r="D73" s="10"/>
      <c r="E73" s="11">
        <v>71</v>
      </c>
      <c r="F73" s="12" t="s">
        <v>1642</v>
      </c>
      <c r="G73" s="12" t="s">
        <v>360</v>
      </c>
      <c r="H73" s="13">
        <v>144.5</v>
      </c>
      <c r="I73" s="14"/>
      <c r="J73" s="12" t="s">
        <v>1063</v>
      </c>
      <c r="K73" s="12" t="s">
        <v>213</v>
      </c>
      <c r="L73" s="15">
        <v>40</v>
      </c>
      <c r="M73" s="8"/>
      <c r="N73" s="9">
        <v>200</v>
      </c>
      <c r="O73" s="8"/>
      <c r="P73" s="8"/>
      <c r="Q73" s="8"/>
      <c r="R73" s="8"/>
      <c r="S73" s="119" t="s">
        <v>1612</v>
      </c>
    </row>
    <row r="74" spans="1:19" ht="15">
      <c r="A74" s="8" t="s">
        <v>55</v>
      </c>
      <c r="B74" s="8" t="s">
        <v>25</v>
      </c>
      <c r="C74" s="9">
        <v>1</v>
      </c>
      <c r="D74" s="10"/>
      <c r="E74" s="11">
        <v>72</v>
      </c>
      <c r="F74" s="12" t="s">
        <v>1619</v>
      </c>
      <c r="G74" s="12" t="s">
        <v>219</v>
      </c>
      <c r="H74" s="13">
        <v>5.5</v>
      </c>
      <c r="I74" s="14"/>
      <c r="J74" s="12" t="s">
        <v>285</v>
      </c>
      <c r="K74" s="12" t="s">
        <v>347</v>
      </c>
      <c r="L74" s="15"/>
      <c r="M74" s="8"/>
      <c r="N74" s="9">
        <v>200</v>
      </c>
      <c r="O74" s="8"/>
      <c r="P74" s="8"/>
      <c r="Q74" s="8"/>
      <c r="R74" s="8"/>
      <c r="S74" s="119"/>
    </row>
    <row r="75" spans="1:19" ht="15">
      <c r="A75" s="8" t="s">
        <v>55</v>
      </c>
      <c r="B75" s="8" t="s">
        <v>25</v>
      </c>
      <c r="C75" s="9">
        <v>1</v>
      </c>
      <c r="D75" s="10"/>
      <c r="E75" s="11">
        <v>73</v>
      </c>
      <c r="F75" s="12" t="s">
        <v>1295</v>
      </c>
      <c r="G75" s="12" t="s">
        <v>658</v>
      </c>
      <c r="H75" s="13">
        <v>7.5</v>
      </c>
      <c r="I75" s="14"/>
      <c r="J75" s="12" t="s">
        <v>285</v>
      </c>
      <c r="K75" s="12" t="s">
        <v>347</v>
      </c>
      <c r="L75" s="15"/>
      <c r="M75" s="8"/>
      <c r="N75" s="9">
        <v>20</v>
      </c>
      <c r="O75" s="8"/>
      <c r="P75" s="8"/>
      <c r="Q75" s="8"/>
      <c r="R75" s="8"/>
      <c r="S75" s="119"/>
    </row>
    <row r="76" spans="1:19" ht="15">
      <c r="A76" s="8" t="s">
        <v>55</v>
      </c>
      <c r="B76" s="8" t="s">
        <v>25</v>
      </c>
      <c r="C76" s="9">
        <v>1</v>
      </c>
      <c r="D76" s="10"/>
      <c r="E76" s="11">
        <v>74</v>
      </c>
      <c r="F76" s="12" t="s">
        <v>1643</v>
      </c>
      <c r="G76" s="12" t="s">
        <v>219</v>
      </c>
      <c r="H76" s="13">
        <v>115.5</v>
      </c>
      <c r="I76" s="14"/>
      <c r="J76" s="12" t="s">
        <v>1063</v>
      </c>
      <c r="K76" s="12" t="s">
        <v>393</v>
      </c>
      <c r="L76" s="15"/>
      <c r="M76" s="8"/>
      <c r="N76" s="9">
        <v>200</v>
      </c>
      <c r="O76" s="8"/>
      <c r="P76" s="8"/>
      <c r="Q76" s="8"/>
      <c r="R76" s="8"/>
      <c r="S76" s="119"/>
    </row>
    <row r="77" spans="1:19" ht="15">
      <c r="A77" s="8" t="s">
        <v>55</v>
      </c>
      <c r="B77" s="8" t="s">
        <v>25</v>
      </c>
      <c r="C77" s="9">
        <v>1</v>
      </c>
      <c r="D77" s="10" t="s">
        <v>1644</v>
      </c>
      <c r="E77" s="11">
        <v>75</v>
      </c>
      <c r="F77" s="12" t="s">
        <v>876</v>
      </c>
      <c r="G77" s="12" t="s">
        <v>325</v>
      </c>
      <c r="H77" s="13">
        <v>51</v>
      </c>
      <c r="I77" s="14"/>
      <c r="J77" s="12" t="s">
        <v>1063</v>
      </c>
      <c r="K77" s="12" t="s">
        <v>213</v>
      </c>
      <c r="L77" s="15">
        <v>18</v>
      </c>
      <c r="M77" s="8"/>
      <c r="N77" s="9">
        <v>200</v>
      </c>
      <c r="O77" s="8"/>
      <c r="P77" s="8"/>
      <c r="Q77" s="8"/>
      <c r="R77" s="8"/>
      <c r="S77" s="119"/>
    </row>
    <row r="78" spans="1:19" ht="15">
      <c r="A78" s="8" t="s">
        <v>55</v>
      </c>
      <c r="B78" s="8" t="s">
        <v>25</v>
      </c>
      <c r="C78" s="9">
        <v>1</v>
      </c>
      <c r="D78" s="10" t="s">
        <v>1645</v>
      </c>
      <c r="E78" s="11">
        <v>76</v>
      </c>
      <c r="F78" s="12" t="s">
        <v>876</v>
      </c>
      <c r="G78" s="12" t="s">
        <v>325</v>
      </c>
      <c r="H78" s="13">
        <v>50.5</v>
      </c>
      <c r="I78" s="14"/>
      <c r="J78" s="12" t="s">
        <v>1063</v>
      </c>
      <c r="K78" s="12" t="s">
        <v>213</v>
      </c>
      <c r="L78" s="15">
        <v>30</v>
      </c>
      <c r="M78" s="8"/>
      <c r="N78" s="9">
        <v>200</v>
      </c>
      <c r="O78" s="8"/>
      <c r="P78" s="8"/>
      <c r="Q78" s="8"/>
      <c r="R78" s="8"/>
      <c r="S78" s="119"/>
    </row>
    <row r="79" spans="1:19" ht="15">
      <c r="A79" s="8" t="s">
        <v>55</v>
      </c>
      <c r="B79" s="8" t="s">
        <v>25</v>
      </c>
      <c r="C79" s="9">
        <v>1</v>
      </c>
      <c r="D79" s="10"/>
      <c r="E79" s="11">
        <v>77</v>
      </c>
      <c r="F79" s="12" t="s">
        <v>1646</v>
      </c>
      <c r="G79" s="12" t="s">
        <v>219</v>
      </c>
      <c r="H79" s="13">
        <v>102.5</v>
      </c>
      <c r="I79" s="14"/>
      <c r="J79" s="12" t="s">
        <v>1063</v>
      </c>
      <c r="K79" s="12" t="s">
        <v>393</v>
      </c>
      <c r="L79" s="15"/>
      <c r="M79" s="8"/>
      <c r="N79" s="9">
        <v>200</v>
      </c>
      <c r="O79" s="8"/>
      <c r="P79" s="8"/>
      <c r="Q79" s="8"/>
      <c r="R79" s="8"/>
      <c r="S79" s="119"/>
    </row>
    <row r="80" spans="1:19" ht="15">
      <c r="A80" s="8" t="s">
        <v>55</v>
      </c>
      <c r="B80" s="8" t="s">
        <v>25</v>
      </c>
      <c r="C80" s="9">
        <v>1</v>
      </c>
      <c r="D80" s="10"/>
      <c r="E80" s="11">
        <v>78</v>
      </c>
      <c r="F80" s="12" t="s">
        <v>904</v>
      </c>
      <c r="G80" s="12" t="s">
        <v>242</v>
      </c>
      <c r="H80" s="13">
        <v>16.5</v>
      </c>
      <c r="I80" s="14"/>
      <c r="J80" s="12" t="s">
        <v>1063</v>
      </c>
      <c r="K80" s="12" t="s">
        <v>393</v>
      </c>
      <c r="L80" s="15">
        <v>5</v>
      </c>
      <c r="M80" s="8"/>
      <c r="N80" s="9">
        <v>200</v>
      </c>
      <c r="O80" s="8"/>
      <c r="P80" s="8"/>
      <c r="Q80" s="8"/>
      <c r="R80" s="8"/>
      <c r="S80" s="119"/>
    </row>
    <row r="81" spans="1:19" ht="15">
      <c r="A81" s="8" t="s">
        <v>55</v>
      </c>
      <c r="B81" s="8" t="s">
        <v>25</v>
      </c>
      <c r="C81" s="9">
        <v>1</v>
      </c>
      <c r="D81" s="10"/>
      <c r="E81" s="11">
        <v>79</v>
      </c>
      <c r="F81" s="12" t="s">
        <v>347</v>
      </c>
      <c r="G81" s="187" t="s">
        <v>273</v>
      </c>
      <c r="H81" s="187" t="s">
        <v>273</v>
      </c>
      <c r="I81" s="13">
        <v>7.5</v>
      </c>
      <c r="J81" s="12"/>
      <c r="K81" s="12"/>
      <c r="L81" s="15"/>
      <c r="M81" s="8"/>
      <c r="N81" s="120"/>
      <c r="O81" s="8"/>
      <c r="P81" s="8"/>
      <c r="Q81" s="8"/>
      <c r="R81" s="8"/>
      <c r="S81" s="119"/>
    </row>
    <row r="82" spans="1:19" ht="15">
      <c r="A82" s="8" t="s">
        <v>55</v>
      </c>
      <c r="B82" s="8" t="s">
        <v>25</v>
      </c>
      <c r="C82" s="9">
        <v>1</v>
      </c>
      <c r="D82" s="10" t="s">
        <v>1647</v>
      </c>
      <c r="E82" s="11">
        <v>80</v>
      </c>
      <c r="F82" s="12" t="s">
        <v>876</v>
      </c>
      <c r="G82" s="12" t="s">
        <v>284</v>
      </c>
      <c r="H82" s="13">
        <v>76</v>
      </c>
      <c r="I82" s="14"/>
      <c r="J82" s="12" t="s">
        <v>285</v>
      </c>
      <c r="K82" s="12" t="s">
        <v>213</v>
      </c>
      <c r="L82" s="15">
        <v>30</v>
      </c>
      <c r="M82" s="8"/>
      <c r="N82" s="9">
        <v>200</v>
      </c>
      <c r="O82" s="8"/>
      <c r="P82" s="8"/>
      <c r="Q82" s="8"/>
      <c r="R82" s="8"/>
      <c r="S82" s="119"/>
    </row>
    <row r="83" spans="1:19" ht="15">
      <c r="A83" s="8" t="s">
        <v>55</v>
      </c>
      <c r="B83" s="8" t="s">
        <v>25</v>
      </c>
      <c r="C83" s="9">
        <v>1</v>
      </c>
      <c r="D83" s="10"/>
      <c r="E83" s="11">
        <v>81</v>
      </c>
      <c r="F83" s="12" t="s">
        <v>1617</v>
      </c>
      <c r="G83" s="12" t="s">
        <v>289</v>
      </c>
      <c r="H83" s="13">
        <v>32</v>
      </c>
      <c r="I83" s="14"/>
      <c r="J83" s="12" t="s">
        <v>285</v>
      </c>
      <c r="K83" s="12" t="s">
        <v>213</v>
      </c>
      <c r="L83" s="15">
        <v>2</v>
      </c>
      <c r="M83" s="8"/>
      <c r="N83" s="9">
        <v>20</v>
      </c>
      <c r="O83" s="8"/>
      <c r="P83" s="8"/>
      <c r="Q83" s="8"/>
      <c r="R83" s="8"/>
      <c r="S83" s="119"/>
    </row>
    <row r="84" spans="1:19" ht="15">
      <c r="A84" s="8" t="s">
        <v>55</v>
      </c>
      <c r="B84" s="8" t="s">
        <v>25</v>
      </c>
      <c r="C84" s="9">
        <v>1</v>
      </c>
      <c r="D84" s="10"/>
      <c r="E84" s="11">
        <v>82</v>
      </c>
      <c r="F84" s="12" t="s">
        <v>347</v>
      </c>
      <c r="G84" s="187" t="s">
        <v>273</v>
      </c>
      <c r="H84" s="187" t="s">
        <v>273</v>
      </c>
      <c r="I84" s="13">
        <v>6.5</v>
      </c>
      <c r="J84" s="12"/>
      <c r="K84" s="12"/>
      <c r="L84" s="15"/>
      <c r="M84" s="8"/>
      <c r="N84" s="120"/>
      <c r="O84" s="8"/>
      <c r="P84" s="8"/>
      <c r="Q84" s="8"/>
      <c r="R84" s="8"/>
      <c r="S84" s="119"/>
    </row>
    <row r="85" spans="1:19" ht="15">
      <c r="A85" s="8" t="s">
        <v>55</v>
      </c>
      <c r="B85" s="8" t="s">
        <v>25</v>
      </c>
      <c r="C85" s="9">
        <v>1</v>
      </c>
      <c r="D85" s="10" t="s">
        <v>1648</v>
      </c>
      <c r="E85" s="11">
        <v>83</v>
      </c>
      <c r="F85" s="12" t="s">
        <v>876</v>
      </c>
      <c r="G85" s="12" t="s">
        <v>284</v>
      </c>
      <c r="H85" s="13">
        <v>79.5</v>
      </c>
      <c r="I85" s="14"/>
      <c r="J85" s="12" t="s">
        <v>285</v>
      </c>
      <c r="K85" s="12" t="s">
        <v>213</v>
      </c>
      <c r="L85" s="15">
        <v>30</v>
      </c>
      <c r="M85" s="8"/>
      <c r="N85" s="9">
        <v>200</v>
      </c>
      <c r="O85" s="8"/>
      <c r="P85" s="8"/>
      <c r="Q85" s="8"/>
      <c r="R85" s="8"/>
      <c r="S85" s="119"/>
    </row>
    <row r="86" spans="1:19" ht="15">
      <c r="A86" s="8" t="s">
        <v>55</v>
      </c>
      <c r="B86" s="8" t="s">
        <v>25</v>
      </c>
      <c r="C86" s="9">
        <v>1</v>
      </c>
      <c r="D86" s="10"/>
      <c r="E86" s="11">
        <v>84</v>
      </c>
      <c r="F86" s="12" t="s">
        <v>1619</v>
      </c>
      <c r="G86" s="12" t="s">
        <v>219</v>
      </c>
      <c r="H86" s="13">
        <v>8</v>
      </c>
      <c r="I86" s="14"/>
      <c r="J86" s="12" t="s">
        <v>1063</v>
      </c>
      <c r="K86" s="12" t="s">
        <v>393</v>
      </c>
      <c r="L86" s="15"/>
      <c r="M86" s="8"/>
      <c r="N86" s="9">
        <v>200</v>
      </c>
      <c r="O86" s="8"/>
      <c r="P86" s="8"/>
      <c r="Q86" s="8"/>
      <c r="R86" s="8"/>
      <c r="S86" s="119"/>
    </row>
    <row r="87" spans="1:19" ht="15">
      <c r="A87" s="8" t="s">
        <v>55</v>
      </c>
      <c r="B87" s="8" t="s">
        <v>25</v>
      </c>
      <c r="C87" s="9">
        <v>1</v>
      </c>
      <c r="D87" s="10" t="s">
        <v>1649</v>
      </c>
      <c r="E87" s="11">
        <v>85</v>
      </c>
      <c r="F87" s="12" t="s">
        <v>876</v>
      </c>
      <c r="G87" s="12" t="s">
        <v>284</v>
      </c>
      <c r="H87" s="13">
        <v>80</v>
      </c>
      <c r="I87" s="14"/>
      <c r="J87" s="12" t="s">
        <v>285</v>
      </c>
      <c r="K87" s="12" t="s">
        <v>213</v>
      </c>
      <c r="L87" s="15">
        <v>30</v>
      </c>
      <c r="M87" s="8"/>
      <c r="N87" s="9">
        <v>200</v>
      </c>
      <c r="O87" s="8"/>
      <c r="P87" s="8"/>
      <c r="Q87" s="8"/>
      <c r="R87" s="8"/>
      <c r="S87" s="119"/>
    </row>
    <row r="88" spans="1:19" ht="15">
      <c r="A88" s="8" t="s">
        <v>55</v>
      </c>
      <c r="B88" s="8" t="s">
        <v>25</v>
      </c>
      <c r="C88" s="9">
        <v>1</v>
      </c>
      <c r="D88" s="10"/>
      <c r="E88" s="11">
        <v>86</v>
      </c>
      <c r="F88" s="12" t="s">
        <v>1617</v>
      </c>
      <c r="G88" s="12" t="s">
        <v>289</v>
      </c>
      <c r="H88" s="13">
        <v>19</v>
      </c>
      <c r="I88" s="14"/>
      <c r="J88" s="12" t="s">
        <v>285</v>
      </c>
      <c r="K88" s="12" t="s">
        <v>213</v>
      </c>
      <c r="L88" s="15"/>
      <c r="M88" s="8"/>
      <c r="N88" s="9">
        <v>20</v>
      </c>
      <c r="O88" s="8"/>
      <c r="P88" s="8"/>
      <c r="Q88" s="8"/>
      <c r="R88" s="8"/>
      <c r="S88" s="119"/>
    </row>
    <row r="89" spans="1:19" ht="15">
      <c r="A89" s="8" t="s">
        <v>55</v>
      </c>
      <c r="B89" s="8" t="s">
        <v>25</v>
      </c>
      <c r="C89" s="9">
        <v>1</v>
      </c>
      <c r="D89" s="10" t="s">
        <v>1650</v>
      </c>
      <c r="E89" s="11">
        <v>87</v>
      </c>
      <c r="F89" s="12" t="s">
        <v>876</v>
      </c>
      <c r="G89" s="12" t="s">
        <v>284</v>
      </c>
      <c r="H89" s="13">
        <v>79.5</v>
      </c>
      <c r="I89" s="14"/>
      <c r="J89" s="12" t="s">
        <v>285</v>
      </c>
      <c r="K89" s="12" t="s">
        <v>213</v>
      </c>
      <c r="L89" s="15">
        <v>30</v>
      </c>
      <c r="M89" s="8"/>
      <c r="N89" s="9">
        <v>200</v>
      </c>
      <c r="O89" s="8"/>
      <c r="P89" s="8"/>
      <c r="Q89" s="8"/>
      <c r="R89" s="8"/>
      <c r="S89" s="119"/>
    </row>
    <row r="90" spans="1:19" ht="15">
      <c r="A90" s="8" t="s">
        <v>55</v>
      </c>
      <c r="B90" s="8" t="s">
        <v>25</v>
      </c>
      <c r="C90" s="9">
        <v>1</v>
      </c>
      <c r="D90" s="10" t="s">
        <v>1651</v>
      </c>
      <c r="E90" s="11">
        <v>88</v>
      </c>
      <c r="F90" s="12" t="s">
        <v>876</v>
      </c>
      <c r="G90" s="12" t="s">
        <v>325</v>
      </c>
      <c r="H90" s="13">
        <v>50.5</v>
      </c>
      <c r="I90" s="14"/>
      <c r="J90" s="12" t="s">
        <v>1063</v>
      </c>
      <c r="K90" s="12" t="s">
        <v>213</v>
      </c>
      <c r="L90" s="15">
        <v>30</v>
      </c>
      <c r="M90" s="8"/>
      <c r="N90" s="9">
        <v>200</v>
      </c>
      <c r="O90" s="8"/>
      <c r="P90" s="8"/>
      <c r="Q90" s="8"/>
      <c r="R90" s="8"/>
      <c r="S90" s="119"/>
    </row>
    <row r="91" spans="1:19" ht="15">
      <c r="A91" s="8" t="s">
        <v>55</v>
      </c>
      <c r="B91" s="8" t="s">
        <v>25</v>
      </c>
      <c r="C91" s="9">
        <v>1</v>
      </c>
      <c r="D91" s="10" t="s">
        <v>1652</v>
      </c>
      <c r="E91" s="11">
        <v>89</v>
      </c>
      <c r="F91" s="12" t="s">
        <v>876</v>
      </c>
      <c r="G91" s="12" t="s">
        <v>325</v>
      </c>
      <c r="H91" s="13">
        <v>50.5</v>
      </c>
      <c r="I91" s="14"/>
      <c r="J91" s="12" t="s">
        <v>1063</v>
      </c>
      <c r="K91" s="12" t="s">
        <v>213</v>
      </c>
      <c r="L91" s="15">
        <v>30</v>
      </c>
      <c r="M91" s="8"/>
      <c r="N91" s="9">
        <v>200</v>
      </c>
      <c r="O91" s="8"/>
      <c r="P91" s="8"/>
      <c r="Q91" s="8"/>
      <c r="R91" s="8"/>
      <c r="S91" s="119"/>
    </row>
    <row r="92" spans="1:19" ht="15">
      <c r="A92" s="8" t="s">
        <v>55</v>
      </c>
      <c r="B92" s="8" t="s">
        <v>25</v>
      </c>
      <c r="C92" s="9">
        <v>1</v>
      </c>
      <c r="D92" s="10" t="s">
        <v>1653</v>
      </c>
      <c r="E92" s="11">
        <v>90</v>
      </c>
      <c r="F92" s="12" t="s">
        <v>876</v>
      </c>
      <c r="G92" s="12" t="s">
        <v>325</v>
      </c>
      <c r="H92" s="13">
        <v>50.5</v>
      </c>
      <c r="I92" s="14"/>
      <c r="J92" s="12" t="s">
        <v>1063</v>
      </c>
      <c r="K92" s="12" t="s">
        <v>213</v>
      </c>
      <c r="L92" s="15">
        <v>30</v>
      </c>
      <c r="M92" s="8"/>
      <c r="N92" s="9">
        <v>200</v>
      </c>
      <c r="O92" s="8"/>
      <c r="P92" s="8"/>
      <c r="Q92" s="8"/>
      <c r="R92" s="8"/>
      <c r="S92" s="119"/>
    </row>
    <row r="93" spans="1:19" ht="15">
      <c r="A93" s="8" t="s">
        <v>55</v>
      </c>
      <c r="B93" s="8" t="s">
        <v>25</v>
      </c>
      <c r="C93" s="9">
        <v>1</v>
      </c>
      <c r="D93" s="10"/>
      <c r="E93" s="11">
        <v>91</v>
      </c>
      <c r="F93" s="12" t="s">
        <v>1654</v>
      </c>
      <c r="G93" s="12" t="s">
        <v>211</v>
      </c>
      <c r="H93" s="13">
        <v>19</v>
      </c>
      <c r="I93" s="14"/>
      <c r="J93" s="12" t="s">
        <v>1063</v>
      </c>
      <c r="K93" s="12" t="s">
        <v>213</v>
      </c>
      <c r="L93" s="15">
        <v>4</v>
      </c>
      <c r="M93" s="8"/>
      <c r="N93" s="9">
        <v>200</v>
      </c>
      <c r="O93" s="8"/>
      <c r="P93" s="8"/>
      <c r="Q93" s="8"/>
      <c r="R93" s="8"/>
      <c r="S93" s="119"/>
    </row>
    <row r="94" spans="1:19" ht="15">
      <c r="A94" s="8" t="s">
        <v>55</v>
      </c>
      <c r="B94" s="8" t="s">
        <v>25</v>
      </c>
      <c r="C94" s="9">
        <v>1</v>
      </c>
      <c r="D94" s="10"/>
      <c r="E94" s="11">
        <v>92</v>
      </c>
      <c r="F94" s="12" t="s">
        <v>347</v>
      </c>
      <c r="G94" s="187" t="s">
        <v>273</v>
      </c>
      <c r="H94" s="187" t="s">
        <v>273</v>
      </c>
      <c r="I94" s="13">
        <v>5.5</v>
      </c>
      <c r="J94" s="12"/>
      <c r="K94" s="12"/>
      <c r="L94" s="15"/>
      <c r="M94" s="8"/>
      <c r="N94" s="120"/>
      <c r="O94" s="8"/>
      <c r="P94" s="8"/>
      <c r="Q94" s="8"/>
      <c r="R94" s="8"/>
      <c r="S94" s="119"/>
    </row>
    <row r="95" spans="1:19" ht="15">
      <c r="A95" s="8" t="s">
        <v>55</v>
      </c>
      <c r="B95" s="8" t="s">
        <v>25</v>
      </c>
      <c r="C95" s="9">
        <v>1</v>
      </c>
      <c r="D95" s="10"/>
      <c r="E95" s="11">
        <v>93</v>
      </c>
      <c r="F95" s="12" t="s">
        <v>1626</v>
      </c>
      <c r="G95" s="12" t="s">
        <v>306</v>
      </c>
      <c r="H95" s="13">
        <v>24.5</v>
      </c>
      <c r="I95" s="14"/>
      <c r="J95" s="12" t="s">
        <v>312</v>
      </c>
      <c r="K95" s="12" t="s">
        <v>312</v>
      </c>
      <c r="L95" s="15">
        <v>5</v>
      </c>
      <c r="M95" s="8"/>
      <c r="N95" s="9">
        <v>200</v>
      </c>
      <c r="O95" s="8"/>
      <c r="P95" s="8"/>
      <c r="Q95" s="8"/>
      <c r="R95" s="8"/>
      <c r="S95" s="119"/>
    </row>
    <row r="96" spans="1:19" ht="15">
      <c r="A96" s="8" t="s">
        <v>55</v>
      </c>
      <c r="B96" s="8" t="s">
        <v>25</v>
      </c>
      <c r="C96" s="9">
        <v>1</v>
      </c>
      <c r="D96" s="10"/>
      <c r="E96" s="11">
        <v>94</v>
      </c>
      <c r="F96" s="12" t="s">
        <v>1610</v>
      </c>
      <c r="G96" s="12" t="s">
        <v>306</v>
      </c>
      <c r="H96" s="13">
        <v>19.5</v>
      </c>
      <c r="I96" s="14"/>
      <c r="J96" s="12" t="s">
        <v>312</v>
      </c>
      <c r="K96" s="12" t="s">
        <v>312</v>
      </c>
      <c r="L96" s="15">
        <v>5</v>
      </c>
      <c r="M96" s="8"/>
      <c r="N96" s="9">
        <v>200</v>
      </c>
      <c r="O96" s="8"/>
      <c r="P96" s="8"/>
      <c r="Q96" s="8"/>
      <c r="R96" s="8"/>
      <c r="S96" s="119"/>
    </row>
    <row r="97" spans="1:19" ht="15">
      <c r="A97" s="8" t="s">
        <v>55</v>
      </c>
      <c r="B97" s="8" t="s">
        <v>25</v>
      </c>
      <c r="C97" s="9">
        <v>1</v>
      </c>
      <c r="D97" s="10"/>
      <c r="E97" s="11">
        <v>95</v>
      </c>
      <c r="F97" s="12" t="s">
        <v>1655</v>
      </c>
      <c r="G97" s="12" t="s">
        <v>658</v>
      </c>
      <c r="H97" s="13" t="s">
        <v>273</v>
      </c>
      <c r="I97" s="14">
        <v>12.5</v>
      </c>
      <c r="J97" s="12" t="s">
        <v>1063</v>
      </c>
      <c r="K97" s="12"/>
      <c r="L97" s="15"/>
      <c r="M97" s="8"/>
      <c r="N97" s="120"/>
      <c r="O97" s="8"/>
      <c r="P97" s="8"/>
      <c r="Q97" s="8"/>
      <c r="R97" s="8"/>
      <c r="S97" s="119"/>
    </row>
    <row r="98" spans="1:19" ht="15">
      <c r="A98" s="8" t="s">
        <v>55</v>
      </c>
      <c r="B98" s="8" t="s">
        <v>25</v>
      </c>
      <c r="C98" s="9">
        <v>1</v>
      </c>
      <c r="D98" s="10" t="s">
        <v>1656</v>
      </c>
      <c r="E98" s="11">
        <v>96</v>
      </c>
      <c r="F98" s="12" t="s">
        <v>876</v>
      </c>
      <c r="G98" s="12" t="s">
        <v>325</v>
      </c>
      <c r="H98" s="13">
        <v>52.5</v>
      </c>
      <c r="I98" s="14"/>
      <c r="J98" s="12" t="s">
        <v>1063</v>
      </c>
      <c r="K98" s="12" t="s">
        <v>213</v>
      </c>
      <c r="L98" s="15">
        <v>30</v>
      </c>
      <c r="M98" s="8"/>
      <c r="N98" s="9">
        <v>200</v>
      </c>
      <c r="O98" s="8"/>
      <c r="P98" s="8"/>
      <c r="Q98" s="8"/>
      <c r="R98" s="8"/>
      <c r="S98" s="119"/>
    </row>
    <row r="99" spans="1:19" ht="15">
      <c r="A99" s="8" t="s">
        <v>55</v>
      </c>
      <c r="B99" s="8" t="s">
        <v>25</v>
      </c>
      <c r="C99" s="9">
        <v>1</v>
      </c>
      <c r="D99" s="10" t="s">
        <v>1657</v>
      </c>
      <c r="E99" s="11">
        <v>97</v>
      </c>
      <c r="F99" s="12" t="s">
        <v>876</v>
      </c>
      <c r="G99" s="12" t="s">
        <v>325</v>
      </c>
      <c r="H99" s="13">
        <v>53</v>
      </c>
      <c r="I99" s="14"/>
      <c r="J99" s="12" t="s">
        <v>1063</v>
      </c>
      <c r="K99" s="12" t="s">
        <v>213</v>
      </c>
      <c r="L99" s="15">
        <v>30</v>
      </c>
      <c r="M99" s="8"/>
      <c r="N99" s="9">
        <v>200</v>
      </c>
      <c r="O99" s="8"/>
      <c r="P99" s="8"/>
      <c r="Q99" s="8"/>
      <c r="R99" s="8"/>
      <c r="S99" s="119"/>
    </row>
    <row r="100" spans="1:19" ht="15">
      <c r="A100" s="8" t="s">
        <v>55</v>
      </c>
      <c r="B100" s="8" t="s">
        <v>25</v>
      </c>
      <c r="C100" s="9">
        <v>1</v>
      </c>
      <c r="D100" s="10"/>
      <c r="E100" s="11">
        <v>98</v>
      </c>
      <c r="F100" s="12" t="s">
        <v>1619</v>
      </c>
      <c r="G100" s="12" t="s">
        <v>219</v>
      </c>
      <c r="H100" s="13">
        <v>8</v>
      </c>
      <c r="I100" s="14"/>
      <c r="J100" s="12" t="s">
        <v>1063</v>
      </c>
      <c r="K100" s="12" t="s">
        <v>393</v>
      </c>
      <c r="L100" s="15"/>
      <c r="M100" s="8"/>
      <c r="N100" s="9">
        <v>200</v>
      </c>
      <c r="O100" s="8"/>
      <c r="P100" s="8"/>
      <c r="Q100" s="8"/>
      <c r="R100" s="8"/>
      <c r="S100" s="119"/>
    </row>
    <row r="101" spans="1:19" ht="15">
      <c r="A101" s="8" t="s">
        <v>55</v>
      </c>
      <c r="B101" s="8" t="s">
        <v>25</v>
      </c>
      <c r="C101" s="9">
        <v>1</v>
      </c>
      <c r="D101" s="10" t="s">
        <v>1658</v>
      </c>
      <c r="E101" s="11">
        <v>99</v>
      </c>
      <c r="F101" s="12" t="s">
        <v>876</v>
      </c>
      <c r="G101" s="12" t="s">
        <v>284</v>
      </c>
      <c r="H101" s="13">
        <v>80</v>
      </c>
      <c r="I101" s="14"/>
      <c r="J101" s="12" t="s">
        <v>1063</v>
      </c>
      <c r="K101" s="12" t="s">
        <v>213</v>
      </c>
      <c r="L101" s="15">
        <v>30</v>
      </c>
      <c r="M101" s="8"/>
      <c r="N101" s="9">
        <v>200</v>
      </c>
      <c r="O101" s="8"/>
      <c r="P101" s="8"/>
      <c r="Q101" s="8"/>
      <c r="R101" s="8"/>
      <c r="S101" s="119"/>
    </row>
    <row r="102" spans="1:19" ht="15">
      <c r="A102" s="8" t="s">
        <v>55</v>
      </c>
      <c r="B102" s="8" t="s">
        <v>25</v>
      </c>
      <c r="C102" s="9">
        <v>1</v>
      </c>
      <c r="D102" s="10"/>
      <c r="E102" s="11">
        <v>100</v>
      </c>
      <c r="F102" s="12" t="s">
        <v>1617</v>
      </c>
      <c r="G102" s="12" t="s">
        <v>289</v>
      </c>
      <c r="H102" s="13">
        <v>19.5</v>
      </c>
      <c r="I102" s="14"/>
      <c r="J102" s="12" t="s">
        <v>1063</v>
      </c>
      <c r="K102" s="12"/>
      <c r="L102" s="15">
        <v>2</v>
      </c>
      <c r="M102" s="8"/>
      <c r="N102" s="9">
        <v>20</v>
      </c>
      <c r="O102" s="8"/>
      <c r="P102" s="8"/>
      <c r="Q102" s="8"/>
      <c r="R102" s="8"/>
      <c r="S102" s="119"/>
    </row>
    <row r="103" spans="1:19" ht="15">
      <c r="A103" s="8" t="s">
        <v>55</v>
      </c>
      <c r="B103" s="8" t="s">
        <v>25</v>
      </c>
      <c r="C103" s="9">
        <v>1</v>
      </c>
      <c r="D103" s="10" t="s">
        <v>1659</v>
      </c>
      <c r="E103" s="11">
        <v>101</v>
      </c>
      <c r="F103" s="12" t="s">
        <v>876</v>
      </c>
      <c r="G103" s="12" t="s">
        <v>284</v>
      </c>
      <c r="H103" s="13">
        <v>80</v>
      </c>
      <c r="I103" s="14"/>
      <c r="J103" s="12" t="s">
        <v>1063</v>
      </c>
      <c r="K103" s="12" t="s">
        <v>213</v>
      </c>
      <c r="L103" s="15">
        <v>30</v>
      </c>
      <c r="M103" s="8"/>
      <c r="N103" s="9">
        <v>200</v>
      </c>
      <c r="O103" s="8"/>
      <c r="P103" s="8"/>
      <c r="Q103" s="8"/>
      <c r="R103" s="8"/>
      <c r="S103" s="119"/>
    </row>
    <row r="104" spans="1:19" ht="15">
      <c r="A104" s="8" t="s">
        <v>55</v>
      </c>
      <c r="B104" s="8" t="s">
        <v>25</v>
      </c>
      <c r="C104" s="9">
        <v>2</v>
      </c>
      <c r="D104" s="10"/>
      <c r="E104" s="11">
        <v>102</v>
      </c>
      <c r="F104" s="12" t="s">
        <v>1660</v>
      </c>
      <c r="G104" s="12" t="s">
        <v>219</v>
      </c>
      <c r="H104" s="13">
        <v>148.5</v>
      </c>
      <c r="I104" s="14"/>
      <c r="J104" s="12" t="s">
        <v>1063</v>
      </c>
      <c r="K104" s="12"/>
      <c r="L104" s="15"/>
      <c r="M104" s="8"/>
      <c r="N104" s="9">
        <v>200</v>
      </c>
      <c r="O104" s="8"/>
      <c r="P104" s="8"/>
      <c r="Q104" s="8"/>
      <c r="R104" s="8"/>
      <c r="S104" s="119" t="s">
        <v>1661</v>
      </c>
    </row>
    <row r="105" spans="1:19" ht="15">
      <c r="A105" s="8" t="s">
        <v>55</v>
      </c>
      <c r="B105" s="8" t="s">
        <v>25</v>
      </c>
      <c r="C105" s="9">
        <v>2</v>
      </c>
      <c r="D105" s="10"/>
      <c r="E105" s="11">
        <v>103</v>
      </c>
      <c r="F105" s="12" t="s">
        <v>1662</v>
      </c>
      <c r="G105" s="12" t="s">
        <v>219</v>
      </c>
      <c r="H105" s="13">
        <v>64.5</v>
      </c>
      <c r="I105" s="14"/>
      <c r="J105" s="12" t="s">
        <v>1063</v>
      </c>
      <c r="K105" s="12" t="s">
        <v>393</v>
      </c>
      <c r="L105" s="15"/>
      <c r="M105" s="8"/>
      <c r="N105" s="9">
        <v>200</v>
      </c>
      <c r="O105" s="8"/>
      <c r="P105" s="8"/>
      <c r="Q105" s="8"/>
      <c r="R105" s="8"/>
      <c r="S105" s="119"/>
    </row>
    <row r="106" spans="1:19" ht="15">
      <c r="A106" s="8" t="s">
        <v>55</v>
      </c>
      <c r="B106" s="8" t="s">
        <v>25</v>
      </c>
      <c r="C106" s="9">
        <v>2</v>
      </c>
      <c r="D106" s="10"/>
      <c r="E106" s="11">
        <v>104</v>
      </c>
      <c r="F106" s="12" t="s">
        <v>1610</v>
      </c>
      <c r="G106" s="12" t="s">
        <v>306</v>
      </c>
      <c r="H106" s="13">
        <v>20</v>
      </c>
      <c r="I106" s="14"/>
      <c r="J106" s="12" t="s">
        <v>312</v>
      </c>
      <c r="K106" s="12" t="s">
        <v>312</v>
      </c>
      <c r="L106" s="15">
        <v>5</v>
      </c>
      <c r="M106" s="8"/>
      <c r="N106" s="9">
        <v>200</v>
      </c>
      <c r="O106" s="8"/>
      <c r="P106" s="8"/>
      <c r="Q106" s="8"/>
      <c r="R106" s="8"/>
      <c r="S106" s="119"/>
    </row>
    <row r="107" spans="1:19" ht="15">
      <c r="A107" s="8" t="s">
        <v>55</v>
      </c>
      <c r="B107" s="8" t="s">
        <v>25</v>
      </c>
      <c r="C107" s="9">
        <v>2</v>
      </c>
      <c r="D107" s="10"/>
      <c r="E107" s="11">
        <v>104</v>
      </c>
      <c r="F107" s="12" t="s">
        <v>1663</v>
      </c>
      <c r="G107" s="12" t="s">
        <v>219</v>
      </c>
      <c r="H107" s="13">
        <v>102.5</v>
      </c>
      <c r="I107" s="14"/>
      <c r="J107" s="12" t="s">
        <v>1063</v>
      </c>
      <c r="K107" s="12" t="s">
        <v>393</v>
      </c>
      <c r="L107" s="15"/>
      <c r="M107" s="8"/>
      <c r="N107" s="9">
        <v>200</v>
      </c>
      <c r="O107" s="8"/>
      <c r="P107" s="8"/>
      <c r="Q107" s="8"/>
      <c r="R107" s="8"/>
      <c r="S107" s="119"/>
    </row>
    <row r="108" spans="1:19" ht="15">
      <c r="A108" s="8" t="s">
        <v>55</v>
      </c>
      <c r="B108" s="8" t="s">
        <v>25</v>
      </c>
      <c r="C108" s="9">
        <v>2</v>
      </c>
      <c r="D108" s="10"/>
      <c r="E108" s="11">
        <v>105</v>
      </c>
      <c r="F108" s="12" t="s">
        <v>1626</v>
      </c>
      <c r="G108" s="12" t="s">
        <v>306</v>
      </c>
      <c r="H108" s="13">
        <v>16</v>
      </c>
      <c r="I108" s="14"/>
      <c r="J108" s="12" t="s">
        <v>312</v>
      </c>
      <c r="K108" s="12" t="s">
        <v>312</v>
      </c>
      <c r="L108" s="15">
        <v>5</v>
      </c>
      <c r="M108" s="8"/>
      <c r="N108" s="9">
        <v>200</v>
      </c>
      <c r="O108" s="8"/>
      <c r="P108" s="8"/>
      <c r="Q108" s="8"/>
      <c r="R108" s="8"/>
      <c r="S108" s="119"/>
    </row>
    <row r="109" spans="1:19" ht="15">
      <c r="A109" s="8" t="s">
        <v>55</v>
      </c>
      <c r="B109" s="8" t="s">
        <v>25</v>
      </c>
      <c r="C109" s="9">
        <v>2</v>
      </c>
      <c r="D109" s="10" t="s">
        <v>1664</v>
      </c>
      <c r="E109" s="11">
        <v>106</v>
      </c>
      <c r="F109" s="12" t="s">
        <v>876</v>
      </c>
      <c r="G109" s="12" t="s">
        <v>325</v>
      </c>
      <c r="H109" s="13">
        <v>84.5</v>
      </c>
      <c r="I109" s="14"/>
      <c r="J109" s="12" t="s">
        <v>1063</v>
      </c>
      <c r="K109" s="12" t="s">
        <v>213</v>
      </c>
      <c r="L109" s="15">
        <v>30</v>
      </c>
      <c r="M109" s="8"/>
      <c r="N109" s="9">
        <v>200</v>
      </c>
      <c r="O109" s="8"/>
      <c r="P109" s="8"/>
      <c r="Q109" s="8"/>
      <c r="R109" s="8"/>
      <c r="S109" s="119"/>
    </row>
    <row r="110" spans="1:19" ht="15">
      <c r="A110" s="8" t="s">
        <v>55</v>
      </c>
      <c r="B110" s="8" t="s">
        <v>25</v>
      </c>
      <c r="C110" s="9">
        <v>2</v>
      </c>
      <c r="D110" s="10" t="s">
        <v>1665</v>
      </c>
      <c r="E110" s="11">
        <v>107</v>
      </c>
      <c r="F110" s="12" t="s">
        <v>876</v>
      </c>
      <c r="G110" s="12" t="s">
        <v>325</v>
      </c>
      <c r="H110" s="13">
        <v>50.5</v>
      </c>
      <c r="I110" s="14"/>
      <c r="J110" s="12" t="s">
        <v>1063</v>
      </c>
      <c r="K110" s="12" t="s">
        <v>213</v>
      </c>
      <c r="L110" s="15"/>
      <c r="M110" s="8"/>
      <c r="N110" s="9">
        <v>200</v>
      </c>
      <c r="O110" s="8"/>
      <c r="P110" s="8"/>
      <c r="Q110" s="8"/>
      <c r="R110" s="8"/>
      <c r="S110" s="119"/>
    </row>
    <row r="111" spans="1:19" ht="15">
      <c r="A111" s="8" t="s">
        <v>55</v>
      </c>
      <c r="B111" s="8" t="s">
        <v>25</v>
      </c>
      <c r="C111" s="9">
        <v>2</v>
      </c>
      <c r="D111" s="10"/>
      <c r="E111" s="11">
        <v>108</v>
      </c>
      <c r="F111" s="12" t="s">
        <v>1666</v>
      </c>
      <c r="G111" s="12" t="s">
        <v>211</v>
      </c>
      <c r="H111" s="13">
        <v>35.5</v>
      </c>
      <c r="I111" s="14"/>
      <c r="J111" s="12" t="s">
        <v>1063</v>
      </c>
      <c r="K111" s="12" t="s">
        <v>213</v>
      </c>
      <c r="L111" s="15">
        <v>4</v>
      </c>
      <c r="M111" s="8"/>
      <c r="N111" s="9">
        <v>200</v>
      </c>
      <c r="O111" s="8"/>
      <c r="P111" s="8"/>
      <c r="Q111" s="8"/>
      <c r="R111" s="8"/>
      <c r="S111" s="119"/>
    </row>
    <row r="112" spans="1:19" ht="15">
      <c r="A112" s="8" t="s">
        <v>55</v>
      </c>
      <c r="B112" s="8" t="s">
        <v>25</v>
      </c>
      <c r="C112" s="9">
        <v>2</v>
      </c>
      <c r="D112" s="10" t="s">
        <v>1667</v>
      </c>
      <c r="E112" s="11">
        <v>109</v>
      </c>
      <c r="F112" s="12" t="s">
        <v>876</v>
      </c>
      <c r="G112" s="12" t="s">
        <v>284</v>
      </c>
      <c r="H112" s="13">
        <v>79.5</v>
      </c>
      <c r="I112" s="14"/>
      <c r="J112" s="12" t="s">
        <v>285</v>
      </c>
      <c r="K112" s="12" t="s">
        <v>312</v>
      </c>
      <c r="L112" s="15">
        <v>18</v>
      </c>
      <c r="M112" s="8"/>
      <c r="N112" s="9">
        <v>200</v>
      </c>
      <c r="O112" s="8"/>
      <c r="P112" s="8"/>
      <c r="Q112" s="8"/>
      <c r="R112" s="8"/>
      <c r="S112" s="119"/>
    </row>
    <row r="113" spans="1:19" ht="15">
      <c r="A113" s="8" t="s">
        <v>55</v>
      </c>
      <c r="B113" s="8" t="s">
        <v>25</v>
      </c>
      <c r="C113" s="9">
        <v>2</v>
      </c>
      <c r="D113" s="10"/>
      <c r="E113" s="11">
        <v>110</v>
      </c>
      <c r="F113" s="12" t="s">
        <v>1617</v>
      </c>
      <c r="G113" s="12" t="s">
        <v>289</v>
      </c>
      <c r="H113" s="13">
        <v>19</v>
      </c>
      <c r="I113" s="14"/>
      <c r="J113" s="12" t="s">
        <v>285</v>
      </c>
      <c r="K113" s="12" t="s">
        <v>213</v>
      </c>
      <c r="L113" s="15"/>
      <c r="M113" s="8"/>
      <c r="N113" s="9">
        <v>20</v>
      </c>
      <c r="O113" s="8"/>
      <c r="P113" s="8"/>
      <c r="Q113" s="8"/>
      <c r="R113" s="8"/>
      <c r="S113" s="119"/>
    </row>
    <row r="114" spans="1:19" ht="15">
      <c r="A114" s="8" t="s">
        <v>55</v>
      </c>
      <c r="B114" s="8" t="s">
        <v>25</v>
      </c>
      <c r="C114" s="9">
        <v>2</v>
      </c>
      <c r="D114" s="10" t="s">
        <v>1668</v>
      </c>
      <c r="E114" s="11">
        <v>111</v>
      </c>
      <c r="F114" s="12" t="s">
        <v>876</v>
      </c>
      <c r="G114" s="12" t="s">
        <v>284</v>
      </c>
      <c r="H114" s="13">
        <v>80</v>
      </c>
      <c r="I114" s="14"/>
      <c r="J114" s="12" t="s">
        <v>285</v>
      </c>
      <c r="K114" s="12" t="s">
        <v>312</v>
      </c>
      <c r="L114" s="15">
        <v>18</v>
      </c>
      <c r="M114" s="8"/>
      <c r="N114" s="9">
        <v>200</v>
      </c>
      <c r="O114" s="8"/>
      <c r="P114" s="8"/>
      <c r="Q114" s="8"/>
      <c r="R114" s="8"/>
      <c r="S114" s="119"/>
    </row>
    <row r="115" spans="1:19" ht="15">
      <c r="A115" s="8" t="s">
        <v>55</v>
      </c>
      <c r="B115" s="8" t="s">
        <v>25</v>
      </c>
      <c r="C115" s="9">
        <v>2</v>
      </c>
      <c r="D115" s="10"/>
      <c r="E115" s="11">
        <v>112</v>
      </c>
      <c r="F115" s="12" t="s">
        <v>1619</v>
      </c>
      <c r="G115" s="12" t="s">
        <v>219</v>
      </c>
      <c r="H115" s="13">
        <v>8</v>
      </c>
      <c r="I115" s="14"/>
      <c r="J115" s="12" t="s">
        <v>1063</v>
      </c>
      <c r="K115" s="12" t="s">
        <v>393</v>
      </c>
      <c r="L115" s="15"/>
      <c r="M115" s="8"/>
      <c r="N115" s="9">
        <v>200</v>
      </c>
      <c r="O115" s="8"/>
      <c r="P115" s="8"/>
      <c r="Q115" s="8"/>
      <c r="R115" s="8"/>
      <c r="S115" s="119"/>
    </row>
    <row r="116" spans="1:19" ht="15">
      <c r="A116" s="8" t="s">
        <v>55</v>
      </c>
      <c r="B116" s="8" t="s">
        <v>25</v>
      </c>
      <c r="C116" s="9">
        <v>2</v>
      </c>
      <c r="D116" s="10" t="s">
        <v>1669</v>
      </c>
      <c r="E116" s="11">
        <v>113</v>
      </c>
      <c r="F116" s="12" t="s">
        <v>876</v>
      </c>
      <c r="G116" s="12" t="s">
        <v>325</v>
      </c>
      <c r="H116" s="13">
        <v>50.5</v>
      </c>
      <c r="I116" s="14"/>
      <c r="J116" s="12" t="s">
        <v>1063</v>
      </c>
      <c r="K116" s="12" t="s">
        <v>213</v>
      </c>
      <c r="L116" s="15">
        <v>30</v>
      </c>
      <c r="M116" s="8"/>
      <c r="N116" s="9">
        <v>200</v>
      </c>
      <c r="O116" s="8"/>
      <c r="P116" s="8"/>
      <c r="Q116" s="8"/>
      <c r="R116" s="8"/>
      <c r="S116" s="119"/>
    </row>
    <row r="117" spans="1:19" ht="15">
      <c r="A117" s="8" t="s">
        <v>55</v>
      </c>
      <c r="B117" s="8" t="s">
        <v>25</v>
      </c>
      <c r="C117" s="9">
        <v>2</v>
      </c>
      <c r="D117" s="10" t="s">
        <v>1670</v>
      </c>
      <c r="E117" s="11">
        <v>114</v>
      </c>
      <c r="F117" s="12" t="s">
        <v>1284</v>
      </c>
      <c r="G117" s="12" t="s">
        <v>325</v>
      </c>
      <c r="H117" s="13">
        <v>63</v>
      </c>
      <c r="I117" s="14"/>
      <c r="J117" s="12" t="s">
        <v>1063</v>
      </c>
      <c r="K117" s="12" t="s">
        <v>213</v>
      </c>
      <c r="L117" s="15">
        <v>30</v>
      </c>
      <c r="M117" s="8"/>
      <c r="N117" s="9">
        <v>200</v>
      </c>
      <c r="O117" s="8"/>
      <c r="P117" s="8"/>
      <c r="Q117" s="8"/>
      <c r="R117" s="8"/>
      <c r="S117" s="119"/>
    </row>
    <row r="118" spans="1:19" ht="15">
      <c r="A118" s="8" t="s">
        <v>55</v>
      </c>
      <c r="B118" s="8" t="s">
        <v>25</v>
      </c>
      <c r="C118" s="9">
        <v>2</v>
      </c>
      <c r="D118" s="10" t="s">
        <v>1671</v>
      </c>
      <c r="E118" s="11">
        <v>115</v>
      </c>
      <c r="F118" s="12" t="s">
        <v>876</v>
      </c>
      <c r="G118" s="12" t="s">
        <v>325</v>
      </c>
      <c r="H118" s="13">
        <v>48.5</v>
      </c>
      <c r="I118" s="14"/>
      <c r="J118" s="12" t="s">
        <v>1063</v>
      </c>
      <c r="K118" s="12" t="s">
        <v>213</v>
      </c>
      <c r="L118" s="15">
        <v>30</v>
      </c>
      <c r="M118" s="8"/>
      <c r="N118" s="9">
        <v>200</v>
      </c>
      <c r="O118" s="8"/>
      <c r="P118" s="8"/>
      <c r="Q118" s="8"/>
      <c r="R118" s="8"/>
      <c r="S118" s="119"/>
    </row>
    <row r="119" spans="1:19" ht="15">
      <c r="A119" s="8" t="s">
        <v>55</v>
      </c>
      <c r="B119" s="8" t="s">
        <v>25</v>
      </c>
      <c r="C119" s="9">
        <v>2</v>
      </c>
      <c r="D119" s="10" t="s">
        <v>1672</v>
      </c>
      <c r="E119" s="11">
        <v>116</v>
      </c>
      <c r="F119" s="12" t="s">
        <v>876</v>
      </c>
      <c r="G119" s="12" t="s">
        <v>325</v>
      </c>
      <c r="H119" s="13">
        <v>48.5</v>
      </c>
      <c r="I119" s="14"/>
      <c r="J119" s="12" t="s">
        <v>1063</v>
      </c>
      <c r="K119" s="12" t="s">
        <v>213</v>
      </c>
      <c r="L119" s="15">
        <v>30</v>
      </c>
      <c r="M119" s="8"/>
      <c r="N119" s="9">
        <v>200</v>
      </c>
      <c r="O119" s="8"/>
      <c r="P119" s="8"/>
      <c r="Q119" s="8"/>
      <c r="R119" s="8"/>
      <c r="S119" s="119"/>
    </row>
    <row r="120" spans="1:19" ht="15">
      <c r="A120" s="8" t="s">
        <v>55</v>
      </c>
      <c r="B120" s="8" t="s">
        <v>25</v>
      </c>
      <c r="C120" s="9">
        <v>2</v>
      </c>
      <c r="D120" s="10" t="s">
        <v>1673</v>
      </c>
      <c r="E120" s="11">
        <v>117</v>
      </c>
      <c r="F120" s="12" t="s">
        <v>876</v>
      </c>
      <c r="G120" s="12" t="s">
        <v>325</v>
      </c>
      <c r="H120" s="13">
        <v>48.5</v>
      </c>
      <c r="I120" s="14"/>
      <c r="J120" s="12" t="s">
        <v>1063</v>
      </c>
      <c r="K120" s="12" t="s">
        <v>213</v>
      </c>
      <c r="L120" s="15">
        <v>30</v>
      </c>
      <c r="M120" s="8"/>
      <c r="N120" s="9">
        <v>200</v>
      </c>
      <c r="O120" s="8"/>
      <c r="P120" s="8"/>
      <c r="Q120" s="8"/>
      <c r="R120" s="8"/>
      <c r="S120" s="119"/>
    </row>
    <row r="121" spans="1:19" ht="15">
      <c r="A121" s="8" t="s">
        <v>55</v>
      </c>
      <c r="B121" s="8" t="s">
        <v>25</v>
      </c>
      <c r="C121" s="9">
        <v>2</v>
      </c>
      <c r="D121" s="10" t="s">
        <v>1674</v>
      </c>
      <c r="E121" s="11">
        <v>118</v>
      </c>
      <c r="F121" s="12" t="s">
        <v>876</v>
      </c>
      <c r="G121" s="12" t="s">
        <v>325</v>
      </c>
      <c r="H121" s="13">
        <v>47.5</v>
      </c>
      <c r="I121" s="14"/>
      <c r="J121" s="12" t="s">
        <v>1063</v>
      </c>
      <c r="K121" s="12" t="s">
        <v>213</v>
      </c>
      <c r="L121" s="15">
        <v>30</v>
      </c>
      <c r="M121" s="8"/>
      <c r="N121" s="9">
        <v>200</v>
      </c>
      <c r="O121" s="8"/>
      <c r="P121" s="8"/>
      <c r="Q121" s="8"/>
      <c r="R121" s="8"/>
      <c r="S121" s="119"/>
    </row>
    <row r="122" spans="1:19" ht="15">
      <c r="A122" s="8" t="s">
        <v>55</v>
      </c>
      <c r="B122" s="8" t="s">
        <v>25</v>
      </c>
      <c r="C122" s="9">
        <v>0</v>
      </c>
      <c r="D122" s="10"/>
      <c r="E122" s="11">
        <v>119</v>
      </c>
      <c r="F122" s="12" t="s">
        <v>1675</v>
      </c>
      <c r="G122" s="12" t="s">
        <v>306</v>
      </c>
      <c r="H122" s="13">
        <v>9.6</v>
      </c>
      <c r="I122" s="14"/>
      <c r="J122" s="12" t="s">
        <v>312</v>
      </c>
      <c r="K122" s="12" t="s">
        <v>312</v>
      </c>
      <c r="L122" s="15"/>
      <c r="M122" s="8"/>
      <c r="N122" s="9">
        <v>200</v>
      </c>
      <c r="O122" s="8"/>
      <c r="P122" s="8"/>
      <c r="Q122" s="8"/>
      <c r="R122" s="8"/>
      <c r="S122" s="119"/>
    </row>
    <row r="123" spans="1:19" ht="15">
      <c r="A123" s="8" t="s">
        <v>55</v>
      </c>
      <c r="B123" s="8" t="s">
        <v>25</v>
      </c>
      <c r="C123" s="9">
        <v>1</v>
      </c>
      <c r="D123" s="10"/>
      <c r="E123" s="11">
        <v>119</v>
      </c>
      <c r="F123" s="12" t="s">
        <v>1675</v>
      </c>
      <c r="G123" s="12" t="s">
        <v>306</v>
      </c>
      <c r="H123" s="13">
        <v>9.6</v>
      </c>
      <c r="I123" s="14"/>
      <c r="J123" s="12" t="s">
        <v>312</v>
      </c>
      <c r="K123" s="12" t="s">
        <v>312</v>
      </c>
      <c r="L123" s="15"/>
      <c r="M123" s="8"/>
      <c r="N123" s="9">
        <v>200</v>
      </c>
      <c r="O123" s="8"/>
      <c r="P123" s="8"/>
      <c r="Q123" s="8"/>
      <c r="R123" s="8"/>
      <c r="S123" s="119"/>
    </row>
    <row r="124" spans="1:19" ht="15.75" thickBot="1">
      <c r="A124" s="8" t="s">
        <v>55</v>
      </c>
      <c r="B124" s="8" t="s">
        <v>25</v>
      </c>
      <c r="C124" s="9">
        <v>2</v>
      </c>
      <c r="D124" s="10"/>
      <c r="E124" s="11">
        <v>119</v>
      </c>
      <c r="F124" s="12" t="s">
        <v>1675</v>
      </c>
      <c r="G124" s="12" t="s">
        <v>306</v>
      </c>
      <c r="H124" s="13">
        <v>9.6</v>
      </c>
      <c r="I124" s="14"/>
      <c r="J124" s="12" t="s">
        <v>312</v>
      </c>
      <c r="K124" s="12" t="s">
        <v>312</v>
      </c>
      <c r="L124" s="15"/>
      <c r="M124" s="8"/>
      <c r="N124" s="9">
        <v>200</v>
      </c>
      <c r="O124" s="8"/>
      <c r="P124" s="8"/>
      <c r="Q124" s="8"/>
      <c r="R124" s="8"/>
      <c r="S124" s="119"/>
    </row>
    <row r="125" spans="1:19" ht="13.5" thickBot="1">
      <c r="A125" s="22" t="s">
        <v>1676</v>
      </c>
      <c r="B125" s="23"/>
      <c r="C125" s="24"/>
      <c r="D125" s="23"/>
      <c r="E125" s="23"/>
      <c r="F125" s="23"/>
      <c r="G125" s="25"/>
      <c r="H125" s="26">
        <f>SUM(H2:H124)</f>
        <v>6052.3000000000011</v>
      </c>
      <c r="I125" s="26">
        <f>SUM(I2:I124)</f>
        <v>81</v>
      </c>
      <c r="J125" s="26"/>
      <c r="K125" s="26"/>
      <c r="L125" s="26"/>
      <c r="M125" s="26"/>
      <c r="N125" s="26"/>
      <c r="O125" s="26"/>
      <c r="P125" s="26">
        <f>SUM(P2:P124)</f>
        <v>0</v>
      </c>
      <c r="Q125" s="47">
        <f>SUM(Q2:Q124)</f>
        <v>0</v>
      </c>
      <c r="R125" s="47">
        <f>SUM(R2:R124)</f>
        <v>0</v>
      </c>
      <c r="S125" s="118"/>
    </row>
  </sheetData>
  <autoFilter ref="A1:S125" xr:uid="{1CC807A6-0C85-499F-8B30-AE3918EAC8F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28563-218F-4732-A69E-B21FA31864B7}">
  <dimension ref="A1:L41"/>
  <sheetViews>
    <sheetView workbookViewId="0">
      <selection activeCell="D15" sqref="D15"/>
    </sheetView>
  </sheetViews>
  <sheetFormatPr defaultRowHeight="12.75"/>
  <cols>
    <col min="1" max="1" width="23.25" bestFit="1" customWidth="1"/>
    <col min="2" max="2" width="40.5" customWidth="1"/>
    <col min="3" max="5" width="15.625" customWidth="1"/>
    <col min="6" max="6" width="26" customWidth="1"/>
    <col min="7" max="7" width="15.625" style="64" customWidth="1"/>
    <col min="8" max="9" width="15.625" style="51" customWidth="1"/>
    <col min="10" max="10" width="30.125" style="51" customWidth="1"/>
    <col min="11" max="12" width="15.625" style="51" customWidth="1"/>
  </cols>
  <sheetData>
    <row r="1" spans="1:12">
      <c r="C1" s="51" t="s">
        <v>12</v>
      </c>
      <c r="D1" s="64" t="s">
        <v>13</v>
      </c>
      <c r="E1" s="51"/>
      <c r="G1" s="204" t="s">
        <v>14</v>
      </c>
      <c r="H1" s="205"/>
      <c r="I1" s="206"/>
      <c r="J1" s="184" t="s">
        <v>15</v>
      </c>
    </row>
    <row r="2" spans="1:12">
      <c r="A2" t="s">
        <v>16</v>
      </c>
      <c r="B2" t="s">
        <v>17</v>
      </c>
      <c r="C2" s="52" t="s">
        <v>18</v>
      </c>
      <c r="D2" s="50" t="s">
        <v>19</v>
      </c>
      <c r="E2" s="50" t="s">
        <v>20</v>
      </c>
      <c r="G2" s="166" t="s">
        <v>18</v>
      </c>
      <c r="H2" s="162" t="s">
        <v>19</v>
      </c>
      <c r="I2" s="167" t="s">
        <v>20</v>
      </c>
      <c r="J2" s="183" t="s">
        <v>21</v>
      </c>
      <c r="K2"/>
      <c r="L2"/>
    </row>
    <row r="3" spans="1:12">
      <c r="A3" s="53" t="s">
        <v>22</v>
      </c>
      <c r="B3" s="53" t="s">
        <v>23</v>
      </c>
      <c r="C3" s="54">
        <f>SUM(G3:G9)</f>
        <v>10390.1</v>
      </c>
      <c r="D3" s="55">
        <f>SUM(H3:H8)</f>
        <v>0</v>
      </c>
      <c r="E3" s="55">
        <f>SUM(I3:I8)</f>
        <v>0</v>
      </c>
      <c r="F3" s="56" t="s">
        <v>24</v>
      </c>
      <c r="G3" s="168">
        <f>Alkmaar!H33</f>
        <v>937</v>
      </c>
      <c r="H3" s="163">
        <f>Alkmaar!Q33</f>
        <v>0</v>
      </c>
      <c r="I3" s="169">
        <f>Alkmaar!R33</f>
        <v>0</v>
      </c>
      <c r="J3" s="179">
        <f>Glasstaat!G8+Glasstaat!G9+Glasstaat!G10</f>
        <v>0</v>
      </c>
    </row>
    <row r="4" spans="1:12">
      <c r="A4" s="56"/>
      <c r="B4" s="56"/>
      <c r="C4" s="57"/>
      <c r="D4" s="58"/>
      <c r="E4" s="58"/>
      <c r="F4" s="56" t="s">
        <v>25</v>
      </c>
      <c r="G4" s="170">
        <f>Alkmaar!H229</f>
        <v>7975.5</v>
      </c>
      <c r="H4" s="164">
        <f>Alkmaar!Q229</f>
        <v>0</v>
      </c>
      <c r="I4" s="171">
        <f>Alkmaar!R229</f>
        <v>0</v>
      </c>
      <c r="J4" s="179">
        <f>Glasstaat!G4+Glasstaat!G5+Glasstaat!G6+Glasstaat!G7</f>
        <v>0</v>
      </c>
    </row>
    <row r="5" spans="1:12">
      <c r="A5" s="56"/>
      <c r="B5" s="56"/>
      <c r="C5" s="57"/>
      <c r="D5" s="58"/>
      <c r="E5" s="58"/>
      <c r="F5" s="56" t="s">
        <v>26</v>
      </c>
      <c r="G5" s="170">
        <f>Alkmaar!H243</f>
        <v>527.59999999999991</v>
      </c>
      <c r="H5" s="164">
        <f>Alkmaar!Q243</f>
        <v>0</v>
      </c>
      <c r="I5" s="171">
        <f>Alkmaar!R243</f>
        <v>0</v>
      </c>
      <c r="J5" s="180"/>
    </row>
    <row r="6" spans="1:12">
      <c r="A6" s="56"/>
      <c r="B6" s="56"/>
      <c r="C6" s="57"/>
      <c r="D6" s="58"/>
      <c r="E6" s="58"/>
      <c r="F6" s="56" t="s">
        <v>27</v>
      </c>
      <c r="G6" s="170">
        <f>Alkmaar!H255</f>
        <v>350</v>
      </c>
      <c r="H6" s="164">
        <f>Alkmaar!Q255</f>
        <v>0</v>
      </c>
      <c r="I6" s="171">
        <f>Alkmaar!R255</f>
        <v>0</v>
      </c>
      <c r="J6" s="180"/>
    </row>
    <row r="7" spans="1:12">
      <c r="A7" s="56"/>
      <c r="B7" s="56"/>
      <c r="C7" s="57"/>
      <c r="D7" s="58"/>
      <c r="E7" s="58"/>
      <c r="F7" s="56" t="s">
        <v>28</v>
      </c>
      <c r="G7" s="170">
        <f>Alkmaar!H285</f>
        <v>222</v>
      </c>
      <c r="H7" s="164">
        <f>Alkmaar!Q285</f>
        <v>0</v>
      </c>
      <c r="I7" s="171">
        <f>Alkmaar!R285</f>
        <v>0</v>
      </c>
      <c r="J7" s="180"/>
    </row>
    <row r="8" spans="1:12">
      <c r="A8" s="56"/>
      <c r="B8" s="56"/>
      <c r="C8" s="57"/>
      <c r="D8" s="58"/>
      <c r="E8" s="58"/>
      <c r="F8" s="56" t="s">
        <v>29</v>
      </c>
      <c r="G8" s="170">
        <f>Alkmaar!H315</f>
        <v>378</v>
      </c>
      <c r="H8" s="164">
        <f>Alkmaar!Q315</f>
        <v>0</v>
      </c>
      <c r="I8" s="171">
        <f>Alkmaar!R315</f>
        <v>0</v>
      </c>
      <c r="J8" s="180"/>
    </row>
    <row r="9" spans="1:12">
      <c r="A9" s="56"/>
      <c r="B9" s="56"/>
      <c r="C9" s="57"/>
      <c r="D9" s="58"/>
      <c r="E9" s="58"/>
      <c r="F9" s="56"/>
      <c r="G9" s="170"/>
      <c r="H9" s="164"/>
      <c r="I9" s="171"/>
      <c r="J9" s="180"/>
    </row>
    <row r="10" spans="1:12">
      <c r="A10" s="59" t="s">
        <v>30</v>
      </c>
      <c r="B10" s="59" t="s">
        <v>31</v>
      </c>
      <c r="C10" s="60">
        <f>SUM(G10:G10)</f>
        <v>2802.5</v>
      </c>
      <c r="D10" s="61">
        <f>SUM(H10:H10)</f>
        <v>0</v>
      </c>
      <c r="E10" s="61">
        <f>SUM(I10:I10)</f>
        <v>0</v>
      </c>
      <c r="F10" s="62" t="s">
        <v>25</v>
      </c>
      <c r="G10" s="172">
        <f>Amsterdam!H101</f>
        <v>2802.5</v>
      </c>
      <c r="H10" s="165">
        <f>Amsterdam!Q101</f>
        <v>0</v>
      </c>
      <c r="I10" s="173">
        <f>Amsterdam!R101</f>
        <v>0</v>
      </c>
      <c r="J10" s="181">
        <f>Glasstaat!G17</f>
        <v>0</v>
      </c>
    </row>
    <row r="11" spans="1:12">
      <c r="A11" s="62"/>
      <c r="B11" s="62"/>
      <c r="C11" s="62"/>
      <c r="D11" s="62"/>
      <c r="E11" s="62"/>
      <c r="F11" s="62"/>
      <c r="G11" s="174"/>
      <c r="H11" s="165"/>
      <c r="I11" s="173"/>
      <c r="J11" s="182"/>
    </row>
    <row r="12" spans="1:12">
      <c r="A12" s="53" t="s">
        <v>32</v>
      </c>
      <c r="B12" s="53" t="s">
        <v>33</v>
      </c>
      <c r="C12" s="54">
        <f>SUM(G12:G17)</f>
        <v>8215.8000000000011</v>
      </c>
      <c r="D12" s="55">
        <f>SUM(H12:H16)</f>
        <v>0</v>
      </c>
      <c r="E12" s="55">
        <f>SUM(I12:I16)</f>
        <v>0</v>
      </c>
      <c r="F12" s="56" t="s">
        <v>25</v>
      </c>
      <c r="G12" s="170">
        <f>Castricum!$H$170</f>
        <v>6971</v>
      </c>
      <c r="H12" s="164">
        <f>Castricum!$Q$170</f>
        <v>0</v>
      </c>
      <c r="I12" s="171">
        <f>Castricum!$R$170</f>
        <v>0</v>
      </c>
      <c r="J12" s="179">
        <f>Glasstaat!G29</f>
        <v>0</v>
      </c>
    </row>
    <row r="13" spans="1:12">
      <c r="A13" s="56"/>
      <c r="B13" s="56"/>
      <c r="C13" s="56"/>
      <c r="D13" s="56"/>
      <c r="E13" s="56"/>
      <c r="F13" s="56" t="s">
        <v>34</v>
      </c>
      <c r="G13" s="170">
        <f>Castricum!$H$178</f>
        <v>212.09999999999997</v>
      </c>
      <c r="H13" s="164">
        <f>Castricum!$Q$178</f>
        <v>0</v>
      </c>
      <c r="I13" s="171">
        <f>Castricum!$R$178</f>
        <v>0</v>
      </c>
      <c r="J13" s="180"/>
    </row>
    <row r="14" spans="1:12">
      <c r="A14" s="56"/>
      <c r="B14" s="56"/>
      <c r="C14" s="56"/>
      <c r="D14" s="56"/>
      <c r="E14" s="56"/>
      <c r="F14" s="56" t="s">
        <v>35</v>
      </c>
      <c r="G14" s="170">
        <f>Castricum!$H$195</f>
        <v>546</v>
      </c>
      <c r="H14" s="164">
        <f>Castricum!$Q$195</f>
        <v>0</v>
      </c>
      <c r="I14" s="171">
        <f>Castricum!$R$195</f>
        <v>0</v>
      </c>
      <c r="J14" s="180"/>
    </row>
    <row r="15" spans="1:12">
      <c r="A15" s="56"/>
      <c r="B15" s="56"/>
      <c r="C15" s="56"/>
      <c r="D15" s="56"/>
      <c r="E15" s="56"/>
      <c r="F15" s="56" t="s">
        <v>29</v>
      </c>
      <c r="G15" s="170">
        <f>Castricum!$H$222</f>
        <v>377.5</v>
      </c>
      <c r="H15" s="164">
        <f>Castricum!$Q$222</f>
        <v>0</v>
      </c>
      <c r="I15" s="171">
        <f>Castricum!$R$222</f>
        <v>0</v>
      </c>
      <c r="J15" s="180"/>
    </row>
    <row r="16" spans="1:12">
      <c r="A16" s="56"/>
      <c r="B16" s="56"/>
      <c r="C16" s="56"/>
      <c r="D16" s="56"/>
      <c r="E16" s="56"/>
      <c r="F16" s="56" t="s">
        <v>36</v>
      </c>
      <c r="G16" s="170">
        <f>Castricum!$H$228</f>
        <v>109.2</v>
      </c>
      <c r="H16" s="164">
        <f>Castricum!$Q$228</f>
        <v>0</v>
      </c>
      <c r="I16" s="171">
        <f>Castricum!$R$228</f>
        <v>0</v>
      </c>
      <c r="J16" s="180"/>
    </row>
    <row r="17" spans="1:10">
      <c r="A17" s="56"/>
      <c r="B17" s="56"/>
      <c r="C17" s="56"/>
      <c r="D17" s="56"/>
      <c r="E17" s="56"/>
      <c r="F17" s="56"/>
      <c r="G17" s="168"/>
      <c r="H17" s="164"/>
      <c r="I17" s="171"/>
      <c r="J17" s="180"/>
    </row>
    <row r="18" spans="1:10">
      <c r="A18" s="59" t="s">
        <v>37</v>
      </c>
      <c r="B18" s="59" t="s">
        <v>38</v>
      </c>
      <c r="C18" s="60">
        <f>SUM(G18:G20)</f>
        <v>5383.5</v>
      </c>
      <c r="D18" s="61">
        <f>SUM(H18:H19)</f>
        <v>0</v>
      </c>
      <c r="E18" s="61">
        <f>SUM(I18:I19)</f>
        <v>0</v>
      </c>
      <c r="F18" s="62" t="s">
        <v>25</v>
      </c>
      <c r="G18" s="172">
        <f>'Schagen Boomgaard'!$H$173</f>
        <v>5363</v>
      </c>
      <c r="H18" s="165">
        <f>'Schagen Boomgaard'!$Q$173</f>
        <v>0</v>
      </c>
      <c r="I18" s="173">
        <f>'Schagen Boomgaard'!$R$173</f>
        <v>0</v>
      </c>
      <c r="J18" s="181">
        <f>Glasstaat!G34</f>
        <v>0</v>
      </c>
    </row>
    <row r="19" spans="1:10">
      <c r="A19" s="62"/>
      <c r="B19" s="62"/>
      <c r="C19" s="62"/>
      <c r="D19" s="62"/>
      <c r="E19" s="62"/>
      <c r="F19" s="62" t="s">
        <v>29</v>
      </c>
      <c r="G19" s="172">
        <f>'Schagen Boomgaard'!$H$181</f>
        <v>20.5</v>
      </c>
      <c r="H19" s="165">
        <f>'Schagen Boomgaard'!$Q$181</f>
        <v>0</v>
      </c>
      <c r="I19" s="173">
        <f>'Schagen Boomgaard'!$R$181</f>
        <v>0</v>
      </c>
      <c r="J19" s="182"/>
    </row>
    <row r="20" spans="1:10">
      <c r="A20" s="62"/>
      <c r="B20" s="62"/>
      <c r="C20" s="62"/>
      <c r="D20" s="62"/>
      <c r="E20" s="62"/>
      <c r="F20" s="62"/>
      <c r="G20" s="174"/>
      <c r="H20" s="165"/>
      <c r="I20" s="173"/>
      <c r="J20" s="182"/>
    </row>
    <row r="21" spans="1:10">
      <c r="A21" s="53" t="s">
        <v>37</v>
      </c>
      <c r="B21" s="53" t="s">
        <v>39</v>
      </c>
      <c r="C21" s="54">
        <f>SUM(G21:G22)</f>
        <v>3325.3500000000004</v>
      </c>
      <c r="D21" s="55">
        <f>H21</f>
        <v>0</v>
      </c>
      <c r="E21" s="55">
        <f>I21</f>
        <v>0</v>
      </c>
      <c r="F21" s="56" t="s">
        <v>25</v>
      </c>
      <c r="G21" s="170">
        <f>'Schagen Hofstr'!$H$86</f>
        <v>3325.3500000000004</v>
      </c>
      <c r="H21" s="164">
        <f>'Schagen Hofstr'!Q86</f>
        <v>0</v>
      </c>
      <c r="I21" s="171">
        <f>'Schagen Hofstr'!R86</f>
        <v>0</v>
      </c>
      <c r="J21" s="179">
        <f>Glasstaat!G40</f>
        <v>0</v>
      </c>
    </row>
    <row r="22" spans="1:10">
      <c r="A22" s="56"/>
      <c r="B22" s="56"/>
      <c r="C22" s="56"/>
      <c r="D22" s="56"/>
      <c r="E22" s="56"/>
      <c r="F22" s="56"/>
      <c r="G22" s="170"/>
      <c r="H22" s="164"/>
      <c r="I22" s="171"/>
      <c r="J22" s="180"/>
    </row>
    <row r="23" spans="1:10">
      <c r="A23" s="59" t="s">
        <v>40</v>
      </c>
      <c r="B23" s="59" t="s">
        <v>41</v>
      </c>
      <c r="C23" s="60">
        <f>SUM(G23:G24)</f>
        <v>2883</v>
      </c>
      <c r="D23" s="61">
        <f>H23</f>
        <v>0</v>
      </c>
      <c r="E23" s="61">
        <f>I23</f>
        <v>0</v>
      </c>
      <c r="F23" s="62" t="s">
        <v>25</v>
      </c>
      <c r="G23" s="172">
        <f>Heerhugowaard!$H$89</f>
        <v>2883</v>
      </c>
      <c r="H23" s="165">
        <f>Heerhugowaard!Q89</f>
        <v>0</v>
      </c>
      <c r="I23" s="173">
        <f>Heerhugowaard!R89</f>
        <v>0</v>
      </c>
      <c r="J23" s="181">
        <f>Glasstaat!G46</f>
        <v>0</v>
      </c>
    </row>
    <row r="24" spans="1:10">
      <c r="A24" s="62"/>
      <c r="B24" s="62"/>
      <c r="C24" s="62"/>
      <c r="D24" s="62"/>
      <c r="E24" s="62"/>
      <c r="F24" s="62"/>
      <c r="G24" s="174"/>
      <c r="H24" s="165"/>
      <c r="I24" s="173"/>
      <c r="J24" s="182"/>
    </row>
    <row r="25" spans="1:10">
      <c r="A25" s="53" t="s">
        <v>42</v>
      </c>
      <c r="B25" s="53" t="s">
        <v>43</v>
      </c>
      <c r="C25" s="54">
        <f>SUM(G25:G26)</f>
        <v>1690.5</v>
      </c>
      <c r="D25" s="55">
        <f>H25</f>
        <v>0</v>
      </c>
      <c r="E25" s="55">
        <f>I25</f>
        <v>0</v>
      </c>
      <c r="F25" s="56" t="s">
        <v>25</v>
      </c>
      <c r="G25" s="170">
        <f>Grootebroek!$H$52</f>
        <v>1690.5</v>
      </c>
      <c r="H25" s="164">
        <f>Grootebroek!Q52</f>
        <v>0</v>
      </c>
      <c r="I25" s="171">
        <f>Grootebroek!R52</f>
        <v>0</v>
      </c>
      <c r="J25" s="179">
        <f>Glasstaat!G51</f>
        <v>0</v>
      </c>
    </row>
    <row r="26" spans="1:10">
      <c r="A26" s="56"/>
      <c r="B26" s="56"/>
      <c r="C26" s="56"/>
      <c r="D26" s="56"/>
      <c r="E26" s="56"/>
      <c r="F26" s="56"/>
      <c r="G26" s="170"/>
      <c r="H26" s="164"/>
      <c r="I26" s="171"/>
      <c r="J26" s="180"/>
    </row>
    <row r="27" spans="1:10">
      <c r="A27" s="59" t="s">
        <v>44</v>
      </c>
      <c r="B27" s="59" t="s">
        <v>45</v>
      </c>
      <c r="C27" s="60">
        <f>SUM(G27:G32)</f>
        <v>9346.5</v>
      </c>
      <c r="D27" s="61">
        <f>SUM(H27:H31)</f>
        <v>0</v>
      </c>
      <c r="E27" s="61">
        <f>SUM(I27:I31)</f>
        <v>0</v>
      </c>
      <c r="F27" s="62" t="s">
        <v>46</v>
      </c>
      <c r="G27" s="172">
        <f>Hoorn!$H$73</f>
        <v>2222</v>
      </c>
      <c r="H27" s="165">
        <f>Hoorn!Q73</f>
        <v>0</v>
      </c>
      <c r="I27" s="173">
        <f>Hoorn!R73</f>
        <v>0</v>
      </c>
      <c r="J27" s="181">
        <f>Glasstaat!G57</f>
        <v>0</v>
      </c>
    </row>
    <row r="28" spans="1:10">
      <c r="A28" s="62"/>
      <c r="B28" s="62"/>
      <c r="C28" s="62"/>
      <c r="D28" s="62"/>
      <c r="E28" s="62"/>
      <c r="F28" s="62" t="s">
        <v>47</v>
      </c>
      <c r="G28" s="172">
        <f>Hoorn!$H$119</f>
        <v>985.5</v>
      </c>
      <c r="H28" s="165">
        <f>Hoorn!Q119</f>
        <v>0</v>
      </c>
      <c r="I28" s="173">
        <f>Hoorn!R119</f>
        <v>0</v>
      </c>
      <c r="J28" s="182"/>
    </row>
    <row r="29" spans="1:10">
      <c r="A29" s="62"/>
      <c r="B29" s="62"/>
      <c r="C29" s="62"/>
      <c r="D29" s="62"/>
      <c r="E29" s="62"/>
      <c r="F29" s="62" t="s">
        <v>48</v>
      </c>
      <c r="G29" s="172">
        <f>Hoorn!$H$216</f>
        <v>4132</v>
      </c>
      <c r="H29" s="165">
        <f>Hoorn!Q216</f>
        <v>0</v>
      </c>
      <c r="I29" s="173">
        <f>Hoorn!R216</f>
        <v>0</v>
      </c>
      <c r="J29" s="182"/>
    </row>
    <row r="30" spans="1:10">
      <c r="A30" s="62"/>
      <c r="B30" s="62"/>
      <c r="C30" s="62"/>
      <c r="D30" s="62"/>
      <c r="E30" s="62"/>
      <c r="F30" s="62" t="s">
        <v>27</v>
      </c>
      <c r="G30" s="172">
        <f>Hoorn!$H$237</f>
        <v>1350</v>
      </c>
      <c r="H30" s="165">
        <f>Hoorn!Q237</f>
        <v>0</v>
      </c>
      <c r="I30" s="173">
        <f>Hoorn!R237</f>
        <v>0</v>
      </c>
      <c r="J30" s="182"/>
    </row>
    <row r="31" spans="1:10">
      <c r="A31" s="62"/>
      <c r="B31" s="62"/>
      <c r="C31" s="62"/>
      <c r="D31" s="62"/>
      <c r="E31" s="62"/>
      <c r="F31" s="62" t="s">
        <v>49</v>
      </c>
      <c r="G31" s="172">
        <f>Hoorn!$H$251</f>
        <v>657</v>
      </c>
      <c r="H31" s="165">
        <f>Hoorn!Q251</f>
        <v>0</v>
      </c>
      <c r="I31" s="173">
        <f>Hoorn!R251</f>
        <v>0</v>
      </c>
      <c r="J31" s="182"/>
    </row>
    <row r="32" spans="1:10">
      <c r="A32" s="62"/>
      <c r="B32" s="62"/>
      <c r="C32" s="62"/>
      <c r="D32" s="62"/>
      <c r="E32" s="62"/>
      <c r="F32" s="62"/>
      <c r="G32" s="174"/>
      <c r="H32" s="165"/>
      <c r="I32" s="173"/>
      <c r="J32" s="182"/>
    </row>
    <row r="33" spans="1:10">
      <c r="A33" s="53" t="s">
        <v>50</v>
      </c>
      <c r="B33" s="53" t="s">
        <v>51</v>
      </c>
      <c r="C33" s="54">
        <f>SUM(G33:G34)</f>
        <v>5069.5</v>
      </c>
      <c r="D33" s="55">
        <f>H33</f>
        <v>0</v>
      </c>
      <c r="E33" s="55">
        <f>I33</f>
        <v>0</v>
      </c>
      <c r="F33" s="56" t="s">
        <v>25</v>
      </c>
      <c r="G33" s="170">
        <f>'Den Helder Kievitstr'!$H$141</f>
        <v>5069.5</v>
      </c>
      <c r="H33" s="164">
        <f>'Den Helder Kievitstr'!Q141</f>
        <v>0</v>
      </c>
      <c r="I33" s="171">
        <f>'Den Helder Kievitstr'!R141</f>
        <v>0</v>
      </c>
      <c r="J33" s="179">
        <f>Glasstaat!G63</f>
        <v>0</v>
      </c>
    </row>
    <row r="34" spans="1:10">
      <c r="A34" s="56"/>
      <c r="B34" s="56"/>
      <c r="C34" s="56"/>
      <c r="D34" s="56"/>
      <c r="E34" s="56"/>
      <c r="F34" s="56"/>
      <c r="G34" s="170"/>
      <c r="H34" s="164"/>
      <c r="I34" s="171"/>
      <c r="J34" s="180"/>
    </row>
    <row r="35" spans="1:10">
      <c r="A35" s="59" t="s">
        <v>50</v>
      </c>
      <c r="B35" s="59" t="s">
        <v>52</v>
      </c>
      <c r="C35" s="60">
        <f>SUM(G35:G36)</f>
        <v>6437</v>
      </c>
      <c r="D35" s="61">
        <f>H35</f>
        <v>0</v>
      </c>
      <c r="E35" s="61">
        <f>I35</f>
        <v>0</v>
      </c>
      <c r="F35" s="62" t="s">
        <v>25</v>
      </c>
      <c r="G35" s="172">
        <f>'Den Helder Sportlaan'!$H$179</f>
        <v>6437</v>
      </c>
      <c r="H35" s="165">
        <f>'Den Helder Sportlaan'!Q179</f>
        <v>0</v>
      </c>
      <c r="I35" s="173">
        <f>'Den Helder Sportlaan'!R179</f>
        <v>0</v>
      </c>
      <c r="J35" s="181">
        <f>Glasstaat!G68</f>
        <v>0</v>
      </c>
    </row>
    <row r="36" spans="1:10">
      <c r="A36" s="62"/>
      <c r="B36" s="62"/>
      <c r="C36" s="62"/>
      <c r="D36" s="62"/>
      <c r="E36" s="62"/>
      <c r="F36" s="62"/>
      <c r="G36" s="172"/>
      <c r="H36" s="165"/>
      <c r="I36" s="173"/>
      <c r="J36" s="182"/>
    </row>
    <row r="37" spans="1:10">
      <c r="A37" s="53" t="s">
        <v>53</v>
      </c>
      <c r="B37" s="53" t="s">
        <v>54</v>
      </c>
      <c r="C37" s="54">
        <f>SUM(G37:G38)</f>
        <v>1184.5</v>
      </c>
      <c r="D37" s="55">
        <f>H37</f>
        <v>0</v>
      </c>
      <c r="E37" s="55">
        <f>I37</f>
        <v>0</v>
      </c>
      <c r="F37" s="56" t="s">
        <v>25</v>
      </c>
      <c r="G37" s="170">
        <f>'Den Helder Sperwerstr'!$H$71</f>
        <v>1184.5</v>
      </c>
      <c r="H37" s="164">
        <f>'Den Helder Sperwerstr'!Q71</f>
        <v>0</v>
      </c>
      <c r="I37" s="171">
        <f>'Den Helder Sperwerstr'!R71</f>
        <v>0</v>
      </c>
      <c r="J37" s="179">
        <f>Glasstaat!G707</f>
        <v>0</v>
      </c>
    </row>
    <row r="38" spans="1:10">
      <c r="A38" s="56"/>
      <c r="B38" s="56"/>
      <c r="C38" s="56"/>
      <c r="D38" s="56"/>
      <c r="E38" s="56"/>
      <c r="F38" s="56"/>
      <c r="G38" s="170"/>
      <c r="H38" s="164"/>
      <c r="I38" s="171"/>
      <c r="J38" s="180"/>
    </row>
    <row r="39" spans="1:10">
      <c r="A39" s="59" t="s">
        <v>55</v>
      </c>
      <c r="B39" s="59" t="s">
        <v>56</v>
      </c>
      <c r="C39" s="60">
        <f>SUM(G39:G40)</f>
        <v>6052.3000000000011</v>
      </c>
      <c r="D39" s="61">
        <f>H39</f>
        <v>0</v>
      </c>
      <c r="E39" s="61">
        <f>I39</f>
        <v>0</v>
      </c>
      <c r="F39" s="62" t="s">
        <v>25</v>
      </c>
      <c r="G39" s="172">
        <f>Purmerend!$H$125</f>
        <v>6052.3000000000011</v>
      </c>
      <c r="H39" s="165">
        <f>Purmerend!Q125</f>
        <v>0</v>
      </c>
      <c r="I39" s="173">
        <f>Purmerend!R125</f>
        <v>0</v>
      </c>
      <c r="J39" s="181">
        <f>Glasstaat!G78</f>
        <v>0</v>
      </c>
    </row>
    <row r="40" spans="1:10">
      <c r="A40" s="62"/>
      <c r="B40" s="62"/>
      <c r="C40" s="62"/>
      <c r="D40" s="62"/>
      <c r="E40" s="62"/>
      <c r="F40" s="62"/>
      <c r="G40" s="172"/>
      <c r="H40" s="165"/>
      <c r="I40" s="173"/>
      <c r="J40" s="182"/>
    </row>
    <row r="41" spans="1:10" ht="13.5" thickBot="1">
      <c r="F41" s="161" t="s">
        <v>57</v>
      </c>
      <c r="G41" s="177">
        <f>SUM(G3:G39)</f>
        <v>62780.55</v>
      </c>
      <c r="H41" s="175">
        <f t="shared" ref="H41:I41" si="0">SUM(H3:H39)</f>
        <v>0</v>
      </c>
      <c r="I41" s="176">
        <f t="shared" si="0"/>
        <v>0</v>
      </c>
      <c r="J41" s="178">
        <f>SUM(J3:J39)</f>
        <v>0</v>
      </c>
    </row>
  </sheetData>
  <mergeCells count="1">
    <mergeCell ref="G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FD2F-BA0B-4EC6-A589-4E8C33C1CFEF}">
  <dimension ref="A1:H78"/>
  <sheetViews>
    <sheetView topLeftCell="A27" workbookViewId="0">
      <selection activeCell="I76" sqref="I76"/>
    </sheetView>
  </sheetViews>
  <sheetFormatPr defaultRowHeight="12.75"/>
  <cols>
    <col min="1" max="1" width="3.5" customWidth="1"/>
    <col min="2" max="2" width="50.625" bestFit="1" customWidth="1"/>
    <col min="3" max="7" width="16.875" customWidth="1"/>
  </cols>
  <sheetData>
    <row r="1" spans="1:8" ht="15">
      <c r="A1" s="207" t="s">
        <v>58</v>
      </c>
      <c r="B1" s="208"/>
      <c r="C1" s="208"/>
      <c r="D1" s="208"/>
      <c r="E1" s="208"/>
      <c r="F1" s="208"/>
      <c r="G1" s="208"/>
    </row>
    <row r="2" spans="1:8" ht="51">
      <c r="A2" s="68"/>
      <c r="B2" s="69"/>
      <c r="C2" s="70" t="s">
        <v>59</v>
      </c>
      <c r="D2" s="70" t="s">
        <v>60</v>
      </c>
      <c r="E2" s="70" t="s">
        <v>61</v>
      </c>
      <c r="F2" s="71" t="s">
        <v>62</v>
      </c>
      <c r="G2" s="71" t="s">
        <v>63</v>
      </c>
    </row>
    <row r="3" spans="1:8">
      <c r="A3" s="72">
        <v>1</v>
      </c>
      <c r="B3" s="73" t="s">
        <v>22</v>
      </c>
      <c r="C3" s="74"/>
      <c r="D3" s="74"/>
      <c r="E3" s="75"/>
      <c r="F3" s="75"/>
      <c r="G3" s="76"/>
    </row>
    <row r="4" spans="1:8">
      <c r="A4" s="77"/>
      <c r="B4" s="78" t="s">
        <v>64</v>
      </c>
      <c r="C4" s="79">
        <v>2296</v>
      </c>
      <c r="D4" s="80">
        <v>2</v>
      </c>
      <c r="E4" s="81">
        <v>0</v>
      </c>
      <c r="F4" s="82">
        <f>C4*E4</f>
        <v>0</v>
      </c>
      <c r="G4" s="83">
        <f>D4*F4</f>
        <v>0</v>
      </c>
    </row>
    <row r="5" spans="1:8">
      <c r="A5" s="77"/>
      <c r="B5" s="78" t="s">
        <v>65</v>
      </c>
      <c r="C5" s="79">
        <v>994</v>
      </c>
      <c r="D5" s="80">
        <v>2</v>
      </c>
      <c r="E5" s="81">
        <v>0</v>
      </c>
      <c r="F5" s="82">
        <f t="shared" ref="F5:G5" si="0">C5*E5</f>
        <v>0</v>
      </c>
      <c r="G5" s="83">
        <f t="shared" si="0"/>
        <v>0</v>
      </c>
    </row>
    <row r="6" spans="1:8">
      <c r="A6" s="84"/>
      <c r="B6" s="85" t="s">
        <v>66</v>
      </c>
      <c r="C6" s="86">
        <v>1644</v>
      </c>
      <c r="D6" s="87">
        <v>2</v>
      </c>
      <c r="E6" s="81">
        <v>0</v>
      </c>
      <c r="F6" s="82">
        <f t="shared" ref="F6:G10" si="1">C6*E6</f>
        <v>0</v>
      </c>
      <c r="G6" s="83">
        <f t="shared" si="1"/>
        <v>0</v>
      </c>
    </row>
    <row r="7" spans="1:8">
      <c r="A7" s="77"/>
      <c r="B7" s="78" t="s">
        <v>67</v>
      </c>
      <c r="C7" s="79">
        <v>534</v>
      </c>
      <c r="D7" s="80">
        <v>2</v>
      </c>
      <c r="E7" s="81">
        <v>0</v>
      </c>
      <c r="F7" s="82">
        <f t="shared" si="1"/>
        <v>0</v>
      </c>
      <c r="G7" s="83">
        <f t="shared" si="1"/>
        <v>0</v>
      </c>
      <c r="H7" t="e" vm="1">
        <v>#VALUE!</v>
      </c>
    </row>
    <row r="8" spans="1:8">
      <c r="A8" s="77"/>
      <c r="B8" s="78" t="s">
        <v>68</v>
      </c>
      <c r="C8" s="79">
        <v>170</v>
      </c>
      <c r="D8" s="80">
        <v>2</v>
      </c>
      <c r="E8" s="81">
        <v>0</v>
      </c>
      <c r="F8" s="82">
        <f t="shared" si="1"/>
        <v>0</v>
      </c>
      <c r="G8" s="83">
        <f t="shared" si="1"/>
        <v>0</v>
      </c>
    </row>
    <row r="9" spans="1:8">
      <c r="A9" s="77"/>
      <c r="B9" s="78" t="s">
        <v>69</v>
      </c>
      <c r="C9" s="79">
        <v>170</v>
      </c>
      <c r="D9" s="80">
        <v>2</v>
      </c>
      <c r="E9" s="81">
        <v>0</v>
      </c>
      <c r="F9" s="82">
        <f t="shared" si="1"/>
        <v>0</v>
      </c>
      <c r="G9" s="83">
        <f t="shared" si="1"/>
        <v>0</v>
      </c>
    </row>
    <row r="10" spans="1:8" ht="13.5" thickBot="1">
      <c r="A10" s="77"/>
      <c r="B10" s="85" t="s">
        <v>70</v>
      </c>
      <c r="C10" s="79">
        <v>330</v>
      </c>
      <c r="D10" s="80">
        <v>2</v>
      </c>
      <c r="E10" s="81">
        <v>0</v>
      </c>
      <c r="F10" s="82">
        <f t="shared" si="1"/>
        <v>0</v>
      </c>
      <c r="G10" s="83">
        <f t="shared" si="1"/>
        <v>0</v>
      </c>
    </row>
    <row r="11" spans="1:8" ht="13.5" thickBot="1">
      <c r="A11" s="88"/>
      <c r="B11" s="89" t="s">
        <v>71</v>
      </c>
      <c r="C11" s="90">
        <f>SUM(C4:C10)</f>
        <v>6138</v>
      </c>
      <c r="D11" s="91"/>
      <c r="E11" s="92"/>
      <c r="F11" s="92">
        <f>SUM(F4:F10)</f>
        <v>0</v>
      </c>
      <c r="G11" s="92">
        <f>SUM(G4:G10)</f>
        <v>0</v>
      </c>
    </row>
    <row r="12" spans="1:8">
      <c r="A12" s="72">
        <v>2</v>
      </c>
      <c r="B12" s="93" t="s">
        <v>72</v>
      </c>
      <c r="C12" s="74"/>
      <c r="D12" s="74"/>
      <c r="E12" s="75"/>
      <c r="F12" s="75"/>
      <c r="G12" s="76"/>
    </row>
    <row r="13" spans="1:8">
      <c r="A13" s="77"/>
      <c r="B13" s="78" t="s">
        <v>64</v>
      </c>
      <c r="C13" s="79">
        <v>681</v>
      </c>
      <c r="D13" s="80">
        <v>2</v>
      </c>
      <c r="E13" s="94">
        <v>0</v>
      </c>
      <c r="F13" s="82">
        <f>C13*E13</f>
        <v>0</v>
      </c>
      <c r="G13" s="83">
        <f>D13*F13</f>
        <v>0</v>
      </c>
    </row>
    <row r="14" spans="1:8">
      <c r="A14" s="77"/>
      <c r="B14" s="78" t="s">
        <v>65</v>
      </c>
      <c r="C14" s="79">
        <v>625</v>
      </c>
      <c r="D14" s="80">
        <v>2</v>
      </c>
      <c r="E14" s="94">
        <v>0</v>
      </c>
      <c r="F14" s="82">
        <f t="shared" ref="F14:G16" si="2">C14*E14</f>
        <v>0</v>
      </c>
      <c r="G14" s="83">
        <f t="shared" si="2"/>
        <v>0</v>
      </c>
    </row>
    <row r="15" spans="1:8">
      <c r="A15" s="77"/>
      <c r="B15" s="78" t="s">
        <v>66</v>
      </c>
      <c r="C15" s="79">
        <v>246</v>
      </c>
      <c r="D15" s="80">
        <v>2</v>
      </c>
      <c r="E15" s="94">
        <v>0</v>
      </c>
      <c r="F15" s="82">
        <f t="shared" si="2"/>
        <v>0</v>
      </c>
      <c r="G15" s="83">
        <f t="shared" si="2"/>
        <v>0</v>
      </c>
    </row>
    <row r="16" spans="1:8" ht="13.5" thickBot="1">
      <c r="A16" s="84"/>
      <c r="B16" s="85" t="s">
        <v>73</v>
      </c>
      <c r="C16" s="86">
        <v>173</v>
      </c>
      <c r="D16" s="87">
        <v>1</v>
      </c>
      <c r="E16" s="94">
        <v>0</v>
      </c>
      <c r="F16" s="82">
        <f t="shared" si="2"/>
        <v>0</v>
      </c>
      <c r="G16" s="83">
        <f t="shared" si="2"/>
        <v>0</v>
      </c>
    </row>
    <row r="17" spans="1:7" ht="13.5" thickBot="1">
      <c r="A17" s="95"/>
      <c r="B17" s="96" t="s">
        <v>71</v>
      </c>
      <c r="C17" s="97">
        <f>SUM(C13:C16)</f>
        <v>1725</v>
      </c>
      <c r="D17" s="98"/>
      <c r="E17" s="99"/>
      <c r="F17" s="100">
        <f>SUM(F13:F16)</f>
        <v>0</v>
      </c>
      <c r="G17" s="100">
        <f>SUM(G13:G16)</f>
        <v>0</v>
      </c>
    </row>
    <row r="18" spans="1:7">
      <c r="A18" s="72">
        <v>3</v>
      </c>
      <c r="B18" s="93" t="s">
        <v>32</v>
      </c>
      <c r="C18" s="74"/>
      <c r="D18" s="74"/>
      <c r="E18" s="75"/>
      <c r="F18" s="75"/>
      <c r="G18" s="76"/>
    </row>
    <row r="19" spans="1:7">
      <c r="A19" s="77"/>
      <c r="B19" s="78" t="s">
        <v>74</v>
      </c>
      <c r="C19" s="79">
        <v>1331</v>
      </c>
      <c r="D19" s="80">
        <v>2</v>
      </c>
      <c r="E19" s="94">
        <v>0</v>
      </c>
      <c r="F19" s="82">
        <f>C19*E19</f>
        <v>0</v>
      </c>
      <c r="G19" s="83">
        <f>D19*F19</f>
        <v>0</v>
      </c>
    </row>
    <row r="20" spans="1:7">
      <c r="A20" s="77"/>
      <c r="B20" s="78" t="s">
        <v>75</v>
      </c>
      <c r="C20" s="79">
        <v>1331</v>
      </c>
      <c r="D20" s="80">
        <v>2</v>
      </c>
      <c r="E20" s="94">
        <v>0</v>
      </c>
      <c r="F20" s="82">
        <f t="shared" ref="F20:G28" si="3">C20*E20</f>
        <v>0</v>
      </c>
      <c r="G20" s="83">
        <f t="shared" si="3"/>
        <v>0</v>
      </c>
    </row>
    <row r="21" spans="1:7">
      <c r="A21" s="77"/>
      <c r="B21" s="78" t="s">
        <v>76</v>
      </c>
      <c r="C21" s="79">
        <v>502</v>
      </c>
      <c r="D21" s="80">
        <v>2</v>
      </c>
      <c r="E21" s="94">
        <v>0</v>
      </c>
      <c r="F21" s="82">
        <f t="shared" si="3"/>
        <v>0</v>
      </c>
      <c r="G21" s="83">
        <f t="shared" si="3"/>
        <v>0</v>
      </c>
    </row>
    <row r="22" spans="1:7">
      <c r="A22" s="77"/>
      <c r="B22" s="78" t="s">
        <v>77</v>
      </c>
      <c r="C22" s="86">
        <v>144</v>
      </c>
      <c r="D22" s="80">
        <v>2</v>
      </c>
      <c r="E22" s="94">
        <v>0</v>
      </c>
      <c r="F22" s="82">
        <f t="shared" si="3"/>
        <v>0</v>
      </c>
      <c r="G22" s="83">
        <f t="shared" si="3"/>
        <v>0</v>
      </c>
    </row>
    <row r="23" spans="1:7">
      <c r="A23" s="77"/>
      <c r="B23" s="78" t="s">
        <v>78</v>
      </c>
      <c r="C23" s="86">
        <v>144</v>
      </c>
      <c r="D23" s="80">
        <v>2</v>
      </c>
      <c r="E23" s="94">
        <v>0</v>
      </c>
      <c r="F23" s="82">
        <f t="shared" ref="F23:F27" si="4">C23*E23</f>
        <v>0</v>
      </c>
      <c r="G23" s="83">
        <f t="shared" ref="G23:G27" si="5">D23*F23</f>
        <v>0</v>
      </c>
    </row>
    <row r="24" spans="1:7">
      <c r="A24" s="77"/>
      <c r="B24" s="78" t="s">
        <v>79</v>
      </c>
      <c r="C24" s="86">
        <v>218</v>
      </c>
      <c r="D24" s="80">
        <v>2</v>
      </c>
      <c r="E24" s="94">
        <v>0</v>
      </c>
      <c r="F24" s="82">
        <f t="shared" si="4"/>
        <v>0</v>
      </c>
      <c r="G24" s="83">
        <f t="shared" si="5"/>
        <v>0</v>
      </c>
    </row>
    <row r="25" spans="1:7">
      <c r="A25" s="77"/>
      <c r="B25" s="78" t="s">
        <v>80</v>
      </c>
      <c r="C25" s="86">
        <v>40</v>
      </c>
      <c r="D25" s="80">
        <v>2</v>
      </c>
      <c r="E25" s="94">
        <v>0</v>
      </c>
      <c r="F25" s="82">
        <f t="shared" si="4"/>
        <v>0</v>
      </c>
      <c r="G25" s="83">
        <f t="shared" si="5"/>
        <v>0</v>
      </c>
    </row>
    <row r="26" spans="1:7">
      <c r="A26" s="77"/>
      <c r="B26" s="78" t="s">
        <v>81</v>
      </c>
      <c r="C26" s="86">
        <v>40</v>
      </c>
      <c r="D26" s="80">
        <v>2</v>
      </c>
      <c r="E26" s="94">
        <v>0</v>
      </c>
      <c r="F26" s="82">
        <f t="shared" si="4"/>
        <v>0</v>
      </c>
      <c r="G26" s="83">
        <f t="shared" si="5"/>
        <v>0</v>
      </c>
    </row>
    <row r="27" spans="1:7">
      <c r="A27" s="77"/>
      <c r="B27" s="78" t="s">
        <v>82</v>
      </c>
      <c r="C27" s="86">
        <v>15</v>
      </c>
      <c r="D27" s="80">
        <v>2</v>
      </c>
      <c r="E27" s="94">
        <v>0</v>
      </c>
      <c r="F27" s="82">
        <f t="shared" si="4"/>
        <v>0</v>
      </c>
      <c r="G27" s="83">
        <f t="shared" si="5"/>
        <v>0</v>
      </c>
    </row>
    <row r="28" spans="1:7" ht="13.5" thickBot="1">
      <c r="A28" s="77"/>
      <c r="B28" s="85" t="s">
        <v>83</v>
      </c>
      <c r="C28" s="86">
        <v>165</v>
      </c>
      <c r="D28" s="80">
        <v>2</v>
      </c>
      <c r="E28" s="94">
        <v>0</v>
      </c>
      <c r="F28" s="82">
        <f t="shared" si="3"/>
        <v>0</v>
      </c>
      <c r="G28" s="83">
        <f t="shared" si="3"/>
        <v>0</v>
      </c>
    </row>
    <row r="29" spans="1:7" ht="13.5" thickBot="1">
      <c r="A29" s="101"/>
      <c r="B29" s="102" t="s">
        <v>71</v>
      </c>
      <c r="C29" s="97">
        <f>SUM(C19:C28)</f>
        <v>3930</v>
      </c>
      <c r="D29" s="90"/>
      <c r="E29" s="103"/>
      <c r="F29" s="100">
        <f>SUM(F19:F28)</f>
        <v>0</v>
      </c>
      <c r="G29" s="100">
        <f>SUM(G19:G28)</f>
        <v>0</v>
      </c>
    </row>
    <row r="30" spans="1:7">
      <c r="A30" s="104">
        <v>4</v>
      </c>
      <c r="B30" s="73" t="s">
        <v>84</v>
      </c>
      <c r="C30" s="105"/>
      <c r="D30" s="105"/>
      <c r="E30" s="106"/>
      <c r="F30" s="106"/>
      <c r="G30" s="107"/>
    </row>
    <row r="31" spans="1:7">
      <c r="A31" s="77"/>
      <c r="B31" s="78" t="s">
        <v>85</v>
      </c>
      <c r="C31" s="79">
        <v>850</v>
      </c>
      <c r="D31" s="80">
        <v>2</v>
      </c>
      <c r="E31" s="94">
        <v>0</v>
      </c>
      <c r="F31" s="82">
        <f>C31*E31</f>
        <v>0</v>
      </c>
      <c r="G31" s="83">
        <f>D31*F31</f>
        <v>0</v>
      </c>
    </row>
    <row r="32" spans="1:7">
      <c r="A32" s="77"/>
      <c r="B32" s="78" t="s">
        <v>86</v>
      </c>
      <c r="C32" s="79">
        <v>850</v>
      </c>
      <c r="D32" s="80">
        <v>2</v>
      </c>
      <c r="E32" s="94">
        <v>0</v>
      </c>
      <c r="F32" s="82">
        <f t="shared" ref="F32:G33" si="6">C32*E32</f>
        <v>0</v>
      </c>
      <c r="G32" s="83">
        <f t="shared" si="6"/>
        <v>0</v>
      </c>
    </row>
    <row r="33" spans="1:7" ht="13.5" thickBot="1">
      <c r="A33" s="108"/>
      <c r="B33" s="78" t="s">
        <v>87</v>
      </c>
      <c r="C33" s="86">
        <v>2000</v>
      </c>
      <c r="D33" s="109">
        <v>2</v>
      </c>
      <c r="E33" s="94">
        <v>0</v>
      </c>
      <c r="F33" s="82">
        <f t="shared" si="6"/>
        <v>0</v>
      </c>
      <c r="G33" s="83">
        <f t="shared" si="6"/>
        <v>0</v>
      </c>
    </row>
    <row r="34" spans="1:7" ht="13.5" thickBot="1">
      <c r="A34" s="101"/>
      <c r="B34" s="102" t="s">
        <v>71</v>
      </c>
      <c r="C34" s="90">
        <f>SUM(C31:C33)</f>
        <v>3700</v>
      </c>
      <c r="D34" s="90"/>
      <c r="E34" s="103"/>
      <c r="F34" s="100">
        <f>SUM(F31:F33)</f>
        <v>0</v>
      </c>
      <c r="G34" s="100">
        <f>SUM(G31:G33)</f>
        <v>0</v>
      </c>
    </row>
    <row r="35" spans="1:7">
      <c r="A35" s="72">
        <v>5</v>
      </c>
      <c r="B35" s="93" t="s">
        <v>88</v>
      </c>
      <c r="C35" s="74"/>
      <c r="D35" s="74"/>
      <c r="E35" s="75"/>
      <c r="F35" s="75"/>
      <c r="G35" s="76"/>
    </row>
    <row r="36" spans="1:7">
      <c r="A36" s="77"/>
      <c r="B36" s="78" t="s">
        <v>64</v>
      </c>
      <c r="C36" s="79">
        <v>327</v>
      </c>
      <c r="D36" s="80">
        <v>3</v>
      </c>
      <c r="E36" s="94">
        <v>0</v>
      </c>
      <c r="F36" s="82">
        <f>C36*E36</f>
        <v>0</v>
      </c>
      <c r="G36" s="83">
        <f>D36*F36</f>
        <v>0</v>
      </c>
    </row>
    <row r="37" spans="1:7">
      <c r="A37" s="77"/>
      <c r="B37" s="78" t="s">
        <v>65</v>
      </c>
      <c r="C37" s="79">
        <v>327</v>
      </c>
      <c r="D37" s="80">
        <v>3</v>
      </c>
      <c r="E37" s="94">
        <v>0</v>
      </c>
      <c r="F37" s="82">
        <f t="shared" ref="F37:G37" si="7">C37*E37</f>
        <v>0</v>
      </c>
      <c r="G37" s="83">
        <f t="shared" si="7"/>
        <v>0</v>
      </c>
    </row>
    <row r="38" spans="1:7" ht="13.5" thickBot="1">
      <c r="A38" s="111"/>
      <c r="B38" s="78" t="s">
        <v>66</v>
      </c>
      <c r="C38" s="113">
        <v>171</v>
      </c>
      <c r="D38" s="80">
        <v>3</v>
      </c>
      <c r="E38" s="94">
        <v>0</v>
      </c>
      <c r="F38" s="82">
        <f>C38*E38</f>
        <v>0</v>
      </c>
      <c r="G38" s="83">
        <f>D38*F38</f>
        <v>0</v>
      </c>
    </row>
    <row r="39" spans="1:7">
      <c r="A39" s="111"/>
      <c r="B39" s="112" t="s">
        <v>89</v>
      </c>
      <c r="C39" s="115">
        <v>552</v>
      </c>
      <c r="D39" s="114" t="s">
        <v>90</v>
      </c>
      <c r="E39" s="94">
        <v>0</v>
      </c>
      <c r="F39" s="185">
        <f>C39*E39</f>
        <v>0</v>
      </c>
      <c r="G39" s="83">
        <f>E39*C39</f>
        <v>0</v>
      </c>
    </row>
    <row r="40" spans="1:7" ht="13.5" thickBot="1">
      <c r="A40" s="101"/>
      <c r="B40" s="102" t="s">
        <v>71</v>
      </c>
      <c r="C40" s="90">
        <f>SUM(C36:C37)</f>
        <v>654</v>
      </c>
      <c r="D40" s="90" t="s">
        <v>91</v>
      </c>
      <c r="E40" s="103"/>
      <c r="F40" s="100">
        <f>SUM(F36:F38)</f>
        <v>0</v>
      </c>
      <c r="G40" s="100">
        <f>SUM(G36:G38)</f>
        <v>0</v>
      </c>
    </row>
    <row r="41" spans="1:7">
      <c r="A41" s="104">
        <v>6</v>
      </c>
      <c r="B41" s="73" t="s">
        <v>40</v>
      </c>
      <c r="C41" s="105"/>
      <c r="D41" s="105"/>
      <c r="E41" s="106"/>
      <c r="F41" s="106"/>
      <c r="G41" s="107"/>
    </row>
    <row r="42" spans="1:7">
      <c r="A42" s="77"/>
      <c r="B42" s="78" t="s">
        <v>85</v>
      </c>
      <c r="C42" s="79">
        <v>355</v>
      </c>
      <c r="D42" s="80">
        <v>2</v>
      </c>
      <c r="E42" s="94">
        <v>0</v>
      </c>
      <c r="F42" s="82">
        <f>C42*E42</f>
        <v>0</v>
      </c>
      <c r="G42" s="83">
        <f>D42*F42</f>
        <v>0</v>
      </c>
    </row>
    <row r="43" spans="1:7">
      <c r="A43" s="77"/>
      <c r="B43" s="78" t="s">
        <v>86</v>
      </c>
      <c r="C43" s="79">
        <v>355</v>
      </c>
      <c r="D43" s="80">
        <v>2</v>
      </c>
      <c r="E43" s="94">
        <v>0</v>
      </c>
      <c r="F43" s="82">
        <f t="shared" ref="F43:G45" si="8">C43*E43</f>
        <v>0</v>
      </c>
      <c r="G43" s="83">
        <f t="shared" si="8"/>
        <v>0</v>
      </c>
    </row>
    <row r="44" spans="1:7">
      <c r="A44" s="77"/>
      <c r="B44" s="78" t="s">
        <v>87</v>
      </c>
      <c r="C44" s="110">
        <v>600</v>
      </c>
      <c r="D44" s="80">
        <v>2</v>
      </c>
      <c r="E44" s="94">
        <v>0</v>
      </c>
      <c r="F44" s="82">
        <f t="shared" si="8"/>
        <v>0</v>
      </c>
      <c r="G44" s="83">
        <f t="shared" si="8"/>
        <v>0</v>
      </c>
    </row>
    <row r="45" spans="1:7" ht="13.5" thickBot="1">
      <c r="A45" s="111"/>
      <c r="B45" s="112" t="s">
        <v>89</v>
      </c>
      <c r="C45" s="115">
        <v>34</v>
      </c>
      <c r="D45" s="114" t="s">
        <v>90</v>
      </c>
      <c r="E45" s="94">
        <v>0</v>
      </c>
      <c r="F45" s="82">
        <f t="shared" si="8"/>
        <v>0</v>
      </c>
      <c r="G45" s="83">
        <f>E45*C45</f>
        <v>0</v>
      </c>
    </row>
    <row r="46" spans="1:7" ht="13.5" thickBot="1">
      <c r="A46" s="101"/>
      <c r="B46" s="102" t="s">
        <v>71</v>
      </c>
      <c r="C46" s="90">
        <f>SUM(C42:C44)</f>
        <v>1310</v>
      </c>
      <c r="D46" s="90" t="s">
        <v>91</v>
      </c>
      <c r="E46" s="103"/>
      <c r="F46" s="100">
        <f>SUM(F42:F44)</f>
        <v>0</v>
      </c>
      <c r="G46" s="100">
        <f>SUM(G42:G44)</f>
        <v>0</v>
      </c>
    </row>
    <row r="47" spans="1:7">
      <c r="A47" s="72">
        <v>7</v>
      </c>
      <c r="B47" s="93" t="s">
        <v>42</v>
      </c>
      <c r="C47" s="74"/>
      <c r="D47" s="74"/>
      <c r="E47" s="75"/>
      <c r="F47" s="75"/>
      <c r="G47" s="76"/>
    </row>
    <row r="48" spans="1:7">
      <c r="A48" s="77"/>
      <c r="B48" s="78" t="s">
        <v>64</v>
      </c>
      <c r="C48" s="79">
        <v>472</v>
      </c>
      <c r="D48" s="80">
        <v>2</v>
      </c>
      <c r="E48" s="94">
        <v>0</v>
      </c>
      <c r="F48" s="82">
        <f>C48*E48</f>
        <v>0</v>
      </c>
      <c r="G48" s="83">
        <f>D48*F48</f>
        <v>0</v>
      </c>
    </row>
    <row r="49" spans="1:7">
      <c r="A49" s="77"/>
      <c r="B49" s="78" t="s">
        <v>65</v>
      </c>
      <c r="C49" s="79">
        <v>472</v>
      </c>
      <c r="D49" s="80">
        <v>2</v>
      </c>
      <c r="E49" s="94">
        <v>0</v>
      </c>
      <c r="F49" s="82">
        <f t="shared" ref="F49:G50" si="9">C49*E49</f>
        <v>0</v>
      </c>
      <c r="G49" s="83">
        <f t="shared" si="9"/>
        <v>0</v>
      </c>
    </row>
    <row r="50" spans="1:7" ht="13.5" thickBot="1">
      <c r="A50" s="77"/>
      <c r="B50" s="78" t="s">
        <v>66</v>
      </c>
      <c r="C50" s="110">
        <v>258</v>
      </c>
      <c r="D50" s="80">
        <v>2</v>
      </c>
      <c r="E50" s="94">
        <v>0</v>
      </c>
      <c r="F50" s="82">
        <f t="shared" si="9"/>
        <v>0</v>
      </c>
      <c r="G50" s="83">
        <f t="shared" si="9"/>
        <v>0</v>
      </c>
    </row>
    <row r="51" spans="1:7" ht="13.5" thickBot="1">
      <c r="A51" s="101"/>
      <c r="B51" s="102" t="s">
        <v>71</v>
      </c>
      <c r="C51" s="90">
        <f>SUM(C48:C50)</f>
        <v>1202</v>
      </c>
      <c r="D51" s="90"/>
      <c r="E51" s="103"/>
      <c r="F51" s="100">
        <f>SUM(F48:F50)</f>
        <v>0</v>
      </c>
      <c r="G51" s="100">
        <f>SUM(G48:G50)</f>
        <v>0</v>
      </c>
    </row>
    <row r="52" spans="1:7">
      <c r="A52" s="72">
        <v>8</v>
      </c>
      <c r="B52" s="93" t="s">
        <v>44</v>
      </c>
      <c r="C52" s="74"/>
      <c r="D52" s="74"/>
      <c r="E52" s="75"/>
      <c r="F52" s="75"/>
      <c r="G52" s="76"/>
    </row>
    <row r="53" spans="1:7">
      <c r="A53" s="77"/>
      <c r="B53" s="78" t="s">
        <v>64</v>
      </c>
      <c r="C53" s="79">
        <v>1509</v>
      </c>
      <c r="D53" s="80">
        <v>2</v>
      </c>
      <c r="E53" s="94">
        <v>0</v>
      </c>
      <c r="F53" s="82">
        <f>C53*E53</f>
        <v>0</v>
      </c>
      <c r="G53" s="83">
        <f>(D53*F53)</f>
        <v>0</v>
      </c>
    </row>
    <row r="54" spans="1:7">
      <c r="A54" s="77"/>
      <c r="B54" s="78" t="s">
        <v>65</v>
      </c>
      <c r="C54" s="79">
        <v>1509</v>
      </c>
      <c r="D54" s="80">
        <v>2</v>
      </c>
      <c r="E54" s="94">
        <v>0</v>
      </c>
      <c r="F54" s="82">
        <f t="shared" ref="F54:G56" si="10">C54*E54</f>
        <v>0</v>
      </c>
      <c r="G54" s="83">
        <f t="shared" si="10"/>
        <v>0</v>
      </c>
    </row>
    <row r="55" spans="1:7">
      <c r="A55" s="77"/>
      <c r="B55" s="78" t="s">
        <v>66</v>
      </c>
      <c r="C55" s="86">
        <v>1340</v>
      </c>
      <c r="D55" s="80">
        <v>2</v>
      </c>
      <c r="E55" s="94">
        <v>0</v>
      </c>
      <c r="F55" s="82">
        <f>C55*E55</f>
        <v>0</v>
      </c>
      <c r="G55" s="83">
        <f>(D55*F55)</f>
        <v>0</v>
      </c>
    </row>
    <row r="56" spans="1:7" ht="13.5" thickBot="1">
      <c r="A56" s="77"/>
      <c r="B56" s="112" t="s">
        <v>92</v>
      </c>
      <c r="C56" s="115">
        <v>144</v>
      </c>
      <c r="D56" s="116" t="s">
        <v>90</v>
      </c>
      <c r="E56" s="94">
        <v>0</v>
      </c>
      <c r="F56" s="82">
        <f t="shared" si="10"/>
        <v>0</v>
      </c>
      <c r="G56" s="83">
        <f>E56*C56</f>
        <v>0</v>
      </c>
    </row>
    <row r="57" spans="1:7" ht="13.5" thickBot="1">
      <c r="A57" s="101"/>
      <c r="B57" s="102" t="s">
        <v>71</v>
      </c>
      <c r="C57" s="90">
        <f>SUM(C53:C55)</f>
        <v>4358</v>
      </c>
      <c r="D57" s="90" t="s">
        <v>91</v>
      </c>
      <c r="E57" s="103"/>
      <c r="F57" s="100">
        <f>SUM(F53:F55)</f>
        <v>0</v>
      </c>
      <c r="G57" s="100">
        <f>SUM(G53:G55)</f>
        <v>0</v>
      </c>
    </row>
    <row r="58" spans="1:7">
      <c r="A58" s="72">
        <v>9</v>
      </c>
      <c r="B58" s="93" t="s">
        <v>93</v>
      </c>
      <c r="C58" s="74"/>
      <c r="D58" s="74"/>
      <c r="E58" s="75"/>
      <c r="F58" s="75"/>
      <c r="G58" s="76"/>
    </row>
    <row r="59" spans="1:7">
      <c r="A59" s="77"/>
      <c r="B59" s="78" t="s">
        <v>64</v>
      </c>
      <c r="C59" s="79">
        <v>768</v>
      </c>
      <c r="D59" s="80">
        <v>3</v>
      </c>
      <c r="E59" s="94">
        <v>0</v>
      </c>
      <c r="F59" s="82">
        <f>C59*E59</f>
        <v>0</v>
      </c>
      <c r="G59" s="83">
        <f>D59*F59</f>
        <v>0</v>
      </c>
    </row>
    <row r="60" spans="1:7">
      <c r="A60" s="77"/>
      <c r="B60" s="78" t="s">
        <v>65</v>
      </c>
      <c r="C60" s="79">
        <v>768</v>
      </c>
      <c r="D60" s="80">
        <v>3</v>
      </c>
      <c r="E60" s="94">
        <v>0</v>
      </c>
      <c r="F60" s="82">
        <f t="shared" ref="F60:G61" si="11">C60*E60</f>
        <v>0</v>
      </c>
      <c r="G60" s="83">
        <f t="shared" si="11"/>
        <v>0</v>
      </c>
    </row>
    <row r="61" spans="1:7">
      <c r="A61" s="77"/>
      <c r="B61" s="78" t="s">
        <v>66</v>
      </c>
      <c r="C61" s="110">
        <v>109</v>
      </c>
      <c r="D61" s="80">
        <v>3</v>
      </c>
      <c r="E61" s="94">
        <v>0</v>
      </c>
      <c r="F61" s="82">
        <f t="shared" si="11"/>
        <v>0</v>
      </c>
      <c r="G61" s="83">
        <f t="shared" si="11"/>
        <v>0</v>
      </c>
    </row>
    <row r="62" spans="1:7">
      <c r="A62" s="77"/>
      <c r="B62" s="112" t="s">
        <v>92</v>
      </c>
      <c r="C62" s="115">
        <v>280</v>
      </c>
      <c r="D62" s="116" t="s">
        <v>90</v>
      </c>
      <c r="E62" s="94">
        <v>0</v>
      </c>
      <c r="F62" s="185">
        <f>C62*E62</f>
        <v>0</v>
      </c>
      <c r="G62" s="83">
        <f>E62*C62</f>
        <v>0</v>
      </c>
    </row>
    <row r="63" spans="1:7">
      <c r="A63" s="101"/>
      <c r="B63" s="102" t="s">
        <v>71</v>
      </c>
      <c r="C63" s="90">
        <f>SUM(C59:C61)</f>
        <v>1645</v>
      </c>
      <c r="D63" s="90" t="s">
        <v>91</v>
      </c>
      <c r="E63" s="103"/>
      <c r="F63" s="100">
        <f>SUM(F59:F61)</f>
        <v>0</v>
      </c>
      <c r="G63" s="100">
        <f>SUM(G59:G61)</f>
        <v>0</v>
      </c>
    </row>
    <row r="64" spans="1:7">
      <c r="A64" s="72">
        <v>10</v>
      </c>
      <c r="B64" s="93" t="s">
        <v>94</v>
      </c>
      <c r="C64" s="74"/>
      <c r="D64" s="74"/>
      <c r="E64" s="75"/>
      <c r="F64" s="75"/>
      <c r="G64" s="76"/>
    </row>
    <row r="65" spans="1:7">
      <c r="A65" s="77"/>
      <c r="B65" s="78" t="s">
        <v>64</v>
      </c>
      <c r="C65" s="79">
        <v>950</v>
      </c>
      <c r="D65" s="80">
        <v>3</v>
      </c>
      <c r="E65" s="94">
        <v>0</v>
      </c>
      <c r="F65" s="82">
        <f>C65*E65</f>
        <v>0</v>
      </c>
      <c r="G65" s="83">
        <f>D65*F65</f>
        <v>0</v>
      </c>
    </row>
    <row r="66" spans="1:7">
      <c r="A66" s="77"/>
      <c r="B66" s="78" t="s">
        <v>65</v>
      </c>
      <c r="C66" s="79">
        <v>950</v>
      </c>
      <c r="D66" s="80">
        <v>3</v>
      </c>
      <c r="E66" s="94">
        <v>0</v>
      </c>
      <c r="F66" s="82">
        <f t="shared" ref="F66:G67" si="12">C66*E66</f>
        <v>0</v>
      </c>
      <c r="G66" s="83">
        <f t="shared" si="12"/>
        <v>0</v>
      </c>
    </row>
    <row r="67" spans="1:7" ht="13.5" thickBot="1">
      <c r="A67" s="77"/>
      <c r="B67" s="78" t="s">
        <v>66</v>
      </c>
      <c r="C67" s="110">
        <v>387</v>
      </c>
      <c r="D67" s="80">
        <v>3</v>
      </c>
      <c r="E67" s="94">
        <v>0</v>
      </c>
      <c r="F67" s="82">
        <f t="shared" si="12"/>
        <v>0</v>
      </c>
      <c r="G67" s="83">
        <f t="shared" si="12"/>
        <v>0</v>
      </c>
    </row>
    <row r="68" spans="1:7" ht="13.5" thickBot="1">
      <c r="A68" s="101"/>
      <c r="B68" s="102" t="s">
        <v>71</v>
      </c>
      <c r="C68" s="90">
        <f>SUM(C65:C67)</f>
        <v>2287</v>
      </c>
      <c r="D68" s="90"/>
      <c r="E68" s="103"/>
      <c r="F68" s="100">
        <f>SUM(F65:F67)</f>
        <v>0</v>
      </c>
      <c r="G68" s="100">
        <f>SUM(G65:G67)</f>
        <v>0</v>
      </c>
    </row>
    <row r="69" spans="1:7">
      <c r="A69" s="72">
        <v>11</v>
      </c>
      <c r="B69" s="93" t="s">
        <v>95</v>
      </c>
      <c r="C69" s="74"/>
      <c r="D69" s="74"/>
      <c r="E69" s="75"/>
      <c r="F69" s="75"/>
      <c r="G69" s="76"/>
    </row>
    <row r="70" spans="1:7">
      <c r="A70" s="77"/>
      <c r="B70" s="78" t="s">
        <v>64</v>
      </c>
      <c r="C70" s="79">
        <v>266</v>
      </c>
      <c r="D70" s="80">
        <v>3</v>
      </c>
      <c r="E70" s="94">
        <v>0</v>
      </c>
      <c r="F70" s="82">
        <f>C70*E70</f>
        <v>0</v>
      </c>
      <c r="G70" s="83">
        <f>D70*F70</f>
        <v>0</v>
      </c>
    </row>
    <row r="71" spans="1:7">
      <c r="A71" s="77"/>
      <c r="B71" s="78" t="s">
        <v>65</v>
      </c>
      <c r="C71" s="79">
        <v>266</v>
      </c>
      <c r="D71" s="80">
        <v>3</v>
      </c>
      <c r="E71" s="94">
        <v>0</v>
      </c>
      <c r="F71" s="82">
        <f t="shared" ref="F71:F72" si="13">C71*E71</f>
        <v>0</v>
      </c>
      <c r="G71" s="83">
        <f t="shared" ref="G71:G72" si="14">D71*F71</f>
        <v>0</v>
      </c>
    </row>
    <row r="72" spans="1:7" ht="13.5" thickBot="1">
      <c r="A72" s="77"/>
      <c r="B72" s="78" t="s">
        <v>66</v>
      </c>
      <c r="C72" s="110">
        <v>89</v>
      </c>
      <c r="D72" s="80">
        <v>3</v>
      </c>
      <c r="E72" s="94">
        <v>0</v>
      </c>
      <c r="F72" s="82">
        <f t="shared" si="13"/>
        <v>0</v>
      </c>
      <c r="G72" s="83">
        <f t="shared" si="14"/>
        <v>0</v>
      </c>
    </row>
    <row r="73" spans="1:7" ht="13.5" thickBot="1">
      <c r="A73" s="101"/>
      <c r="B73" s="102" t="s">
        <v>71</v>
      </c>
      <c r="C73" s="90">
        <f>SUM(C70:C72)</f>
        <v>621</v>
      </c>
      <c r="D73" s="90"/>
      <c r="E73" s="103"/>
      <c r="F73" s="100">
        <f>SUM(F70:F72)</f>
        <v>0</v>
      </c>
      <c r="G73" s="100">
        <f>SUM(G70:G72)</f>
        <v>0</v>
      </c>
    </row>
    <row r="74" spans="1:7">
      <c r="A74" s="72">
        <v>12</v>
      </c>
      <c r="B74" s="93" t="s">
        <v>55</v>
      </c>
      <c r="C74" s="74"/>
      <c r="D74" s="74"/>
      <c r="E74" s="75"/>
      <c r="F74" s="75"/>
      <c r="G74" s="76"/>
    </row>
    <row r="75" spans="1:7">
      <c r="A75" s="77"/>
      <c r="B75" s="78" t="s">
        <v>64</v>
      </c>
      <c r="C75" s="79">
        <v>1389</v>
      </c>
      <c r="D75" s="80">
        <v>3</v>
      </c>
      <c r="E75" s="94">
        <v>0</v>
      </c>
      <c r="F75" s="82">
        <f>C75*E75</f>
        <v>0</v>
      </c>
      <c r="G75" s="83">
        <f>D75*F75</f>
        <v>0</v>
      </c>
    </row>
    <row r="76" spans="1:7">
      <c r="A76" s="77"/>
      <c r="B76" s="78" t="s">
        <v>65</v>
      </c>
      <c r="C76" s="79">
        <v>1389</v>
      </c>
      <c r="D76" s="80">
        <v>3</v>
      </c>
      <c r="E76" s="94">
        <v>0</v>
      </c>
      <c r="F76" s="82">
        <f t="shared" ref="F76:F77" si="15">C76*E76</f>
        <v>0</v>
      </c>
      <c r="G76" s="83">
        <f t="shared" ref="G76:G77" si="16">D76*F76</f>
        <v>0</v>
      </c>
    </row>
    <row r="77" spans="1:7" ht="13.5" thickBot="1">
      <c r="A77" s="77"/>
      <c r="B77" s="78" t="s">
        <v>66</v>
      </c>
      <c r="C77" s="110">
        <v>776</v>
      </c>
      <c r="D77" s="80">
        <v>3</v>
      </c>
      <c r="E77" s="94">
        <v>0</v>
      </c>
      <c r="F77" s="82">
        <f t="shared" si="15"/>
        <v>0</v>
      </c>
      <c r="G77" s="83">
        <f t="shared" si="16"/>
        <v>0</v>
      </c>
    </row>
    <row r="78" spans="1:7" ht="13.5" thickBot="1">
      <c r="A78" s="101"/>
      <c r="B78" s="102" t="s">
        <v>71</v>
      </c>
      <c r="C78" s="90">
        <f>SUM(C75:C77)</f>
        <v>3554</v>
      </c>
      <c r="D78" s="90"/>
      <c r="E78" s="103"/>
      <c r="F78" s="100">
        <f>SUM(F75:F77)</f>
        <v>0</v>
      </c>
      <c r="G78" s="100">
        <f>SUM(G75:G77)</f>
        <v>0</v>
      </c>
    </row>
  </sheetData>
  <protectedRanges>
    <protectedRange algorithmName="SHA-512" hashValue="qd/YDRvQnyD0duaZkCyS71woS7GiMIv5aRaoE+NEvMbCmowLU6KhGTvvyWDjPEwAchFIYl72m3Qs/ZecgSGMYA==" saltValue="1q0eLsSE/WzTRBZsQnOIZA==" spinCount="100000" sqref="F3:G78 A3:D78" name="Bereik1"/>
  </protectedRanges>
  <mergeCells count="1">
    <mergeCell ref="A1:G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6897-A294-405E-AEFF-F90EAFC55E6E}">
  <dimension ref="A2:G85"/>
  <sheetViews>
    <sheetView workbookViewId="0">
      <selection activeCell="E21" sqref="E21"/>
    </sheetView>
  </sheetViews>
  <sheetFormatPr defaultRowHeight="12.75"/>
  <cols>
    <col min="1" max="1" width="61.375" customWidth="1"/>
    <col min="2" max="5" width="18.125" customWidth="1"/>
    <col min="6" max="6" width="18.75" customWidth="1"/>
  </cols>
  <sheetData>
    <row r="2" spans="1:7" ht="16.5">
      <c r="A2" s="124" t="s">
        <v>96</v>
      </c>
      <c r="B2" s="124"/>
      <c r="C2" s="124"/>
      <c r="D2" s="124"/>
      <c r="E2" s="124"/>
      <c r="F2" s="124"/>
      <c r="G2" s="125"/>
    </row>
    <row r="3" spans="1:7" ht="16.5">
      <c r="A3" s="124" t="s">
        <v>97</v>
      </c>
      <c r="B3" s="124"/>
      <c r="C3" s="124"/>
      <c r="D3" s="124"/>
      <c r="E3" s="124"/>
      <c r="F3" s="124"/>
      <c r="G3" s="125"/>
    </row>
    <row r="4" spans="1:7" ht="16.5">
      <c r="A4" s="126" t="s">
        <v>98</v>
      </c>
      <c r="B4" s="127" t="s">
        <v>99</v>
      </c>
      <c r="C4" s="127" t="s">
        <v>100</v>
      </c>
      <c r="D4" s="127" t="s">
        <v>101</v>
      </c>
      <c r="E4" s="128" t="s">
        <v>102</v>
      </c>
      <c r="F4" s="124"/>
      <c r="G4" s="125"/>
    </row>
    <row r="5" spans="1:7" ht="16.5">
      <c r="A5" s="129" t="s">
        <v>103</v>
      </c>
      <c r="B5" s="130">
        <v>0</v>
      </c>
      <c r="C5" s="131">
        <v>0</v>
      </c>
      <c r="D5" s="130">
        <v>0</v>
      </c>
      <c r="E5" s="132">
        <f>SUM(B5:D5)</f>
        <v>0</v>
      </c>
      <c r="F5" s="124"/>
      <c r="G5" s="125"/>
    </row>
    <row r="6" spans="1:7" ht="16.5">
      <c r="A6" s="129" t="s">
        <v>104</v>
      </c>
      <c r="B6" s="130">
        <v>0</v>
      </c>
      <c r="C6" s="131">
        <v>0</v>
      </c>
      <c r="D6" s="130">
        <v>0</v>
      </c>
      <c r="E6" s="132">
        <f t="shared" ref="E6:E20" si="0">SUM(B6:D6)</f>
        <v>0</v>
      </c>
      <c r="F6" s="124"/>
      <c r="G6" s="125"/>
    </row>
    <row r="7" spans="1:7" ht="16.5">
      <c r="A7" s="129" t="s">
        <v>105</v>
      </c>
      <c r="B7" s="130">
        <v>0</v>
      </c>
      <c r="C7" s="131">
        <v>0</v>
      </c>
      <c r="D7" s="130">
        <v>0</v>
      </c>
      <c r="E7" s="132">
        <f t="shared" si="0"/>
        <v>0</v>
      </c>
      <c r="F7" s="124"/>
      <c r="G7" s="125"/>
    </row>
    <row r="8" spans="1:7" ht="16.5">
      <c r="A8" s="129" t="s">
        <v>106</v>
      </c>
      <c r="B8" s="130">
        <v>0</v>
      </c>
      <c r="C8" s="131">
        <v>0</v>
      </c>
      <c r="D8" s="130">
        <v>0</v>
      </c>
      <c r="E8" s="132">
        <f t="shared" si="0"/>
        <v>0</v>
      </c>
      <c r="F8" s="124"/>
      <c r="G8" s="125"/>
    </row>
    <row r="9" spans="1:7" ht="16.5">
      <c r="A9" s="129" t="s">
        <v>107</v>
      </c>
      <c r="B9" s="130">
        <v>0</v>
      </c>
      <c r="C9" s="131">
        <v>0</v>
      </c>
      <c r="D9" s="130">
        <v>0</v>
      </c>
      <c r="E9" s="132">
        <f t="shared" si="0"/>
        <v>0</v>
      </c>
      <c r="F9" s="124"/>
      <c r="G9" s="125"/>
    </row>
    <row r="10" spans="1:7" ht="16.5">
      <c r="A10" s="129" t="s">
        <v>108</v>
      </c>
      <c r="B10" s="130">
        <v>0</v>
      </c>
      <c r="C10" s="131">
        <v>0</v>
      </c>
      <c r="D10" s="130">
        <v>0</v>
      </c>
      <c r="E10" s="132">
        <f t="shared" si="0"/>
        <v>0</v>
      </c>
      <c r="F10" s="124"/>
      <c r="G10" s="125"/>
    </row>
    <row r="11" spans="1:7" ht="16.5">
      <c r="A11" s="129" t="s">
        <v>109</v>
      </c>
      <c r="B11" s="130">
        <v>0</v>
      </c>
      <c r="C11" s="131">
        <v>0</v>
      </c>
      <c r="D11" s="130">
        <v>0</v>
      </c>
      <c r="E11" s="132">
        <f t="shared" si="0"/>
        <v>0</v>
      </c>
      <c r="F11" s="124"/>
      <c r="G11" s="125"/>
    </row>
    <row r="12" spans="1:7" ht="16.5">
      <c r="A12" s="129" t="s">
        <v>110</v>
      </c>
      <c r="B12" s="130">
        <v>0</v>
      </c>
      <c r="C12" s="131">
        <v>0</v>
      </c>
      <c r="D12" s="130">
        <v>0</v>
      </c>
      <c r="E12" s="132">
        <f t="shared" si="0"/>
        <v>0</v>
      </c>
      <c r="F12" s="124"/>
      <c r="G12" s="125"/>
    </row>
    <row r="13" spans="1:7" ht="16.5">
      <c r="A13" s="129" t="s">
        <v>111</v>
      </c>
      <c r="B13" s="130">
        <v>0</v>
      </c>
      <c r="C13" s="131">
        <v>0</v>
      </c>
      <c r="D13" s="130">
        <v>0</v>
      </c>
      <c r="E13" s="132">
        <f t="shared" si="0"/>
        <v>0</v>
      </c>
      <c r="F13" s="124"/>
      <c r="G13" s="125"/>
    </row>
    <row r="14" spans="1:7" ht="16.5">
      <c r="A14" s="129" t="s">
        <v>112</v>
      </c>
      <c r="B14" s="130">
        <v>0</v>
      </c>
      <c r="C14" s="131">
        <v>0</v>
      </c>
      <c r="D14" s="130">
        <v>0</v>
      </c>
      <c r="E14" s="132">
        <f t="shared" si="0"/>
        <v>0</v>
      </c>
      <c r="F14" s="124"/>
      <c r="G14" s="125"/>
    </row>
    <row r="15" spans="1:7" ht="16.5">
      <c r="A15" s="129" t="s">
        <v>113</v>
      </c>
      <c r="B15" s="130">
        <v>0</v>
      </c>
      <c r="C15" s="131">
        <v>0</v>
      </c>
      <c r="D15" s="130">
        <v>0</v>
      </c>
      <c r="E15" s="132">
        <f t="shared" si="0"/>
        <v>0</v>
      </c>
      <c r="F15" s="124"/>
      <c r="G15" s="125"/>
    </row>
    <row r="16" spans="1:7" ht="16.5">
      <c r="A16" s="129" t="s">
        <v>114</v>
      </c>
      <c r="B16" s="130">
        <v>0</v>
      </c>
      <c r="C16" s="131">
        <v>0</v>
      </c>
      <c r="D16" s="130">
        <v>0</v>
      </c>
      <c r="E16" s="132">
        <f t="shared" si="0"/>
        <v>0</v>
      </c>
      <c r="F16" s="124"/>
      <c r="G16" s="125"/>
    </row>
    <row r="17" spans="1:7" ht="16.5">
      <c r="A17" s="129" t="s">
        <v>115</v>
      </c>
      <c r="B17" s="130">
        <v>0</v>
      </c>
      <c r="C17" s="131">
        <v>0</v>
      </c>
      <c r="D17" s="130">
        <v>0</v>
      </c>
      <c r="E17" s="132">
        <f t="shared" si="0"/>
        <v>0</v>
      </c>
      <c r="F17" s="124"/>
      <c r="G17" s="125"/>
    </row>
    <row r="18" spans="1:7" ht="16.5">
      <c r="A18" s="129" t="s">
        <v>116</v>
      </c>
      <c r="B18" s="130">
        <v>0</v>
      </c>
      <c r="C18" s="131">
        <v>0</v>
      </c>
      <c r="D18" s="130">
        <v>0</v>
      </c>
      <c r="E18" s="132">
        <f t="shared" si="0"/>
        <v>0</v>
      </c>
      <c r="F18" s="124"/>
      <c r="G18" s="125"/>
    </row>
    <row r="19" spans="1:7" ht="16.5">
      <c r="A19" s="129" t="s">
        <v>117</v>
      </c>
      <c r="B19" s="130">
        <v>0</v>
      </c>
      <c r="C19" s="131">
        <v>0</v>
      </c>
      <c r="D19" s="130">
        <v>0</v>
      </c>
      <c r="E19" s="132">
        <f t="shared" si="0"/>
        <v>0</v>
      </c>
      <c r="F19" s="124"/>
      <c r="G19" s="125"/>
    </row>
    <row r="20" spans="1:7" ht="17.25" thickBot="1">
      <c r="A20" s="129" t="s">
        <v>118</v>
      </c>
      <c r="B20" s="130">
        <v>0</v>
      </c>
      <c r="C20" s="131">
        <v>0</v>
      </c>
      <c r="D20" s="130">
        <v>0</v>
      </c>
      <c r="E20" s="133">
        <f t="shared" si="0"/>
        <v>0</v>
      </c>
      <c r="F20" s="124"/>
      <c r="G20" s="125"/>
    </row>
    <row r="21" spans="1:7" ht="13.5" thickBot="1">
      <c r="A21" s="134" t="s">
        <v>119</v>
      </c>
      <c r="B21" s="124"/>
      <c r="C21" s="124"/>
      <c r="D21" s="124"/>
      <c r="E21" s="135">
        <f>SUM(E5:E20)</f>
        <v>0</v>
      </c>
      <c r="F21" s="136" t="s">
        <v>120</v>
      </c>
      <c r="G21" s="137">
        <v>6</v>
      </c>
    </row>
    <row r="22" spans="1:7">
      <c r="A22" s="124"/>
      <c r="B22" s="124"/>
      <c r="C22" s="124"/>
      <c r="D22" s="124"/>
      <c r="E22" s="124"/>
      <c r="F22" s="136"/>
      <c r="G22" s="138"/>
    </row>
    <row r="23" spans="1:7">
      <c r="A23" s="126" t="s">
        <v>121</v>
      </c>
      <c r="B23" s="127" t="s">
        <v>99</v>
      </c>
      <c r="C23" s="127" t="s">
        <v>100</v>
      </c>
      <c r="D23" s="139" t="s">
        <v>101</v>
      </c>
      <c r="E23" s="128" t="s">
        <v>122</v>
      </c>
      <c r="F23" s="136"/>
      <c r="G23" s="138"/>
    </row>
    <row r="24" spans="1:7">
      <c r="A24" s="129" t="s">
        <v>123</v>
      </c>
      <c r="B24" s="130">
        <v>0</v>
      </c>
      <c r="C24" s="131">
        <v>0</v>
      </c>
      <c r="D24" s="131">
        <v>0</v>
      </c>
      <c r="E24" s="132">
        <f>SUM(B24:D24)</f>
        <v>0</v>
      </c>
      <c r="F24" s="136"/>
      <c r="G24" s="138"/>
    </row>
    <row r="25" spans="1:7" ht="13.5" thickBot="1">
      <c r="A25" s="129" t="s">
        <v>124</v>
      </c>
      <c r="B25" s="130">
        <v>0</v>
      </c>
      <c r="C25" s="131">
        <v>0</v>
      </c>
      <c r="D25" s="131">
        <v>0</v>
      </c>
      <c r="E25" s="133">
        <f>SUM(B25:D25)</f>
        <v>0</v>
      </c>
      <c r="F25" s="136"/>
      <c r="G25" s="138"/>
    </row>
    <row r="26" spans="1:7" ht="13.5" thickBot="1">
      <c r="A26" s="134" t="s">
        <v>125</v>
      </c>
      <c r="B26" s="124"/>
      <c r="C26" s="124"/>
      <c r="D26" s="124"/>
      <c r="E26" s="135">
        <f>SUM(E24:E25)</f>
        <v>0</v>
      </c>
      <c r="F26" s="136" t="s">
        <v>120</v>
      </c>
      <c r="G26" s="137">
        <v>2</v>
      </c>
    </row>
    <row r="27" spans="1:7">
      <c r="A27" s="124"/>
      <c r="B27" s="124"/>
      <c r="C27" s="124"/>
      <c r="D27" s="124"/>
      <c r="E27" s="124"/>
      <c r="F27" s="136"/>
      <c r="G27" s="138"/>
    </row>
    <row r="28" spans="1:7">
      <c r="A28" s="126" t="s">
        <v>126</v>
      </c>
      <c r="B28" s="127" t="s">
        <v>99</v>
      </c>
      <c r="C28" s="127" t="s">
        <v>100</v>
      </c>
      <c r="D28" s="127" t="s">
        <v>101</v>
      </c>
      <c r="E28" s="128" t="s">
        <v>122</v>
      </c>
      <c r="F28" s="136"/>
      <c r="G28" s="138"/>
    </row>
    <row r="29" spans="1:7">
      <c r="A29" s="129" t="s">
        <v>127</v>
      </c>
      <c r="B29" s="130">
        <v>0</v>
      </c>
      <c r="C29" s="131">
        <v>0</v>
      </c>
      <c r="D29" s="131">
        <v>0</v>
      </c>
      <c r="E29" s="132">
        <f t="shared" ref="E29" si="1">SUM(B29:D29)</f>
        <v>0</v>
      </c>
      <c r="F29" s="136"/>
      <c r="G29" s="138"/>
    </row>
    <row r="30" spans="1:7">
      <c r="A30" s="140" t="s">
        <v>128</v>
      </c>
      <c r="B30" s="127" t="s">
        <v>129</v>
      </c>
      <c r="C30" s="141" t="s">
        <v>130</v>
      </c>
      <c r="D30" s="141" t="s">
        <v>131</v>
      </c>
      <c r="E30" s="141"/>
      <c r="F30" s="136"/>
      <c r="G30" s="138"/>
    </row>
    <row r="31" spans="1:7" ht="13.5" thickBot="1">
      <c r="A31" s="129" t="s">
        <v>132</v>
      </c>
      <c r="B31" s="130">
        <v>0</v>
      </c>
      <c r="C31" s="130">
        <v>0</v>
      </c>
      <c r="D31" s="130">
        <v>0</v>
      </c>
      <c r="E31" s="133">
        <f>SUM(B31:D31)</f>
        <v>0</v>
      </c>
      <c r="F31" s="136"/>
      <c r="G31" s="138"/>
    </row>
    <row r="32" spans="1:7" ht="13.5" thickBot="1">
      <c r="A32" s="134" t="s">
        <v>133</v>
      </c>
      <c r="B32" s="124"/>
      <c r="C32" s="124"/>
      <c r="D32" s="124"/>
      <c r="E32" s="135">
        <f>SUM(E29:E29,E31)</f>
        <v>0</v>
      </c>
      <c r="F32" s="136" t="s">
        <v>120</v>
      </c>
      <c r="G32" s="137">
        <v>2</v>
      </c>
    </row>
    <row r="33" spans="1:7">
      <c r="A33" s="124"/>
      <c r="B33" s="124"/>
      <c r="C33" s="124"/>
      <c r="D33" s="124"/>
      <c r="E33" s="124"/>
      <c r="F33" s="136"/>
      <c r="G33" s="138"/>
    </row>
    <row r="34" spans="1:7">
      <c r="A34" s="126" t="s">
        <v>134</v>
      </c>
      <c r="B34" s="127" t="s">
        <v>99</v>
      </c>
      <c r="C34" s="127" t="s">
        <v>100</v>
      </c>
      <c r="D34" s="139" t="s">
        <v>101</v>
      </c>
      <c r="E34" s="128" t="s">
        <v>122</v>
      </c>
      <c r="F34" s="136"/>
      <c r="G34" s="138"/>
    </row>
    <row r="35" spans="1:7">
      <c r="A35" s="129" t="s">
        <v>135</v>
      </c>
      <c r="B35" s="130">
        <v>0</v>
      </c>
      <c r="C35" s="131">
        <v>0</v>
      </c>
      <c r="D35" s="131">
        <v>0</v>
      </c>
      <c r="E35" s="132">
        <f>SUM(B35:D35)</f>
        <v>0</v>
      </c>
      <c r="F35" s="136"/>
      <c r="G35" s="138"/>
    </row>
    <row r="36" spans="1:7">
      <c r="A36" s="129" t="s">
        <v>136</v>
      </c>
      <c r="B36" s="130">
        <v>0</v>
      </c>
      <c r="C36" s="131">
        <v>0</v>
      </c>
      <c r="D36" s="131">
        <v>0</v>
      </c>
      <c r="E36" s="132">
        <f t="shared" ref="E36:E39" si="2">SUM(B36:D36)</f>
        <v>0</v>
      </c>
      <c r="F36" s="136"/>
      <c r="G36" s="138"/>
    </row>
    <row r="37" spans="1:7">
      <c r="A37" s="129" t="s">
        <v>137</v>
      </c>
      <c r="B37" s="130">
        <v>0</v>
      </c>
      <c r="C37" s="131">
        <v>0</v>
      </c>
      <c r="D37" s="131">
        <v>0</v>
      </c>
      <c r="E37" s="132">
        <f t="shared" si="2"/>
        <v>0</v>
      </c>
      <c r="F37" s="136"/>
      <c r="G37" s="138"/>
    </row>
    <row r="38" spans="1:7">
      <c r="A38" s="129" t="s">
        <v>138</v>
      </c>
      <c r="B38" s="130">
        <v>0</v>
      </c>
      <c r="C38" s="131">
        <v>0</v>
      </c>
      <c r="D38" s="131">
        <v>0</v>
      </c>
      <c r="E38" s="132">
        <f t="shared" si="2"/>
        <v>0</v>
      </c>
      <c r="F38" s="136"/>
      <c r="G38" s="138"/>
    </row>
    <row r="39" spans="1:7">
      <c r="A39" s="129" t="s">
        <v>139</v>
      </c>
      <c r="B39" s="130">
        <v>0</v>
      </c>
      <c r="C39" s="131">
        <v>0</v>
      </c>
      <c r="D39" s="131">
        <v>0</v>
      </c>
      <c r="E39" s="132">
        <f t="shared" si="2"/>
        <v>0</v>
      </c>
      <c r="F39" s="136"/>
      <c r="G39" s="138"/>
    </row>
    <row r="40" spans="1:7">
      <c r="A40" s="142" t="s">
        <v>140</v>
      </c>
      <c r="B40" s="127" t="s">
        <v>141</v>
      </c>
      <c r="C40" s="127" t="s">
        <v>142</v>
      </c>
      <c r="D40" s="141" t="s">
        <v>143</v>
      </c>
      <c r="E40" s="141"/>
      <c r="F40" s="136"/>
      <c r="G40" s="138"/>
    </row>
    <row r="41" spans="1:7" ht="13.5" thickBot="1">
      <c r="A41" s="143" t="s">
        <v>144</v>
      </c>
      <c r="B41" s="130">
        <v>0</v>
      </c>
      <c r="C41" s="130">
        <v>0</v>
      </c>
      <c r="D41" s="130">
        <v>0</v>
      </c>
      <c r="E41" s="133">
        <f>SUM(B41:D41)</f>
        <v>0</v>
      </c>
      <c r="F41" s="136"/>
      <c r="G41" s="138"/>
    </row>
    <row r="42" spans="1:7" ht="13.5" thickBot="1">
      <c r="A42" s="134" t="s">
        <v>145</v>
      </c>
      <c r="B42" s="144"/>
      <c r="C42" s="144"/>
      <c r="D42" s="144"/>
      <c r="E42" s="135">
        <f>SUM(E35:E39,E41)</f>
        <v>0</v>
      </c>
      <c r="F42" s="136" t="s">
        <v>120</v>
      </c>
      <c r="G42" s="137">
        <v>4</v>
      </c>
    </row>
    <row r="43" spans="1:7">
      <c r="A43" s="144"/>
      <c r="B43" s="144"/>
      <c r="C43" s="144"/>
      <c r="D43" s="144"/>
      <c r="E43" s="124"/>
      <c r="F43" s="136"/>
      <c r="G43" s="138"/>
    </row>
    <row r="44" spans="1:7">
      <c r="A44" s="141" t="s">
        <v>146</v>
      </c>
      <c r="B44" s="127" t="s">
        <v>99</v>
      </c>
      <c r="C44" s="127" t="s">
        <v>100</v>
      </c>
      <c r="D44" s="139" t="s">
        <v>101</v>
      </c>
      <c r="E44" s="128" t="s">
        <v>122</v>
      </c>
      <c r="F44" s="136"/>
      <c r="G44" s="138"/>
    </row>
    <row r="45" spans="1:7">
      <c r="A45" s="129" t="s">
        <v>147</v>
      </c>
      <c r="B45" s="130">
        <v>0</v>
      </c>
      <c r="C45" s="131">
        <v>0</v>
      </c>
      <c r="D45" s="131">
        <v>0</v>
      </c>
      <c r="E45" s="132">
        <f>SUM(B45:D45)</f>
        <v>0</v>
      </c>
      <c r="F45" s="136"/>
      <c r="G45" s="138"/>
    </row>
    <row r="46" spans="1:7" ht="13.5" thickBot="1">
      <c r="A46" s="129" t="s">
        <v>148</v>
      </c>
      <c r="B46" s="130">
        <v>0</v>
      </c>
      <c r="C46" s="131">
        <v>0</v>
      </c>
      <c r="D46" s="131">
        <v>0</v>
      </c>
      <c r="E46" s="133">
        <f>SUM(B46:D46)</f>
        <v>0</v>
      </c>
      <c r="F46" s="136"/>
      <c r="G46" s="138"/>
    </row>
    <row r="47" spans="1:7" ht="13.5" thickBot="1">
      <c r="A47" s="134" t="s">
        <v>149</v>
      </c>
      <c r="B47" s="124"/>
      <c r="C47" s="124"/>
      <c r="D47" s="124"/>
      <c r="E47" s="135">
        <f>SUM(E45:E46)</f>
        <v>0</v>
      </c>
      <c r="F47" s="136" t="s">
        <v>120</v>
      </c>
      <c r="G47" s="137">
        <v>2</v>
      </c>
    </row>
    <row r="48" spans="1:7" ht="15">
      <c r="A48" s="145"/>
      <c r="B48" s="145"/>
      <c r="C48" s="145"/>
      <c r="D48" s="145"/>
      <c r="E48" s="124"/>
      <c r="F48" s="136"/>
      <c r="G48" s="138"/>
    </row>
    <row r="49" spans="1:7" ht="22.5">
      <c r="A49" s="126" t="s">
        <v>150</v>
      </c>
      <c r="B49" s="146" t="s">
        <v>151</v>
      </c>
      <c r="C49" s="146" t="s">
        <v>152</v>
      </c>
      <c r="D49" s="146" t="s">
        <v>153</v>
      </c>
      <c r="E49" s="128" t="s">
        <v>122</v>
      </c>
      <c r="F49" s="136"/>
      <c r="G49" s="138"/>
    </row>
    <row r="50" spans="1:7">
      <c r="A50" s="129" t="s">
        <v>154</v>
      </c>
      <c r="B50" s="130">
        <v>0</v>
      </c>
      <c r="C50" s="130">
        <v>0</v>
      </c>
      <c r="D50" s="130">
        <v>0</v>
      </c>
      <c r="E50" s="132">
        <f>SUM(B50:D50)</f>
        <v>0</v>
      </c>
      <c r="F50" s="136"/>
      <c r="G50" s="138"/>
    </row>
    <row r="51" spans="1:7">
      <c r="A51" s="129" t="s">
        <v>155</v>
      </c>
      <c r="B51" s="130">
        <v>0</v>
      </c>
      <c r="C51" s="131">
        <v>0</v>
      </c>
      <c r="D51" s="131">
        <v>0</v>
      </c>
      <c r="E51" s="132">
        <f t="shared" ref="E51:E53" si="3">SUM(B51:D51)</f>
        <v>0</v>
      </c>
      <c r="F51" s="136"/>
      <c r="G51" s="138"/>
    </row>
    <row r="52" spans="1:7">
      <c r="A52" s="129" t="s">
        <v>156</v>
      </c>
      <c r="B52" s="130">
        <v>0</v>
      </c>
      <c r="C52" s="131">
        <v>0</v>
      </c>
      <c r="D52" s="131">
        <v>0</v>
      </c>
      <c r="E52" s="132">
        <f t="shared" si="3"/>
        <v>0</v>
      </c>
      <c r="F52" s="136"/>
      <c r="G52" s="138"/>
    </row>
    <row r="53" spans="1:7" ht="13.5" thickBot="1">
      <c r="A53" s="129" t="s">
        <v>157</v>
      </c>
      <c r="B53" s="130">
        <v>0</v>
      </c>
      <c r="C53" s="131">
        <v>0</v>
      </c>
      <c r="D53" s="131">
        <v>0</v>
      </c>
      <c r="E53" s="133">
        <f t="shared" si="3"/>
        <v>0</v>
      </c>
      <c r="F53" s="136"/>
      <c r="G53" s="138"/>
    </row>
    <row r="54" spans="1:7" ht="13.5" thickBot="1">
      <c r="A54" s="134" t="s">
        <v>158</v>
      </c>
      <c r="B54" s="124"/>
      <c r="C54" s="124"/>
      <c r="D54" s="124"/>
      <c r="E54" s="135">
        <f>SUM(E50:E53)</f>
        <v>0</v>
      </c>
      <c r="F54" s="136" t="s">
        <v>120</v>
      </c>
      <c r="G54" s="137">
        <v>8</v>
      </c>
    </row>
    <row r="55" spans="1:7">
      <c r="A55" s="124"/>
      <c r="B55" s="124"/>
      <c r="C55" s="124"/>
      <c r="D55" s="124"/>
      <c r="E55" s="124"/>
      <c r="F55" s="136"/>
      <c r="G55" s="138"/>
    </row>
    <row r="56" spans="1:7">
      <c r="A56" s="147" t="s">
        <v>159</v>
      </c>
      <c r="B56" s="141" t="s">
        <v>160</v>
      </c>
      <c r="C56" s="141" t="s">
        <v>161</v>
      </c>
      <c r="D56" s="141" t="s">
        <v>162</v>
      </c>
      <c r="E56" s="128" t="s">
        <v>122</v>
      </c>
      <c r="F56" s="136"/>
      <c r="G56" s="138"/>
    </row>
    <row r="57" spans="1:7">
      <c r="A57" s="143" t="s">
        <v>163</v>
      </c>
      <c r="B57" s="130">
        <v>0</v>
      </c>
      <c r="C57" s="130">
        <v>0</v>
      </c>
      <c r="D57" s="130">
        <v>0</v>
      </c>
      <c r="E57" s="132">
        <f>SUM(B57:D57)</f>
        <v>0</v>
      </c>
      <c r="F57" s="136"/>
      <c r="G57" s="138"/>
    </row>
    <row r="58" spans="1:7">
      <c r="A58" s="143" t="s">
        <v>164</v>
      </c>
      <c r="B58" s="130">
        <v>0</v>
      </c>
      <c r="C58" s="130">
        <v>0</v>
      </c>
      <c r="D58" s="130">
        <v>0</v>
      </c>
      <c r="E58" s="132">
        <f t="shared" ref="E58:E61" si="4">SUM(B58:D58)</f>
        <v>0</v>
      </c>
      <c r="F58" s="136"/>
      <c r="G58" s="138"/>
    </row>
    <row r="59" spans="1:7">
      <c r="A59" s="143" t="s">
        <v>165</v>
      </c>
      <c r="B59" s="130">
        <v>0</v>
      </c>
      <c r="C59" s="130">
        <v>0</v>
      </c>
      <c r="D59" s="130">
        <v>0</v>
      </c>
      <c r="E59" s="132">
        <f t="shared" si="4"/>
        <v>0</v>
      </c>
      <c r="F59" s="136"/>
      <c r="G59" s="138"/>
    </row>
    <row r="60" spans="1:7">
      <c r="A60" s="143" t="s">
        <v>166</v>
      </c>
      <c r="B60" s="130">
        <v>0</v>
      </c>
      <c r="C60" s="130">
        <v>0</v>
      </c>
      <c r="D60" s="130">
        <v>0</v>
      </c>
      <c r="E60" s="132">
        <f t="shared" si="4"/>
        <v>0</v>
      </c>
      <c r="F60" s="136"/>
      <c r="G60" s="138"/>
    </row>
    <row r="61" spans="1:7" ht="13.5" thickBot="1">
      <c r="A61" s="143" t="s">
        <v>167</v>
      </c>
      <c r="B61" s="130">
        <v>0</v>
      </c>
      <c r="C61" s="130">
        <v>0</v>
      </c>
      <c r="D61" s="130">
        <v>0</v>
      </c>
      <c r="E61" s="133">
        <f t="shared" si="4"/>
        <v>0</v>
      </c>
      <c r="F61" s="136"/>
      <c r="G61" s="138"/>
    </row>
    <row r="62" spans="1:7" ht="13.5" thickBot="1">
      <c r="A62" s="134" t="s">
        <v>168</v>
      </c>
      <c r="B62" s="148"/>
      <c r="C62" s="148"/>
      <c r="D62" s="148"/>
      <c r="E62" s="135">
        <f>SUM(E57:E61)</f>
        <v>0</v>
      </c>
      <c r="F62" s="136" t="s">
        <v>120</v>
      </c>
      <c r="G62" s="137">
        <v>6</v>
      </c>
    </row>
    <row r="63" spans="1:7">
      <c r="A63" s="148"/>
      <c r="B63" s="148"/>
      <c r="C63" s="148"/>
      <c r="D63" s="148"/>
      <c r="E63" s="148"/>
      <c r="F63" s="136"/>
      <c r="G63" s="138"/>
    </row>
    <row r="64" spans="1:7">
      <c r="A64" s="141" t="s">
        <v>169</v>
      </c>
      <c r="B64" s="127" t="s">
        <v>170</v>
      </c>
      <c r="C64" s="141" t="s">
        <v>171</v>
      </c>
      <c r="D64" s="141" t="s">
        <v>172</v>
      </c>
      <c r="E64" s="128" t="s">
        <v>122</v>
      </c>
      <c r="F64" s="136"/>
      <c r="G64" s="138"/>
    </row>
    <row r="65" spans="1:7">
      <c r="A65" s="143" t="s">
        <v>173</v>
      </c>
      <c r="B65" s="130">
        <v>0</v>
      </c>
      <c r="C65" s="130">
        <v>0</v>
      </c>
      <c r="D65" s="130">
        <v>0</v>
      </c>
      <c r="E65" s="132">
        <f t="shared" ref="E65:E70" si="5">SUM(B65:D65)</f>
        <v>0</v>
      </c>
      <c r="F65" s="136"/>
      <c r="G65" s="138"/>
    </row>
    <row r="66" spans="1:7">
      <c r="A66" s="143" t="s">
        <v>174</v>
      </c>
      <c r="B66" s="130">
        <v>0</v>
      </c>
      <c r="C66" s="130">
        <v>0</v>
      </c>
      <c r="D66" s="130">
        <v>0</v>
      </c>
      <c r="E66" s="132">
        <f t="shared" si="5"/>
        <v>0</v>
      </c>
      <c r="F66" s="136"/>
      <c r="G66" s="138"/>
    </row>
    <row r="67" spans="1:7">
      <c r="A67" s="143" t="s">
        <v>175</v>
      </c>
      <c r="B67" s="130">
        <v>0</v>
      </c>
      <c r="C67" s="130">
        <v>0</v>
      </c>
      <c r="D67" s="130">
        <v>0</v>
      </c>
      <c r="E67" s="132">
        <f t="shared" si="5"/>
        <v>0</v>
      </c>
      <c r="F67" s="136"/>
      <c r="G67" s="138"/>
    </row>
    <row r="68" spans="1:7">
      <c r="A68" s="143" t="s">
        <v>176</v>
      </c>
      <c r="B68" s="130">
        <v>0</v>
      </c>
      <c r="C68" s="130">
        <v>0</v>
      </c>
      <c r="D68" s="130">
        <v>0</v>
      </c>
      <c r="E68" s="132">
        <f t="shared" si="5"/>
        <v>0</v>
      </c>
      <c r="F68" s="136"/>
      <c r="G68" s="138"/>
    </row>
    <row r="69" spans="1:7">
      <c r="A69" s="143" t="s">
        <v>177</v>
      </c>
      <c r="B69" s="130">
        <v>0</v>
      </c>
      <c r="C69" s="130">
        <v>0</v>
      </c>
      <c r="D69" s="130">
        <v>0</v>
      </c>
      <c r="E69" s="132">
        <f t="shared" si="5"/>
        <v>0</v>
      </c>
      <c r="F69" s="136"/>
      <c r="G69" s="138"/>
    </row>
    <row r="70" spans="1:7">
      <c r="A70" s="143" t="s">
        <v>178</v>
      </c>
      <c r="B70" s="130">
        <v>0</v>
      </c>
      <c r="C70" s="130">
        <v>0</v>
      </c>
      <c r="D70" s="130">
        <v>0</v>
      </c>
      <c r="E70" s="132">
        <f t="shared" si="5"/>
        <v>0</v>
      </c>
      <c r="F70" s="136"/>
      <c r="G70" s="138"/>
    </row>
    <row r="71" spans="1:7">
      <c r="A71" s="149"/>
      <c r="B71" s="127" t="s">
        <v>141</v>
      </c>
      <c r="C71" s="127" t="s">
        <v>179</v>
      </c>
      <c r="D71" s="141" t="s">
        <v>143</v>
      </c>
      <c r="E71" s="141"/>
      <c r="F71" s="136"/>
      <c r="G71" s="138"/>
    </row>
    <row r="72" spans="1:7">
      <c r="A72" s="143" t="s">
        <v>180</v>
      </c>
      <c r="B72" s="130">
        <v>0</v>
      </c>
      <c r="C72" s="130">
        <v>0</v>
      </c>
      <c r="D72" s="130">
        <v>0</v>
      </c>
      <c r="E72" s="132">
        <f>SUM(B72:D72)</f>
        <v>0</v>
      </c>
      <c r="F72" s="136"/>
      <c r="G72" s="138"/>
    </row>
    <row r="73" spans="1:7">
      <c r="A73" s="143" t="s">
        <v>181</v>
      </c>
      <c r="B73" s="130">
        <v>0</v>
      </c>
      <c r="C73" s="130">
        <v>0</v>
      </c>
      <c r="D73" s="130">
        <v>0</v>
      </c>
      <c r="E73" s="132">
        <f t="shared" ref="E73:E74" si="6">SUM(B73:D73)</f>
        <v>0</v>
      </c>
      <c r="F73" s="136"/>
      <c r="G73" s="138"/>
    </row>
    <row r="74" spans="1:7" ht="13.5" thickBot="1">
      <c r="A74" s="143" t="s">
        <v>182</v>
      </c>
      <c r="B74" s="130">
        <v>0</v>
      </c>
      <c r="C74" s="130">
        <v>0</v>
      </c>
      <c r="D74" s="130">
        <v>0</v>
      </c>
      <c r="E74" s="133">
        <f t="shared" si="6"/>
        <v>0</v>
      </c>
      <c r="F74" s="136"/>
      <c r="G74" s="138"/>
    </row>
    <row r="75" spans="1:7" ht="13.5" thickBot="1">
      <c r="A75" s="134" t="s">
        <v>183</v>
      </c>
      <c r="B75" s="148"/>
      <c r="C75" s="148"/>
      <c r="D75" s="148"/>
      <c r="E75" s="135">
        <f>SUM(E65:E70,E72:E74)</f>
        <v>0</v>
      </c>
      <c r="F75" s="136" t="s">
        <v>120</v>
      </c>
      <c r="G75" s="137">
        <v>6</v>
      </c>
    </row>
    <row r="76" spans="1:7" ht="13.5" thickBot="1">
      <c r="A76" s="124"/>
      <c r="B76" s="124"/>
      <c r="C76" s="124"/>
      <c r="D76" s="124"/>
      <c r="E76" s="124"/>
      <c r="F76" s="136"/>
      <c r="G76" s="138"/>
    </row>
    <row r="77" spans="1:7" ht="13.5" thickBot="1">
      <c r="A77" s="124"/>
      <c r="B77" s="124"/>
      <c r="C77" s="209" t="s">
        <v>184</v>
      </c>
      <c r="D77" s="209"/>
      <c r="E77" s="209"/>
      <c r="F77" s="209"/>
      <c r="G77" s="150">
        <f>SUM(G21,G26,G32,G42,G47,G54,G62,G75)</f>
        <v>36</v>
      </c>
    </row>
    <row r="78" spans="1:7" ht="16.5">
      <c r="A78" s="124"/>
      <c r="B78" s="124"/>
      <c r="C78" s="124"/>
      <c r="D78" s="124"/>
      <c r="E78" s="124"/>
      <c r="F78" s="124"/>
      <c r="G78" s="125"/>
    </row>
    <row r="79" spans="1:7" ht="16.5">
      <c r="A79" s="151" t="s">
        <v>185</v>
      </c>
      <c r="B79" s="124"/>
      <c r="C79" s="124"/>
      <c r="D79" s="124"/>
      <c r="E79" s="124"/>
      <c r="F79" s="124"/>
      <c r="G79" s="125"/>
    </row>
    <row r="80" spans="1:7" ht="35.25" customHeight="1">
      <c r="A80" s="210" t="s">
        <v>186</v>
      </c>
      <c r="B80" s="211"/>
      <c r="C80" s="211"/>
      <c r="D80" s="211"/>
      <c r="E80" s="212"/>
      <c r="F80" s="152"/>
      <c r="G80" s="125"/>
    </row>
    <row r="81" spans="1:7" ht="16.5">
      <c r="A81" s="213" t="s">
        <v>187</v>
      </c>
      <c r="B81" s="213"/>
      <c r="C81" s="213"/>
      <c r="D81" s="213"/>
      <c r="E81" s="213"/>
      <c r="F81" s="124"/>
      <c r="G81" s="125"/>
    </row>
    <row r="82" spans="1:7" ht="16.5">
      <c r="A82" s="153"/>
      <c r="B82" s="124"/>
      <c r="C82" s="124"/>
      <c r="D82" s="124"/>
      <c r="E82" s="124"/>
      <c r="F82" s="124"/>
      <c r="G82" s="125"/>
    </row>
    <row r="83" spans="1:7" ht="38.25" customHeight="1">
      <c r="A83" s="210" t="s">
        <v>188</v>
      </c>
      <c r="B83" s="211"/>
      <c r="C83" s="211"/>
      <c r="D83" s="211"/>
      <c r="E83" s="212"/>
      <c r="F83" s="152"/>
      <c r="G83" s="125"/>
    </row>
    <row r="84" spans="1:7" ht="16.5">
      <c r="A84" s="214" t="s">
        <v>189</v>
      </c>
      <c r="B84" s="214"/>
      <c r="C84" s="214"/>
      <c r="D84" s="214"/>
      <c r="E84" s="214"/>
      <c r="F84" s="124"/>
      <c r="G84" s="125"/>
    </row>
    <row r="85" spans="1:7" ht="16.5">
      <c r="A85" s="154"/>
      <c r="B85" s="154"/>
      <c r="C85" s="154"/>
      <c r="D85" s="154"/>
      <c r="E85" s="154"/>
      <c r="F85" s="154"/>
      <c r="G85" s="125"/>
    </row>
  </sheetData>
  <mergeCells count="5">
    <mergeCell ref="C77:F77"/>
    <mergeCell ref="A80:E80"/>
    <mergeCell ref="A81:E81"/>
    <mergeCell ref="A83:E83"/>
    <mergeCell ref="A84:E8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E979-9003-47E8-8416-5BB1462175C8}">
  <sheetPr>
    <tabColor theme="3" tint="0.89999084444715716"/>
  </sheetPr>
  <dimension ref="A1:S315"/>
  <sheetViews>
    <sheetView workbookViewId="0">
      <pane ySplit="1" topLeftCell="A175" activePane="bottomLeft" state="frozen"/>
      <selection pane="bottomLeft" activeCell="M168" sqref="M168"/>
    </sheetView>
  </sheetViews>
  <sheetFormatPr defaultRowHeight="12.75" customHeight="1"/>
  <cols>
    <col min="1" max="1" width="27" customWidth="1"/>
    <col min="2" max="2" width="22.875" customWidth="1"/>
    <col min="3" max="3" width="17.375" style="6" customWidth="1"/>
    <col min="4" max="4" width="16.375" customWidth="1"/>
    <col min="5" max="5" width="15.25" customWidth="1"/>
    <col min="6" max="6" width="24.375" customWidth="1"/>
    <col min="7" max="7" width="15" customWidth="1"/>
    <col min="8" max="8" width="12.25" bestFit="1" customWidth="1"/>
    <col min="9" max="9" width="12.25" style="49" customWidth="1"/>
    <col min="10" max="10" width="18.875" bestFit="1" customWidth="1"/>
    <col min="11" max="11" width="14.875" customWidth="1"/>
    <col min="12" max="12" width="24.25" bestFit="1" customWidth="1"/>
    <col min="13" max="13" width="16.75" bestFit="1"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22</v>
      </c>
      <c r="B2" s="8" t="s">
        <v>208</v>
      </c>
      <c r="C2" s="9">
        <v>0</v>
      </c>
      <c r="D2" s="10" t="s">
        <v>209</v>
      </c>
      <c r="E2" s="11">
        <v>1</v>
      </c>
      <c r="F2" s="12" t="s">
        <v>210</v>
      </c>
      <c r="G2" s="12" t="s">
        <v>211</v>
      </c>
      <c r="H2" s="13">
        <v>26</v>
      </c>
      <c r="I2" s="14"/>
      <c r="J2" s="12" t="s">
        <v>212</v>
      </c>
      <c r="K2" s="12" t="s">
        <v>213</v>
      </c>
      <c r="L2" s="15">
        <v>3</v>
      </c>
      <c r="M2" s="8"/>
      <c r="N2" s="9">
        <v>245</v>
      </c>
      <c r="O2" s="8"/>
      <c r="P2" s="8"/>
      <c r="Q2" s="8"/>
      <c r="R2" s="8"/>
      <c r="S2" s="12"/>
    </row>
    <row r="3" spans="1:19" ht="12.75" customHeight="1">
      <c r="A3" s="8" t="s">
        <v>22</v>
      </c>
      <c r="B3" s="8" t="s">
        <v>208</v>
      </c>
      <c r="C3" s="9">
        <v>0</v>
      </c>
      <c r="D3" s="10" t="s">
        <v>214</v>
      </c>
      <c r="E3" s="11">
        <v>2</v>
      </c>
      <c r="F3" s="12" t="s">
        <v>210</v>
      </c>
      <c r="G3" s="12" t="s">
        <v>211</v>
      </c>
      <c r="H3" s="13">
        <v>55</v>
      </c>
      <c r="I3" s="14"/>
      <c r="J3" s="12" t="s">
        <v>212</v>
      </c>
      <c r="K3" s="12" t="s">
        <v>213</v>
      </c>
      <c r="L3" s="15">
        <v>8</v>
      </c>
      <c r="M3" s="8"/>
      <c r="N3" s="9">
        <v>245</v>
      </c>
      <c r="O3" s="8"/>
      <c r="P3" s="8"/>
      <c r="Q3" s="8"/>
      <c r="R3" s="8"/>
      <c r="S3" s="12"/>
    </row>
    <row r="4" spans="1:19" ht="12.75" customHeight="1">
      <c r="A4" s="8" t="s">
        <v>22</v>
      </c>
      <c r="B4" s="8" t="s">
        <v>208</v>
      </c>
      <c r="C4" s="9">
        <v>0</v>
      </c>
      <c r="D4" s="10" t="s">
        <v>215</v>
      </c>
      <c r="E4" s="11">
        <v>3</v>
      </c>
      <c r="F4" s="12" t="s">
        <v>216</v>
      </c>
      <c r="G4" s="12" t="s">
        <v>211</v>
      </c>
      <c r="H4" s="13">
        <v>15</v>
      </c>
      <c r="I4" s="14"/>
      <c r="J4" s="12" t="s">
        <v>212</v>
      </c>
      <c r="K4" s="12" t="s">
        <v>213</v>
      </c>
      <c r="L4" s="15">
        <v>1</v>
      </c>
      <c r="M4" s="8"/>
      <c r="N4" s="9">
        <v>245</v>
      </c>
      <c r="O4" s="8"/>
      <c r="P4" s="8"/>
      <c r="Q4" s="8"/>
      <c r="R4" s="8"/>
      <c r="S4" s="12"/>
    </row>
    <row r="5" spans="1:19" ht="12.75" customHeight="1">
      <c r="A5" s="8" t="s">
        <v>22</v>
      </c>
      <c r="B5" s="8" t="s">
        <v>208</v>
      </c>
      <c r="C5" s="9">
        <v>0</v>
      </c>
      <c r="D5" s="16" t="s">
        <v>217</v>
      </c>
      <c r="E5" s="11">
        <v>4</v>
      </c>
      <c r="F5" s="12" t="s">
        <v>218</v>
      </c>
      <c r="G5" s="12" t="s">
        <v>219</v>
      </c>
      <c r="H5" s="13">
        <v>140</v>
      </c>
      <c r="I5" s="14"/>
      <c r="J5" s="12" t="s">
        <v>212</v>
      </c>
      <c r="K5" s="12" t="s">
        <v>213</v>
      </c>
      <c r="L5" s="15">
        <v>1</v>
      </c>
      <c r="M5" s="8"/>
      <c r="N5" s="9">
        <v>245</v>
      </c>
      <c r="O5" s="8"/>
      <c r="P5" s="8"/>
      <c r="Q5" s="8"/>
      <c r="R5" s="8"/>
      <c r="S5" s="12"/>
    </row>
    <row r="6" spans="1:19" ht="12.75" customHeight="1">
      <c r="A6" s="8" t="s">
        <v>22</v>
      </c>
      <c r="B6" s="8" t="s">
        <v>208</v>
      </c>
      <c r="C6" s="9">
        <v>0</v>
      </c>
      <c r="D6" s="10" t="s">
        <v>220</v>
      </c>
      <c r="E6" s="11">
        <v>5</v>
      </c>
      <c r="F6" s="12" t="s">
        <v>221</v>
      </c>
      <c r="G6" s="12" t="s">
        <v>219</v>
      </c>
      <c r="H6" s="13">
        <v>20.5</v>
      </c>
      <c r="I6" s="14"/>
      <c r="J6" s="12" t="s">
        <v>222</v>
      </c>
      <c r="K6" s="12" t="s">
        <v>213</v>
      </c>
      <c r="L6" s="15"/>
      <c r="M6" s="8"/>
      <c r="N6" s="9">
        <v>245</v>
      </c>
      <c r="O6" s="8"/>
      <c r="P6" s="8"/>
      <c r="Q6" s="8"/>
      <c r="R6" s="8"/>
      <c r="S6" s="12"/>
    </row>
    <row r="7" spans="1:19" ht="12.75" customHeight="1">
      <c r="A7" s="8" t="s">
        <v>22</v>
      </c>
      <c r="B7" s="8" t="s">
        <v>208</v>
      </c>
      <c r="C7" s="9">
        <v>0</v>
      </c>
      <c r="D7" s="10" t="s">
        <v>223</v>
      </c>
      <c r="E7" s="11">
        <v>6</v>
      </c>
      <c r="F7" s="12" t="s">
        <v>219</v>
      </c>
      <c r="G7" s="12" t="s">
        <v>219</v>
      </c>
      <c r="H7" s="13">
        <v>22.5</v>
      </c>
      <c r="I7" s="14"/>
      <c r="J7" s="12" t="s">
        <v>224</v>
      </c>
      <c r="K7" s="12" t="s">
        <v>225</v>
      </c>
      <c r="L7" s="15"/>
      <c r="M7" s="8"/>
      <c r="N7" s="9">
        <v>245</v>
      </c>
      <c r="O7" s="8"/>
      <c r="P7" s="8"/>
      <c r="Q7" s="8"/>
      <c r="R7" s="8"/>
      <c r="S7" s="12"/>
    </row>
    <row r="8" spans="1:19" ht="12.75" customHeight="1">
      <c r="A8" s="8" t="s">
        <v>22</v>
      </c>
      <c r="B8" s="8" t="s">
        <v>208</v>
      </c>
      <c r="C8" s="9">
        <v>0</v>
      </c>
      <c r="D8" s="10" t="s">
        <v>226</v>
      </c>
      <c r="E8" s="11">
        <v>7</v>
      </c>
      <c r="F8" s="12" t="s">
        <v>227</v>
      </c>
      <c r="G8" s="12" t="s">
        <v>219</v>
      </c>
      <c r="H8" s="13">
        <v>10</v>
      </c>
      <c r="I8" s="14"/>
      <c r="J8" s="12" t="s">
        <v>224</v>
      </c>
      <c r="K8" s="12" t="s">
        <v>213</v>
      </c>
      <c r="L8" s="15"/>
      <c r="M8" s="8"/>
      <c r="N8" s="9">
        <v>245</v>
      </c>
      <c r="O8" s="8"/>
      <c r="P8" s="8"/>
      <c r="Q8" s="8"/>
      <c r="R8" s="8"/>
      <c r="S8" s="12"/>
    </row>
    <row r="9" spans="1:19" ht="12.75" customHeight="1">
      <c r="A9" s="8" t="s">
        <v>22</v>
      </c>
      <c r="B9" s="8" t="s">
        <v>208</v>
      </c>
      <c r="C9" s="9">
        <v>0</v>
      </c>
      <c r="D9" s="10" t="s">
        <v>226</v>
      </c>
      <c r="E9" s="11">
        <v>8</v>
      </c>
      <c r="F9" s="12" t="s">
        <v>228</v>
      </c>
      <c r="G9" s="12" t="s">
        <v>219</v>
      </c>
      <c r="H9" s="13">
        <v>10</v>
      </c>
      <c r="I9" s="14"/>
      <c r="J9" s="12" t="s">
        <v>224</v>
      </c>
      <c r="K9" s="12"/>
      <c r="L9" s="15"/>
      <c r="M9" s="8"/>
      <c r="N9" s="9">
        <v>245</v>
      </c>
      <c r="O9" s="8"/>
      <c r="P9" s="8"/>
      <c r="Q9" s="8"/>
      <c r="R9" s="8"/>
      <c r="S9" s="12"/>
    </row>
    <row r="10" spans="1:19" ht="12.75" customHeight="1">
      <c r="A10" s="8" t="s">
        <v>22</v>
      </c>
      <c r="B10" s="8" t="s">
        <v>208</v>
      </c>
      <c r="C10" s="9">
        <v>0</v>
      </c>
      <c r="D10" s="10" t="s">
        <v>226</v>
      </c>
      <c r="E10" s="11">
        <v>9</v>
      </c>
      <c r="F10" s="12" t="s">
        <v>229</v>
      </c>
      <c r="G10" s="12" t="s">
        <v>219</v>
      </c>
      <c r="H10" s="13">
        <v>10</v>
      </c>
      <c r="I10" s="14"/>
      <c r="J10" s="12" t="s">
        <v>212</v>
      </c>
      <c r="K10" s="12"/>
      <c r="L10" s="15"/>
      <c r="M10" s="8"/>
      <c r="N10" s="9">
        <v>245</v>
      </c>
      <c r="O10" s="8"/>
      <c r="P10" s="8"/>
      <c r="Q10" s="8"/>
      <c r="R10" s="8"/>
      <c r="S10" s="12"/>
    </row>
    <row r="11" spans="1:19" ht="12.75" customHeight="1">
      <c r="A11" s="8" t="s">
        <v>22</v>
      </c>
      <c r="B11" s="8" t="s">
        <v>208</v>
      </c>
      <c r="C11" s="9">
        <v>0</v>
      </c>
      <c r="D11" s="10" t="s">
        <v>230</v>
      </c>
      <c r="E11" s="11">
        <v>10</v>
      </c>
      <c r="F11" s="12" t="s">
        <v>231</v>
      </c>
      <c r="G11" s="12" t="s">
        <v>219</v>
      </c>
      <c r="H11" s="13">
        <v>12</v>
      </c>
      <c r="I11" s="14"/>
      <c r="J11" s="12" t="s">
        <v>212</v>
      </c>
      <c r="K11" s="12" t="s">
        <v>232</v>
      </c>
      <c r="L11" s="15"/>
      <c r="M11" s="8"/>
      <c r="N11" s="9">
        <v>245</v>
      </c>
      <c r="O11" s="8"/>
      <c r="P11" s="8"/>
      <c r="Q11" s="8"/>
      <c r="R11" s="8"/>
      <c r="S11" s="12"/>
    </row>
    <row r="12" spans="1:19" ht="12.75" customHeight="1">
      <c r="A12" s="8" t="s">
        <v>22</v>
      </c>
      <c r="B12" s="8" t="s">
        <v>208</v>
      </c>
      <c r="C12" s="9">
        <v>0</v>
      </c>
      <c r="D12" s="10" t="s">
        <v>233</v>
      </c>
      <c r="E12" s="11">
        <v>11</v>
      </c>
      <c r="F12" s="12" t="s">
        <v>234</v>
      </c>
      <c r="G12" s="12" t="s">
        <v>211</v>
      </c>
      <c r="H12" s="13">
        <v>15</v>
      </c>
      <c r="I12" s="14"/>
      <c r="J12" s="12" t="s">
        <v>212</v>
      </c>
      <c r="K12" s="12" t="s">
        <v>213</v>
      </c>
      <c r="L12" s="15">
        <v>1</v>
      </c>
      <c r="M12" s="8"/>
      <c r="N12" s="9">
        <v>245</v>
      </c>
      <c r="O12" s="8"/>
      <c r="P12" s="8"/>
      <c r="Q12" s="8"/>
      <c r="R12" s="8"/>
      <c r="S12" s="12"/>
    </row>
    <row r="13" spans="1:19" ht="12.75" customHeight="1">
      <c r="A13" s="8" t="s">
        <v>22</v>
      </c>
      <c r="B13" s="8" t="s">
        <v>208</v>
      </c>
      <c r="C13" s="9">
        <v>0</v>
      </c>
      <c r="D13" s="10" t="s">
        <v>235</v>
      </c>
      <c r="E13" s="11">
        <v>12</v>
      </c>
      <c r="F13" s="12" t="s">
        <v>236</v>
      </c>
      <c r="G13" s="12" t="s">
        <v>211</v>
      </c>
      <c r="H13" s="13">
        <v>40</v>
      </c>
      <c r="I13" s="14"/>
      <c r="J13" s="12" t="s">
        <v>212</v>
      </c>
      <c r="K13" s="12" t="s">
        <v>213</v>
      </c>
      <c r="L13" s="15">
        <v>4</v>
      </c>
      <c r="M13" s="8"/>
      <c r="N13" s="9">
        <v>245</v>
      </c>
      <c r="O13" s="8"/>
      <c r="P13" s="8"/>
      <c r="Q13" s="8"/>
      <c r="R13" s="8"/>
      <c r="S13" s="12"/>
    </row>
    <row r="14" spans="1:19" ht="12.75" customHeight="1">
      <c r="A14" s="8" t="s">
        <v>22</v>
      </c>
      <c r="B14" s="8" t="s">
        <v>208</v>
      </c>
      <c r="C14" s="9">
        <v>0</v>
      </c>
      <c r="D14" s="10" t="s">
        <v>237</v>
      </c>
      <c r="E14" s="11">
        <v>13</v>
      </c>
      <c r="F14" s="12" t="s">
        <v>236</v>
      </c>
      <c r="G14" s="12" t="s">
        <v>211</v>
      </c>
      <c r="H14" s="13">
        <v>23.5</v>
      </c>
      <c r="I14" s="14"/>
      <c r="J14" s="12" t="s">
        <v>212</v>
      </c>
      <c r="K14" s="12" t="s">
        <v>213</v>
      </c>
      <c r="L14" s="15">
        <v>4</v>
      </c>
      <c r="M14" s="8"/>
      <c r="N14" s="9">
        <v>245</v>
      </c>
      <c r="O14" s="8"/>
      <c r="P14" s="8"/>
      <c r="Q14" s="8"/>
      <c r="R14" s="8"/>
      <c r="S14" s="12"/>
    </row>
    <row r="15" spans="1:19" ht="12.75" customHeight="1">
      <c r="A15" s="8" t="s">
        <v>22</v>
      </c>
      <c r="B15" s="8" t="s">
        <v>208</v>
      </c>
      <c r="C15" s="9">
        <v>0</v>
      </c>
      <c r="D15" s="10" t="s">
        <v>238</v>
      </c>
      <c r="E15" s="11">
        <v>14</v>
      </c>
      <c r="F15" s="12" t="s">
        <v>239</v>
      </c>
      <c r="G15" s="12" t="s">
        <v>211</v>
      </c>
      <c r="H15" s="13">
        <v>35</v>
      </c>
      <c r="I15" s="14"/>
      <c r="J15" s="12" t="s">
        <v>212</v>
      </c>
      <c r="K15" s="12" t="s">
        <v>213</v>
      </c>
      <c r="L15" s="15">
        <v>4</v>
      </c>
      <c r="M15" s="8"/>
      <c r="N15" s="9">
        <v>245</v>
      </c>
      <c r="O15" s="8"/>
      <c r="P15" s="8"/>
      <c r="Q15" s="8"/>
      <c r="R15" s="8"/>
      <c r="S15" s="12"/>
    </row>
    <row r="16" spans="1:19" ht="12.75" customHeight="1">
      <c r="A16" s="8" t="s">
        <v>22</v>
      </c>
      <c r="B16" s="8" t="s">
        <v>208</v>
      </c>
      <c r="C16" s="9">
        <v>0</v>
      </c>
      <c r="D16" s="10" t="s">
        <v>240</v>
      </c>
      <c r="E16" s="11">
        <v>15</v>
      </c>
      <c r="F16" s="12" t="s">
        <v>241</v>
      </c>
      <c r="G16" s="12" t="s">
        <v>242</v>
      </c>
      <c r="H16" s="13">
        <v>26</v>
      </c>
      <c r="I16" s="14"/>
      <c r="J16" s="12" t="s">
        <v>212</v>
      </c>
      <c r="K16" s="12" t="s">
        <v>213</v>
      </c>
      <c r="L16" s="15">
        <v>6</v>
      </c>
      <c r="M16" s="8"/>
      <c r="N16" s="9">
        <v>245</v>
      </c>
      <c r="O16" s="8"/>
      <c r="P16" s="8"/>
      <c r="Q16" s="8"/>
      <c r="R16" s="8"/>
      <c r="S16" s="12"/>
    </row>
    <row r="17" spans="1:19" ht="12.75" customHeight="1">
      <c r="A17" s="8" t="s">
        <v>22</v>
      </c>
      <c r="B17" s="8" t="s">
        <v>208</v>
      </c>
      <c r="C17" s="9">
        <v>0</v>
      </c>
      <c r="D17" s="10" t="s">
        <v>243</v>
      </c>
      <c r="E17" s="11">
        <v>16</v>
      </c>
      <c r="F17" s="12" t="s">
        <v>244</v>
      </c>
      <c r="G17" s="12" t="s">
        <v>242</v>
      </c>
      <c r="H17" s="13">
        <v>24</v>
      </c>
      <c r="I17" s="14"/>
      <c r="J17" s="12" t="s">
        <v>212</v>
      </c>
      <c r="K17" s="12" t="s">
        <v>213</v>
      </c>
      <c r="L17" s="15">
        <v>8</v>
      </c>
      <c r="M17" s="8"/>
      <c r="N17" s="9">
        <v>245</v>
      </c>
      <c r="O17" s="8"/>
      <c r="P17" s="8"/>
      <c r="Q17" s="8"/>
      <c r="R17" s="8"/>
      <c r="S17" s="12"/>
    </row>
    <row r="18" spans="1:19" ht="12.75" customHeight="1">
      <c r="A18" s="8" t="s">
        <v>22</v>
      </c>
      <c r="B18" s="8" t="s">
        <v>208</v>
      </c>
      <c r="C18" s="9">
        <v>0</v>
      </c>
      <c r="D18" s="10" t="s">
        <v>245</v>
      </c>
      <c r="E18" s="11">
        <v>17</v>
      </c>
      <c r="F18" s="12" t="s">
        <v>231</v>
      </c>
      <c r="G18" s="12" t="s">
        <v>219</v>
      </c>
      <c r="H18" s="17">
        <v>5.5</v>
      </c>
      <c r="I18" s="18"/>
      <c r="J18" s="12" t="s">
        <v>212</v>
      </c>
      <c r="K18" s="12" t="s">
        <v>232</v>
      </c>
      <c r="L18" s="15"/>
      <c r="M18" s="8"/>
      <c r="N18" s="9">
        <v>245</v>
      </c>
      <c r="O18" s="8"/>
      <c r="P18" s="8"/>
      <c r="Q18" s="8"/>
      <c r="R18" s="8"/>
      <c r="S18" s="12"/>
    </row>
    <row r="19" spans="1:19" ht="12.75" customHeight="1">
      <c r="A19" s="8" t="s">
        <v>22</v>
      </c>
      <c r="B19" s="8" t="s">
        <v>208</v>
      </c>
      <c r="C19" s="9">
        <v>1</v>
      </c>
      <c r="D19" s="10" t="s">
        <v>246</v>
      </c>
      <c r="E19" s="11">
        <v>32</v>
      </c>
      <c r="F19" s="12" t="s">
        <v>247</v>
      </c>
      <c r="G19" s="12" t="s">
        <v>242</v>
      </c>
      <c r="H19" s="30">
        <v>16</v>
      </c>
      <c r="I19" s="30"/>
      <c r="J19" s="12" t="s">
        <v>212</v>
      </c>
      <c r="K19" s="12" t="s">
        <v>213</v>
      </c>
      <c r="L19" s="12">
        <v>8</v>
      </c>
      <c r="M19" s="8"/>
      <c r="N19" s="9">
        <v>245</v>
      </c>
      <c r="O19" s="8"/>
      <c r="P19" s="8"/>
      <c r="Q19" s="8"/>
      <c r="R19" s="8"/>
      <c r="S19" s="12"/>
    </row>
    <row r="20" spans="1:19" ht="12.75" customHeight="1">
      <c r="A20" s="8" t="s">
        <v>22</v>
      </c>
      <c r="B20" s="8" t="s">
        <v>208</v>
      </c>
      <c r="C20" s="9">
        <v>1</v>
      </c>
      <c r="D20" s="10" t="s">
        <v>248</v>
      </c>
      <c r="E20" s="11">
        <v>33</v>
      </c>
      <c r="F20" s="12" t="s">
        <v>249</v>
      </c>
      <c r="G20" s="12" t="s">
        <v>242</v>
      </c>
      <c r="H20" s="30">
        <v>9</v>
      </c>
      <c r="I20" s="30"/>
      <c r="J20" s="12" t="s">
        <v>212</v>
      </c>
      <c r="K20" s="12" t="s">
        <v>213</v>
      </c>
      <c r="L20" s="12">
        <v>4</v>
      </c>
      <c r="M20" s="8"/>
      <c r="N20" s="9">
        <v>245</v>
      </c>
      <c r="O20" s="8"/>
      <c r="P20" s="8"/>
      <c r="Q20" s="8"/>
      <c r="R20" s="8"/>
      <c r="S20" s="12"/>
    </row>
    <row r="21" spans="1:19" ht="12.75" customHeight="1">
      <c r="A21" s="8" t="s">
        <v>22</v>
      </c>
      <c r="B21" s="8" t="s">
        <v>208</v>
      </c>
      <c r="C21" s="9">
        <v>1</v>
      </c>
      <c r="D21" s="10" t="s">
        <v>250</v>
      </c>
      <c r="E21" s="11">
        <v>34</v>
      </c>
      <c r="F21" s="12" t="s">
        <v>251</v>
      </c>
      <c r="G21" s="12" t="s">
        <v>242</v>
      </c>
      <c r="H21" s="30">
        <v>40</v>
      </c>
      <c r="I21" s="30"/>
      <c r="J21" s="12" t="s">
        <v>212</v>
      </c>
      <c r="K21" s="12" t="s">
        <v>213</v>
      </c>
      <c r="L21" s="12">
        <v>16</v>
      </c>
      <c r="M21" s="8"/>
      <c r="N21" s="9">
        <v>245</v>
      </c>
      <c r="O21" s="8"/>
      <c r="P21" s="8"/>
      <c r="Q21" s="8"/>
      <c r="R21" s="8"/>
      <c r="S21" s="12"/>
    </row>
    <row r="22" spans="1:19" ht="12.75" customHeight="1">
      <c r="A22" s="8" t="s">
        <v>22</v>
      </c>
      <c r="B22" s="8" t="s">
        <v>208</v>
      </c>
      <c r="C22" s="9">
        <v>1</v>
      </c>
      <c r="D22" s="10" t="s">
        <v>252</v>
      </c>
      <c r="E22" s="11">
        <v>35</v>
      </c>
      <c r="F22" s="12" t="s">
        <v>253</v>
      </c>
      <c r="G22" s="12" t="s">
        <v>242</v>
      </c>
      <c r="H22" s="30">
        <v>15</v>
      </c>
      <c r="I22" s="30"/>
      <c r="J22" s="12" t="s">
        <v>212</v>
      </c>
      <c r="K22" s="12" t="s">
        <v>213</v>
      </c>
      <c r="L22" s="12">
        <v>4</v>
      </c>
      <c r="M22" s="8"/>
      <c r="N22" s="9">
        <v>245</v>
      </c>
      <c r="O22" s="8"/>
      <c r="P22" s="8"/>
      <c r="Q22" s="8"/>
      <c r="R22" s="8"/>
      <c r="S22" s="12"/>
    </row>
    <row r="23" spans="1:19" ht="12.75" customHeight="1">
      <c r="A23" s="8" t="s">
        <v>22</v>
      </c>
      <c r="B23" s="8" t="s">
        <v>208</v>
      </c>
      <c r="C23" s="9">
        <v>1</v>
      </c>
      <c r="D23" s="10" t="s">
        <v>254</v>
      </c>
      <c r="E23" s="11">
        <v>36</v>
      </c>
      <c r="F23" s="12" t="s">
        <v>255</v>
      </c>
      <c r="G23" s="12" t="s">
        <v>211</v>
      </c>
      <c r="H23" s="30">
        <v>138</v>
      </c>
      <c r="I23" s="30"/>
      <c r="J23" s="12" t="s">
        <v>212</v>
      </c>
      <c r="K23" s="12" t="s">
        <v>213</v>
      </c>
      <c r="L23" s="12">
        <v>24</v>
      </c>
      <c r="M23" s="8"/>
      <c r="N23" s="9">
        <v>245</v>
      </c>
      <c r="O23" s="8"/>
      <c r="P23" s="8"/>
      <c r="Q23" s="8"/>
      <c r="R23" s="8"/>
      <c r="S23" s="12"/>
    </row>
    <row r="24" spans="1:19" ht="12.75" customHeight="1">
      <c r="A24" s="8" t="s">
        <v>22</v>
      </c>
      <c r="B24" s="8" t="s">
        <v>208</v>
      </c>
      <c r="C24" s="9">
        <v>1</v>
      </c>
      <c r="D24" s="10"/>
      <c r="E24" s="11" t="s">
        <v>256</v>
      </c>
      <c r="F24" s="12" t="s">
        <v>210</v>
      </c>
      <c r="G24" s="12" t="s">
        <v>219</v>
      </c>
      <c r="H24" s="30">
        <v>53.5</v>
      </c>
      <c r="I24" s="30"/>
      <c r="J24" s="12" t="s">
        <v>212</v>
      </c>
      <c r="K24" s="12"/>
      <c r="L24" s="12"/>
      <c r="M24" s="8"/>
      <c r="N24" s="9">
        <v>245</v>
      </c>
      <c r="O24" s="8"/>
      <c r="P24" s="8"/>
      <c r="Q24" s="8"/>
      <c r="R24" s="8"/>
      <c r="S24" s="12"/>
    </row>
    <row r="25" spans="1:19" ht="12.75" customHeight="1">
      <c r="A25" s="8" t="s">
        <v>22</v>
      </c>
      <c r="B25" s="8" t="s">
        <v>208</v>
      </c>
      <c r="C25" s="9">
        <v>1</v>
      </c>
      <c r="D25" s="10" t="s">
        <v>257</v>
      </c>
      <c r="E25" s="11">
        <v>38</v>
      </c>
      <c r="F25" s="12" t="s">
        <v>258</v>
      </c>
      <c r="G25" s="12" t="s">
        <v>242</v>
      </c>
      <c r="H25" s="30">
        <v>10</v>
      </c>
      <c r="I25" s="30"/>
      <c r="J25" s="12" t="s">
        <v>212</v>
      </c>
      <c r="K25" s="12" t="s">
        <v>213</v>
      </c>
      <c r="L25" s="12">
        <v>2</v>
      </c>
      <c r="M25" s="8"/>
      <c r="N25" s="9">
        <v>245</v>
      </c>
      <c r="O25" s="8"/>
      <c r="P25" s="8"/>
      <c r="Q25" s="8"/>
      <c r="R25" s="8"/>
      <c r="S25" s="12"/>
    </row>
    <row r="26" spans="1:19" ht="12.75" customHeight="1">
      <c r="A26" s="8" t="s">
        <v>22</v>
      </c>
      <c r="B26" s="8" t="s">
        <v>208</v>
      </c>
      <c r="C26" s="9">
        <v>1</v>
      </c>
      <c r="D26" s="10" t="s">
        <v>259</v>
      </c>
      <c r="E26" s="11">
        <v>39</v>
      </c>
      <c r="F26" s="12" t="s">
        <v>260</v>
      </c>
      <c r="G26" s="12" t="s">
        <v>219</v>
      </c>
      <c r="H26" s="30">
        <v>5</v>
      </c>
      <c r="I26" s="30"/>
      <c r="J26" s="12" t="s">
        <v>212</v>
      </c>
      <c r="K26" s="12" t="s">
        <v>213</v>
      </c>
      <c r="L26" s="12"/>
      <c r="M26" s="8"/>
      <c r="N26" s="9">
        <v>245</v>
      </c>
      <c r="O26" s="8"/>
      <c r="P26" s="8"/>
      <c r="Q26" s="8"/>
      <c r="R26" s="8"/>
      <c r="S26" s="12"/>
    </row>
    <row r="27" spans="1:19" ht="12.75" customHeight="1">
      <c r="A27" s="8" t="s">
        <v>22</v>
      </c>
      <c r="B27" s="8" t="s">
        <v>208</v>
      </c>
      <c r="C27" s="9">
        <v>1</v>
      </c>
      <c r="D27" s="10" t="s">
        <v>261</v>
      </c>
      <c r="E27" s="11">
        <v>40</v>
      </c>
      <c r="F27" s="12" t="s">
        <v>227</v>
      </c>
      <c r="G27" s="12" t="s">
        <v>219</v>
      </c>
      <c r="H27" s="30">
        <v>5</v>
      </c>
      <c r="I27" s="30"/>
      <c r="J27" s="12" t="s">
        <v>224</v>
      </c>
      <c r="K27" s="12" t="s">
        <v>213</v>
      </c>
      <c r="L27" s="12"/>
      <c r="M27" s="8"/>
      <c r="N27" s="9">
        <v>245</v>
      </c>
      <c r="O27" s="8"/>
      <c r="P27" s="8"/>
      <c r="Q27" s="8"/>
      <c r="R27" s="8"/>
      <c r="S27" s="12"/>
    </row>
    <row r="28" spans="1:19" ht="12.75" customHeight="1">
      <c r="A28" s="8" t="s">
        <v>22</v>
      </c>
      <c r="B28" s="8" t="s">
        <v>208</v>
      </c>
      <c r="C28" s="9">
        <v>1</v>
      </c>
      <c r="D28" s="10" t="s">
        <v>248</v>
      </c>
      <c r="E28" s="11">
        <v>41</v>
      </c>
      <c r="F28" s="12" t="s">
        <v>262</v>
      </c>
      <c r="G28" s="12"/>
      <c r="H28" s="30">
        <v>45</v>
      </c>
      <c r="I28" s="30"/>
      <c r="J28" s="12"/>
      <c r="K28" s="12"/>
      <c r="L28" s="12"/>
      <c r="M28" s="8"/>
      <c r="N28" s="9">
        <v>245</v>
      </c>
      <c r="O28" s="8"/>
      <c r="P28" s="8"/>
      <c r="Q28" s="8"/>
      <c r="R28" s="8"/>
      <c r="S28" s="12"/>
    </row>
    <row r="29" spans="1:19" ht="12.75" customHeight="1">
      <c r="A29" s="8" t="s">
        <v>22</v>
      </c>
      <c r="B29" s="8" t="s">
        <v>208</v>
      </c>
      <c r="C29" s="9">
        <v>1</v>
      </c>
      <c r="D29" s="10" t="s">
        <v>263</v>
      </c>
      <c r="E29" s="11">
        <v>42</v>
      </c>
      <c r="F29" s="12" t="s">
        <v>264</v>
      </c>
      <c r="G29" s="12" t="s">
        <v>211</v>
      </c>
      <c r="H29" s="30">
        <v>15</v>
      </c>
      <c r="I29" s="30"/>
      <c r="J29" s="12" t="s">
        <v>212</v>
      </c>
      <c r="K29" s="12" t="s">
        <v>213</v>
      </c>
      <c r="L29" s="12">
        <v>2</v>
      </c>
      <c r="M29" s="8"/>
      <c r="N29" s="9">
        <v>245</v>
      </c>
      <c r="O29" s="8"/>
      <c r="P29" s="8"/>
      <c r="Q29" s="8"/>
      <c r="R29" s="8"/>
      <c r="S29" s="12"/>
    </row>
    <row r="30" spans="1:19" ht="12.75" customHeight="1">
      <c r="A30" s="8" t="s">
        <v>22</v>
      </c>
      <c r="B30" s="8" t="s">
        <v>208</v>
      </c>
      <c r="C30" s="9">
        <v>1</v>
      </c>
      <c r="D30" s="10" t="s">
        <v>265</v>
      </c>
      <c r="E30" s="11">
        <v>43</v>
      </c>
      <c r="F30" s="12" t="s">
        <v>266</v>
      </c>
      <c r="G30" s="12" t="s">
        <v>211</v>
      </c>
      <c r="H30" s="30">
        <v>69</v>
      </c>
      <c r="I30" s="30"/>
      <c r="J30" s="12" t="s">
        <v>212</v>
      </c>
      <c r="K30" s="12" t="s">
        <v>213</v>
      </c>
      <c r="L30" s="12">
        <v>12</v>
      </c>
      <c r="M30" s="8"/>
      <c r="N30" s="9">
        <v>245</v>
      </c>
      <c r="O30" s="8"/>
      <c r="P30" s="8"/>
      <c r="Q30" s="8"/>
      <c r="R30" s="8"/>
      <c r="S30" s="12"/>
    </row>
    <row r="31" spans="1:19" ht="12.75" customHeight="1">
      <c r="A31" s="8" t="s">
        <v>22</v>
      </c>
      <c r="B31" s="8" t="s">
        <v>208</v>
      </c>
      <c r="C31" s="9">
        <v>1</v>
      </c>
      <c r="D31" s="10" t="s">
        <v>267</v>
      </c>
      <c r="E31" s="11">
        <v>44</v>
      </c>
      <c r="F31" s="12" t="s">
        <v>268</v>
      </c>
      <c r="G31" s="12" t="s">
        <v>242</v>
      </c>
      <c r="H31" s="30">
        <v>15</v>
      </c>
      <c r="I31" s="30"/>
      <c r="J31" s="12" t="s">
        <v>212</v>
      </c>
      <c r="K31" s="12" t="s">
        <v>213</v>
      </c>
      <c r="L31" s="12">
        <v>6</v>
      </c>
      <c r="M31" s="8"/>
      <c r="N31" s="9">
        <v>245</v>
      </c>
      <c r="O31" s="8"/>
      <c r="P31" s="8"/>
      <c r="Q31" s="8"/>
      <c r="R31" s="8"/>
      <c r="S31" s="12"/>
    </row>
    <row r="32" spans="1:19" ht="12.75" customHeight="1" thickBot="1">
      <c r="A32" s="8" t="s">
        <v>22</v>
      </c>
      <c r="B32" s="8" t="s">
        <v>208</v>
      </c>
      <c r="C32" s="9">
        <v>1</v>
      </c>
      <c r="D32" s="10" t="s">
        <v>269</v>
      </c>
      <c r="E32" s="11">
        <v>45</v>
      </c>
      <c r="F32" s="12" t="s">
        <v>231</v>
      </c>
      <c r="G32" s="12" t="s">
        <v>219</v>
      </c>
      <c r="H32" s="30">
        <v>11.5</v>
      </c>
      <c r="I32" s="30"/>
      <c r="J32" s="12" t="s">
        <v>212</v>
      </c>
      <c r="K32" s="12" t="s">
        <v>232</v>
      </c>
      <c r="L32" s="12"/>
      <c r="M32" s="8"/>
      <c r="N32" s="9">
        <v>245</v>
      </c>
      <c r="O32" s="8"/>
      <c r="P32" s="8"/>
      <c r="Q32" s="8"/>
      <c r="R32" s="8"/>
      <c r="S32" s="12"/>
    </row>
    <row r="33" spans="1:19" ht="12.75" customHeight="1" thickBot="1">
      <c r="A33" s="22" t="s">
        <v>22</v>
      </c>
      <c r="B33" s="23" t="s">
        <v>208</v>
      </c>
      <c r="C33" s="24"/>
      <c r="D33" s="23"/>
      <c r="E33" s="23"/>
      <c r="F33" s="23"/>
      <c r="G33" s="25"/>
      <c r="H33" s="26">
        <f>SUM(H2:H32)</f>
        <v>937</v>
      </c>
      <c r="I33" s="26"/>
      <c r="J33" s="26"/>
      <c r="K33" s="26"/>
      <c r="L33" s="26"/>
      <c r="M33" s="26"/>
      <c r="N33" s="26"/>
      <c r="O33" s="26"/>
      <c r="P33" s="26">
        <f>SUM(P2:P32)</f>
        <v>0</v>
      </c>
      <c r="Q33" s="47">
        <f>SUM(Q2:Q32)</f>
        <v>0</v>
      </c>
      <c r="R33" s="47">
        <f>SUM(R2:R32)</f>
        <v>0</v>
      </c>
      <c r="S33" s="27"/>
    </row>
    <row r="34" spans="1:19" ht="12.75" customHeight="1">
      <c r="A34" s="8" t="s">
        <v>22</v>
      </c>
      <c r="B34" s="8" t="s">
        <v>25</v>
      </c>
      <c r="C34" s="9">
        <v>0</v>
      </c>
      <c r="D34" s="10" t="s">
        <v>270</v>
      </c>
      <c r="E34" s="11">
        <v>18</v>
      </c>
      <c r="F34" s="12" t="s">
        <v>271</v>
      </c>
      <c r="G34" s="12" t="s">
        <v>211</v>
      </c>
      <c r="H34" s="192">
        <v>18</v>
      </c>
      <c r="I34" s="193">
        <v>6</v>
      </c>
      <c r="J34" s="12" t="s">
        <v>212</v>
      </c>
      <c r="K34" s="12" t="s">
        <v>213</v>
      </c>
      <c r="L34" s="15">
        <v>3</v>
      </c>
      <c r="M34" s="8"/>
      <c r="N34" s="9">
        <v>200</v>
      </c>
      <c r="O34" s="8"/>
      <c r="P34" s="8"/>
      <c r="Q34" s="8"/>
      <c r="R34" s="8"/>
      <c r="S34" s="12"/>
    </row>
    <row r="35" spans="1:19" ht="12.75" customHeight="1">
      <c r="A35" s="8" t="s">
        <v>22</v>
      </c>
      <c r="B35" s="8" t="s">
        <v>25</v>
      </c>
      <c r="C35" s="9">
        <v>0</v>
      </c>
      <c r="D35" s="10" t="s">
        <v>272</v>
      </c>
      <c r="E35" s="11">
        <v>19</v>
      </c>
      <c r="F35" s="12" t="s">
        <v>272</v>
      </c>
      <c r="G35" s="20"/>
      <c r="H35" s="17" t="s">
        <v>273</v>
      </c>
      <c r="I35" s="17">
        <v>4</v>
      </c>
      <c r="J35" s="20"/>
      <c r="K35" s="20"/>
      <c r="L35" s="20"/>
      <c r="M35" s="8"/>
      <c r="N35" s="120"/>
      <c r="O35" s="8"/>
      <c r="P35" s="8"/>
      <c r="Q35" s="8"/>
      <c r="R35" s="8"/>
      <c r="S35" s="12"/>
    </row>
    <row r="36" spans="1:19" ht="12.75" customHeight="1">
      <c r="A36" s="8" t="s">
        <v>22</v>
      </c>
      <c r="B36" s="8" t="s">
        <v>25</v>
      </c>
      <c r="C36" s="9">
        <v>0</v>
      </c>
      <c r="D36" s="10" t="s">
        <v>274</v>
      </c>
      <c r="E36" s="11">
        <v>20</v>
      </c>
      <c r="F36" s="12" t="s">
        <v>275</v>
      </c>
      <c r="G36" s="12" t="s">
        <v>211</v>
      </c>
      <c r="H36" s="17">
        <v>20</v>
      </c>
      <c r="I36" s="19"/>
      <c r="J36" s="12" t="s">
        <v>212</v>
      </c>
      <c r="K36" s="12" t="s">
        <v>213</v>
      </c>
      <c r="L36" s="15">
        <v>3</v>
      </c>
      <c r="M36" s="8"/>
      <c r="N36" s="9">
        <v>200</v>
      </c>
      <c r="O36" s="8"/>
      <c r="P36" s="8"/>
      <c r="Q36" s="8"/>
      <c r="R36" s="8"/>
      <c r="S36" s="12"/>
    </row>
    <row r="37" spans="1:19" ht="12.75" customHeight="1">
      <c r="A37" s="8" t="s">
        <v>22</v>
      </c>
      <c r="B37" s="8" t="s">
        <v>25</v>
      </c>
      <c r="C37" s="9">
        <v>0</v>
      </c>
      <c r="D37" s="10" t="s">
        <v>276</v>
      </c>
      <c r="E37" s="11">
        <v>21</v>
      </c>
      <c r="F37" s="12" t="s">
        <v>277</v>
      </c>
      <c r="G37" s="12" t="s">
        <v>211</v>
      </c>
      <c r="H37" s="17">
        <v>25.5</v>
      </c>
      <c r="I37" s="19"/>
      <c r="J37" s="12" t="s">
        <v>212</v>
      </c>
      <c r="K37" s="12" t="s">
        <v>213</v>
      </c>
      <c r="L37" s="15">
        <v>1</v>
      </c>
      <c r="M37" s="8"/>
      <c r="N37" s="9">
        <v>200</v>
      </c>
      <c r="O37" s="8"/>
      <c r="P37" s="8"/>
      <c r="Q37" s="8"/>
      <c r="R37" s="8"/>
      <c r="S37" s="12"/>
    </row>
    <row r="38" spans="1:19" ht="12.75" customHeight="1">
      <c r="A38" s="8" t="s">
        <v>22</v>
      </c>
      <c r="B38" s="8" t="s">
        <v>25</v>
      </c>
      <c r="C38" s="9">
        <v>0</v>
      </c>
      <c r="D38" s="10" t="s">
        <v>278</v>
      </c>
      <c r="E38" s="11">
        <v>22</v>
      </c>
      <c r="F38" s="12" t="s">
        <v>279</v>
      </c>
      <c r="G38" s="12" t="s">
        <v>211</v>
      </c>
      <c r="H38" s="17">
        <v>38.5</v>
      </c>
      <c r="I38" s="11"/>
      <c r="J38" s="12" t="s">
        <v>212</v>
      </c>
      <c r="K38" s="12" t="s">
        <v>213</v>
      </c>
      <c r="L38" s="15">
        <v>2</v>
      </c>
      <c r="M38" s="8"/>
      <c r="N38" s="9">
        <v>200</v>
      </c>
      <c r="O38" s="8"/>
      <c r="P38" s="8"/>
      <c r="Q38" s="8"/>
      <c r="R38" s="8"/>
      <c r="S38" s="12"/>
    </row>
    <row r="39" spans="1:19" ht="12.75" customHeight="1">
      <c r="A39" s="8" t="s">
        <v>22</v>
      </c>
      <c r="B39" s="8" t="s">
        <v>25</v>
      </c>
      <c r="C39" s="9">
        <v>0</v>
      </c>
      <c r="D39" s="10" t="s">
        <v>280</v>
      </c>
      <c r="E39" s="11">
        <v>23</v>
      </c>
      <c r="F39" s="12" t="s">
        <v>281</v>
      </c>
      <c r="G39" s="12" t="s">
        <v>211</v>
      </c>
      <c r="H39" s="17">
        <v>47.5</v>
      </c>
      <c r="I39" s="11"/>
      <c r="J39" s="12" t="s">
        <v>212</v>
      </c>
      <c r="K39" s="12" t="s">
        <v>213</v>
      </c>
      <c r="L39" s="15">
        <v>6</v>
      </c>
      <c r="M39" s="8"/>
      <c r="N39" s="9">
        <v>200</v>
      </c>
      <c r="O39" s="8"/>
      <c r="P39" s="8"/>
      <c r="Q39" s="8"/>
      <c r="R39" s="8"/>
      <c r="S39" s="12"/>
    </row>
    <row r="40" spans="1:19" ht="12.75" customHeight="1">
      <c r="A40" s="8" t="s">
        <v>22</v>
      </c>
      <c r="B40" s="8" t="s">
        <v>25</v>
      </c>
      <c r="C40" s="9">
        <v>0</v>
      </c>
      <c r="D40" s="10" t="s">
        <v>282</v>
      </c>
      <c r="E40" s="11">
        <v>24</v>
      </c>
      <c r="F40" s="12" t="s">
        <v>283</v>
      </c>
      <c r="G40" s="12" t="s">
        <v>284</v>
      </c>
      <c r="H40" s="192">
        <v>60</v>
      </c>
      <c r="I40" s="194">
        <v>21.5</v>
      </c>
      <c r="J40" s="12" t="s">
        <v>285</v>
      </c>
      <c r="K40" s="12" t="s">
        <v>213</v>
      </c>
      <c r="L40" s="15">
        <v>30</v>
      </c>
      <c r="M40" s="8"/>
      <c r="N40" s="9">
        <v>200</v>
      </c>
      <c r="O40" s="8"/>
      <c r="P40" s="8"/>
      <c r="Q40" s="8"/>
      <c r="R40" s="8"/>
      <c r="S40" s="12" t="s">
        <v>286</v>
      </c>
    </row>
    <row r="41" spans="1:19" ht="12.75" customHeight="1">
      <c r="A41" s="8" t="s">
        <v>22</v>
      </c>
      <c r="B41" s="8" t="s">
        <v>25</v>
      </c>
      <c r="C41" s="9">
        <v>0</v>
      </c>
      <c r="D41" s="10" t="s">
        <v>287</v>
      </c>
      <c r="E41" s="11">
        <v>25</v>
      </c>
      <c r="F41" s="12" t="s">
        <v>288</v>
      </c>
      <c r="G41" s="12" t="s">
        <v>289</v>
      </c>
      <c r="H41" s="17">
        <v>26.5</v>
      </c>
      <c r="I41" s="11"/>
      <c r="J41" s="12" t="s">
        <v>285</v>
      </c>
      <c r="K41" s="12" t="s">
        <v>213</v>
      </c>
      <c r="L41" s="15"/>
      <c r="M41" s="8"/>
      <c r="N41" s="9">
        <v>20</v>
      </c>
      <c r="O41" s="8"/>
      <c r="P41" s="8"/>
      <c r="Q41" s="8"/>
      <c r="R41" s="8"/>
      <c r="S41" s="12" t="s">
        <v>290</v>
      </c>
    </row>
    <row r="42" spans="1:19" ht="12.75" customHeight="1">
      <c r="A42" s="8" t="s">
        <v>22</v>
      </c>
      <c r="B42" s="8" t="s">
        <v>25</v>
      </c>
      <c r="C42" s="9">
        <v>0</v>
      </c>
      <c r="D42" s="10" t="s">
        <v>291</v>
      </c>
      <c r="E42" s="11">
        <v>26</v>
      </c>
      <c r="F42" s="12" t="s">
        <v>283</v>
      </c>
      <c r="G42" s="12" t="s">
        <v>284</v>
      </c>
      <c r="H42" s="17">
        <v>80.5</v>
      </c>
      <c r="I42" s="11"/>
      <c r="J42" s="12" t="s">
        <v>285</v>
      </c>
      <c r="K42" s="12" t="s">
        <v>213</v>
      </c>
      <c r="L42" s="15">
        <v>30</v>
      </c>
      <c r="M42" s="8"/>
      <c r="N42" s="9">
        <v>200</v>
      </c>
      <c r="O42" s="8"/>
      <c r="P42" s="8"/>
      <c r="Q42" s="8"/>
      <c r="R42" s="8"/>
      <c r="S42" s="12"/>
    </row>
    <row r="43" spans="1:19" ht="12.75" customHeight="1">
      <c r="A43" s="8" t="s">
        <v>22</v>
      </c>
      <c r="B43" s="8" t="s">
        <v>25</v>
      </c>
      <c r="C43" s="9">
        <v>0</v>
      </c>
      <c r="D43" s="10" t="s">
        <v>292</v>
      </c>
      <c r="E43" s="11">
        <v>27</v>
      </c>
      <c r="F43" s="12" t="s">
        <v>293</v>
      </c>
      <c r="G43" s="12" t="s">
        <v>211</v>
      </c>
      <c r="H43" s="17">
        <v>18.5</v>
      </c>
      <c r="I43" s="11"/>
      <c r="J43" s="12" t="s">
        <v>212</v>
      </c>
      <c r="K43" s="12" t="s">
        <v>213</v>
      </c>
      <c r="L43" s="15">
        <v>4</v>
      </c>
      <c r="M43" s="8"/>
      <c r="N43" s="9">
        <v>200</v>
      </c>
      <c r="O43" s="8"/>
      <c r="P43" s="8"/>
      <c r="Q43" s="8"/>
      <c r="R43" s="8"/>
      <c r="S43" s="12"/>
    </row>
    <row r="44" spans="1:19" ht="12.75" customHeight="1">
      <c r="A44" s="8" t="s">
        <v>22</v>
      </c>
      <c r="B44" s="8" t="s">
        <v>25</v>
      </c>
      <c r="C44" s="9">
        <v>0</v>
      </c>
      <c r="D44" s="10" t="s">
        <v>294</v>
      </c>
      <c r="E44" s="11">
        <v>28</v>
      </c>
      <c r="F44" s="12" t="s">
        <v>231</v>
      </c>
      <c r="G44" s="12" t="s">
        <v>219</v>
      </c>
      <c r="H44" s="17">
        <v>25</v>
      </c>
      <c r="I44" s="11"/>
      <c r="J44" s="12" t="s">
        <v>224</v>
      </c>
      <c r="K44" s="12" t="s">
        <v>232</v>
      </c>
      <c r="L44" s="15"/>
      <c r="M44" s="8"/>
      <c r="N44" s="9">
        <v>200</v>
      </c>
      <c r="O44" s="8"/>
      <c r="P44" s="8"/>
      <c r="Q44" s="8"/>
      <c r="R44" s="8"/>
      <c r="S44" s="12" t="s">
        <v>295</v>
      </c>
    </row>
    <row r="45" spans="1:19" ht="12.75" customHeight="1">
      <c r="A45" s="8" t="s">
        <v>22</v>
      </c>
      <c r="B45" s="8" t="s">
        <v>25</v>
      </c>
      <c r="C45" s="9">
        <v>0</v>
      </c>
      <c r="D45" s="10" t="s">
        <v>296</v>
      </c>
      <c r="E45" s="11">
        <v>29</v>
      </c>
      <c r="F45" s="12" t="s">
        <v>297</v>
      </c>
      <c r="G45" s="12" t="s">
        <v>242</v>
      </c>
      <c r="H45" s="17">
        <v>28</v>
      </c>
      <c r="I45" s="11"/>
      <c r="J45" s="12" t="s">
        <v>224</v>
      </c>
      <c r="K45" s="12" t="s">
        <v>213</v>
      </c>
      <c r="L45" s="15">
        <v>12</v>
      </c>
      <c r="M45" s="8"/>
      <c r="N45" s="9">
        <v>200</v>
      </c>
      <c r="O45" s="8"/>
      <c r="P45" s="8"/>
      <c r="Q45" s="8"/>
      <c r="R45" s="8"/>
      <c r="S45" s="12"/>
    </row>
    <row r="46" spans="1:19" ht="12.75" customHeight="1">
      <c r="A46" s="8" t="s">
        <v>22</v>
      </c>
      <c r="B46" s="8" t="s">
        <v>25</v>
      </c>
      <c r="C46" s="9">
        <v>0</v>
      </c>
      <c r="D46" s="10" t="s">
        <v>298</v>
      </c>
      <c r="E46" s="11">
        <v>30</v>
      </c>
      <c r="F46" s="12" t="s">
        <v>299</v>
      </c>
      <c r="G46" s="12" t="s">
        <v>300</v>
      </c>
      <c r="H46" s="17">
        <v>271</v>
      </c>
      <c r="I46" s="11"/>
      <c r="J46" s="12" t="s">
        <v>301</v>
      </c>
      <c r="K46" s="12" t="s">
        <v>213</v>
      </c>
      <c r="L46" s="15">
        <v>30</v>
      </c>
      <c r="M46" s="8"/>
      <c r="N46" s="9">
        <v>160</v>
      </c>
      <c r="O46" s="8"/>
      <c r="P46" s="8"/>
      <c r="Q46" s="8"/>
      <c r="R46" s="8"/>
      <c r="S46" s="12"/>
    </row>
    <row r="47" spans="1:19" ht="12.75" customHeight="1">
      <c r="A47" s="8" t="s">
        <v>22</v>
      </c>
      <c r="B47" s="8" t="s">
        <v>25</v>
      </c>
      <c r="C47" s="9">
        <v>0</v>
      </c>
      <c r="D47" s="10" t="s">
        <v>302</v>
      </c>
      <c r="E47" s="11">
        <v>31</v>
      </c>
      <c r="F47" s="12" t="s">
        <v>303</v>
      </c>
      <c r="G47" s="12" t="s">
        <v>219</v>
      </c>
      <c r="H47" s="17">
        <v>16</v>
      </c>
      <c r="I47" s="11"/>
      <c r="J47" s="12" t="s">
        <v>224</v>
      </c>
      <c r="K47" s="12" t="s">
        <v>213</v>
      </c>
      <c r="L47" s="20"/>
      <c r="M47" s="8"/>
      <c r="N47" s="9">
        <v>200</v>
      </c>
      <c r="O47" s="8"/>
      <c r="P47" s="8"/>
      <c r="Q47" s="8"/>
      <c r="R47" s="8"/>
      <c r="S47" s="12"/>
    </row>
    <row r="48" spans="1:19" ht="12.75" customHeight="1">
      <c r="A48" s="8" t="s">
        <v>22</v>
      </c>
      <c r="B48" s="8" t="s">
        <v>25</v>
      </c>
      <c r="C48" s="9">
        <v>0</v>
      </c>
      <c r="D48" s="10" t="s">
        <v>304</v>
      </c>
      <c r="E48" s="11">
        <v>32</v>
      </c>
      <c r="F48" s="12" t="s">
        <v>305</v>
      </c>
      <c r="G48" s="12" t="s">
        <v>306</v>
      </c>
      <c r="H48" s="17">
        <v>8</v>
      </c>
      <c r="I48" s="11"/>
      <c r="J48" s="12" t="s">
        <v>285</v>
      </c>
      <c r="K48" s="12" t="s">
        <v>225</v>
      </c>
      <c r="L48" s="15"/>
      <c r="M48" s="8"/>
      <c r="N48" s="9">
        <v>200</v>
      </c>
      <c r="O48" s="8"/>
      <c r="P48" s="8"/>
      <c r="Q48" s="8"/>
      <c r="R48" s="8"/>
      <c r="S48" s="12"/>
    </row>
    <row r="49" spans="1:19" ht="12.75" customHeight="1">
      <c r="A49" s="8" t="s">
        <v>22</v>
      </c>
      <c r="B49" s="8" t="s">
        <v>25</v>
      </c>
      <c r="C49" s="9">
        <v>0</v>
      </c>
      <c r="D49" s="10" t="s">
        <v>307</v>
      </c>
      <c r="E49" s="11">
        <v>33</v>
      </c>
      <c r="F49" s="12" t="s">
        <v>289</v>
      </c>
      <c r="G49" s="12" t="s">
        <v>289</v>
      </c>
      <c r="H49" s="17">
        <v>13</v>
      </c>
      <c r="I49" s="11"/>
      <c r="J49" s="12" t="s">
        <v>224</v>
      </c>
      <c r="K49" s="12" t="s">
        <v>213</v>
      </c>
      <c r="L49" s="15"/>
      <c r="M49" s="8"/>
      <c r="N49" s="9">
        <v>20</v>
      </c>
      <c r="O49" s="8"/>
      <c r="P49" s="8"/>
      <c r="Q49" s="8"/>
      <c r="R49" s="8"/>
      <c r="S49" s="12"/>
    </row>
    <row r="50" spans="1:19" ht="12.75" customHeight="1">
      <c r="A50" s="8" t="s">
        <v>22</v>
      </c>
      <c r="B50" s="8" t="s">
        <v>25</v>
      </c>
      <c r="C50" s="9">
        <v>0</v>
      </c>
      <c r="D50" s="10" t="s">
        <v>308</v>
      </c>
      <c r="E50" s="11">
        <v>34</v>
      </c>
      <c r="F50" s="12" t="s">
        <v>309</v>
      </c>
      <c r="G50" s="12" t="s">
        <v>289</v>
      </c>
      <c r="H50" s="17">
        <v>47</v>
      </c>
      <c r="I50" s="11"/>
      <c r="J50" s="12" t="s">
        <v>301</v>
      </c>
      <c r="K50" s="12" t="s">
        <v>213</v>
      </c>
      <c r="L50" s="15"/>
      <c r="M50" s="8"/>
      <c r="N50" s="9">
        <v>20</v>
      </c>
      <c r="O50" s="8"/>
      <c r="P50" s="8"/>
      <c r="Q50" s="8"/>
      <c r="R50" s="8"/>
      <c r="S50" s="12"/>
    </row>
    <row r="51" spans="1:19" ht="12.75" customHeight="1">
      <c r="A51" s="8" t="s">
        <v>22</v>
      </c>
      <c r="B51" s="8" t="s">
        <v>25</v>
      </c>
      <c r="C51" s="9">
        <v>0</v>
      </c>
      <c r="D51" s="10" t="s">
        <v>310</v>
      </c>
      <c r="E51" s="11">
        <v>35</v>
      </c>
      <c r="F51" s="12" t="s">
        <v>311</v>
      </c>
      <c r="G51" s="12" t="s">
        <v>306</v>
      </c>
      <c r="H51" s="17">
        <v>5.5</v>
      </c>
      <c r="I51" s="11"/>
      <c r="J51" s="12" t="s">
        <v>312</v>
      </c>
      <c r="K51" s="12" t="s">
        <v>225</v>
      </c>
      <c r="L51" s="15"/>
      <c r="M51" s="8"/>
      <c r="N51" s="9">
        <v>200</v>
      </c>
      <c r="O51" s="8"/>
      <c r="P51" s="8"/>
      <c r="Q51" s="8"/>
      <c r="R51" s="8"/>
      <c r="S51" s="12"/>
    </row>
    <row r="52" spans="1:19" ht="12.75" customHeight="1">
      <c r="A52" s="8" t="s">
        <v>22</v>
      </c>
      <c r="B52" s="8" t="s">
        <v>25</v>
      </c>
      <c r="C52" s="9">
        <v>0</v>
      </c>
      <c r="D52" s="10" t="s">
        <v>313</v>
      </c>
      <c r="E52" s="11">
        <v>36</v>
      </c>
      <c r="F52" s="12" t="s">
        <v>231</v>
      </c>
      <c r="G52" s="12" t="s">
        <v>219</v>
      </c>
      <c r="H52" s="17">
        <v>5</v>
      </c>
      <c r="I52" s="11"/>
      <c r="J52" s="12" t="s">
        <v>285</v>
      </c>
      <c r="K52" s="12" t="s">
        <v>314</v>
      </c>
      <c r="L52" s="15"/>
      <c r="M52" s="8"/>
      <c r="N52" s="9">
        <v>200</v>
      </c>
      <c r="O52" s="8"/>
      <c r="P52" s="8"/>
      <c r="Q52" s="8"/>
      <c r="R52" s="8"/>
      <c r="S52" s="12"/>
    </row>
    <row r="53" spans="1:19" ht="12.75" customHeight="1">
      <c r="A53" s="8" t="s">
        <v>22</v>
      </c>
      <c r="B53" s="8" t="s">
        <v>25</v>
      </c>
      <c r="C53" s="9">
        <v>0</v>
      </c>
      <c r="D53" s="10" t="s">
        <v>315</v>
      </c>
      <c r="E53" s="11">
        <v>37</v>
      </c>
      <c r="F53" s="12" t="s">
        <v>316</v>
      </c>
      <c r="G53" s="12" t="s">
        <v>211</v>
      </c>
      <c r="H53" s="17">
        <v>13.5</v>
      </c>
      <c r="I53" s="11"/>
      <c r="J53" s="12" t="s">
        <v>224</v>
      </c>
      <c r="K53" s="12" t="s">
        <v>213</v>
      </c>
      <c r="L53" s="15">
        <v>1</v>
      </c>
      <c r="M53" s="8"/>
      <c r="N53" s="9">
        <v>200</v>
      </c>
      <c r="O53" s="8"/>
      <c r="P53" s="8"/>
      <c r="Q53" s="8"/>
      <c r="R53" s="8"/>
      <c r="S53" s="12"/>
    </row>
    <row r="54" spans="1:19" ht="12.75" customHeight="1">
      <c r="A54" s="8" t="s">
        <v>22</v>
      </c>
      <c r="B54" s="8" t="s">
        <v>25</v>
      </c>
      <c r="C54" s="9">
        <v>0</v>
      </c>
      <c r="D54" s="10" t="s">
        <v>317</v>
      </c>
      <c r="E54" s="11">
        <v>38</v>
      </c>
      <c r="F54" s="12" t="s">
        <v>318</v>
      </c>
      <c r="G54" s="12" t="s">
        <v>306</v>
      </c>
      <c r="H54" s="17">
        <v>2.5</v>
      </c>
      <c r="I54" s="11"/>
      <c r="J54" s="12" t="s">
        <v>285</v>
      </c>
      <c r="K54" s="12" t="s">
        <v>225</v>
      </c>
      <c r="L54" s="15"/>
      <c r="M54" s="8"/>
      <c r="N54" s="9">
        <v>200</v>
      </c>
      <c r="O54" s="8"/>
      <c r="P54" s="8"/>
      <c r="Q54" s="8"/>
      <c r="R54" s="8"/>
      <c r="S54" s="12"/>
    </row>
    <row r="55" spans="1:19" ht="12.75" customHeight="1">
      <c r="A55" s="8" t="s">
        <v>22</v>
      </c>
      <c r="B55" s="8" t="s">
        <v>25</v>
      </c>
      <c r="C55" s="9">
        <v>0</v>
      </c>
      <c r="D55" s="10" t="s">
        <v>319</v>
      </c>
      <c r="E55" s="11">
        <v>39</v>
      </c>
      <c r="F55" s="12" t="s">
        <v>320</v>
      </c>
      <c r="G55" s="12" t="s">
        <v>306</v>
      </c>
      <c r="H55" s="17">
        <v>32.5</v>
      </c>
      <c r="I55" s="11"/>
      <c r="J55" s="12" t="s">
        <v>285</v>
      </c>
      <c r="K55" s="12" t="s">
        <v>225</v>
      </c>
      <c r="L55" s="15"/>
      <c r="M55" s="8"/>
      <c r="N55" s="9">
        <v>200</v>
      </c>
      <c r="O55" s="8"/>
      <c r="P55" s="8"/>
      <c r="Q55" s="8"/>
      <c r="R55" s="8"/>
      <c r="S55" s="12"/>
    </row>
    <row r="56" spans="1:19" ht="12.75" customHeight="1">
      <c r="A56" s="8" t="s">
        <v>22</v>
      </c>
      <c r="B56" s="8" t="s">
        <v>25</v>
      </c>
      <c r="C56" s="9">
        <v>0</v>
      </c>
      <c r="D56" s="10" t="s">
        <v>321</v>
      </c>
      <c r="E56" s="11">
        <v>40</v>
      </c>
      <c r="F56" s="12" t="s">
        <v>320</v>
      </c>
      <c r="G56" s="12" t="s">
        <v>306</v>
      </c>
      <c r="H56" s="17">
        <v>32.5</v>
      </c>
      <c r="I56" s="11"/>
      <c r="J56" s="12" t="s">
        <v>285</v>
      </c>
      <c r="K56" s="12" t="s">
        <v>225</v>
      </c>
      <c r="L56" s="15"/>
      <c r="M56" s="8"/>
      <c r="N56" s="9">
        <v>200</v>
      </c>
      <c r="O56" s="8"/>
      <c r="P56" s="8"/>
      <c r="Q56" s="8"/>
      <c r="R56" s="8"/>
      <c r="S56" s="12"/>
    </row>
    <row r="57" spans="1:19" ht="12.75" customHeight="1">
      <c r="A57" s="8" t="s">
        <v>22</v>
      </c>
      <c r="B57" s="8" t="s">
        <v>25</v>
      </c>
      <c r="C57" s="9">
        <v>0</v>
      </c>
      <c r="D57" s="10" t="s">
        <v>322</v>
      </c>
      <c r="E57" s="11">
        <v>41</v>
      </c>
      <c r="F57" s="12" t="s">
        <v>318</v>
      </c>
      <c r="G57" s="12" t="s">
        <v>306</v>
      </c>
      <c r="H57" s="17">
        <v>2.5</v>
      </c>
      <c r="I57" s="11"/>
      <c r="J57" s="12" t="s">
        <v>285</v>
      </c>
      <c r="K57" s="12" t="s">
        <v>225</v>
      </c>
      <c r="L57" s="15"/>
      <c r="M57" s="8"/>
      <c r="N57" s="9">
        <v>200</v>
      </c>
      <c r="O57" s="8"/>
      <c r="P57" s="8"/>
      <c r="Q57" s="8"/>
      <c r="R57" s="8"/>
      <c r="S57" s="12"/>
    </row>
    <row r="58" spans="1:19" ht="12.75" customHeight="1">
      <c r="A58" s="8" t="s">
        <v>22</v>
      </c>
      <c r="B58" s="8" t="s">
        <v>25</v>
      </c>
      <c r="C58" s="9">
        <v>0</v>
      </c>
      <c r="D58" s="10" t="s">
        <v>323</v>
      </c>
      <c r="E58" s="11">
        <v>42</v>
      </c>
      <c r="F58" s="12" t="s">
        <v>303</v>
      </c>
      <c r="G58" s="12" t="s">
        <v>219</v>
      </c>
      <c r="H58" s="17">
        <v>76.5</v>
      </c>
      <c r="I58" s="17"/>
      <c r="J58" s="12" t="s">
        <v>224</v>
      </c>
      <c r="K58" s="12" t="s">
        <v>213</v>
      </c>
      <c r="L58" s="15"/>
      <c r="M58" s="8"/>
      <c r="N58" s="9">
        <v>200</v>
      </c>
      <c r="O58" s="8"/>
      <c r="P58" s="8"/>
      <c r="Q58" s="8"/>
      <c r="R58" s="8"/>
      <c r="S58" s="12"/>
    </row>
    <row r="59" spans="1:19" ht="12.75" customHeight="1">
      <c r="A59" s="8" t="s">
        <v>22</v>
      </c>
      <c r="B59" s="8" t="s">
        <v>25</v>
      </c>
      <c r="C59" s="9">
        <v>0</v>
      </c>
      <c r="D59" s="10" t="s">
        <v>324</v>
      </c>
      <c r="E59" s="11">
        <v>43</v>
      </c>
      <c r="F59" s="12" t="s">
        <v>325</v>
      </c>
      <c r="G59" s="12" t="s">
        <v>325</v>
      </c>
      <c r="H59" s="17">
        <v>107</v>
      </c>
      <c r="I59" s="17"/>
      <c r="J59" s="12" t="s">
        <v>212</v>
      </c>
      <c r="K59" s="12" t="s">
        <v>213</v>
      </c>
      <c r="L59" s="15">
        <v>60</v>
      </c>
      <c r="M59" s="8"/>
      <c r="N59" s="9">
        <v>200</v>
      </c>
      <c r="O59" s="8"/>
      <c r="P59" s="8"/>
      <c r="Q59" s="8"/>
      <c r="R59" s="8"/>
      <c r="S59" s="12"/>
    </row>
    <row r="60" spans="1:19" ht="12.75" customHeight="1">
      <c r="A60" s="8" t="s">
        <v>22</v>
      </c>
      <c r="B60" s="8" t="s">
        <v>25</v>
      </c>
      <c r="C60" s="9">
        <v>0</v>
      </c>
      <c r="D60" s="10" t="s">
        <v>323</v>
      </c>
      <c r="E60" s="11">
        <v>44</v>
      </c>
      <c r="F60" s="12" t="s">
        <v>303</v>
      </c>
      <c r="G60" s="12" t="s">
        <v>219</v>
      </c>
      <c r="H60" s="17">
        <v>218.5</v>
      </c>
      <c r="I60" s="17"/>
      <c r="J60" s="12" t="s">
        <v>224</v>
      </c>
      <c r="K60" s="12" t="s">
        <v>213</v>
      </c>
      <c r="L60" s="15"/>
      <c r="M60" s="8"/>
      <c r="N60" s="9">
        <v>200</v>
      </c>
      <c r="O60" s="8"/>
      <c r="P60" s="8"/>
      <c r="Q60" s="8"/>
      <c r="R60" s="8"/>
      <c r="S60" s="12"/>
    </row>
    <row r="61" spans="1:19" ht="12.75" customHeight="1">
      <c r="A61" s="8" t="s">
        <v>22</v>
      </c>
      <c r="B61" s="8" t="s">
        <v>25</v>
      </c>
      <c r="C61" s="9">
        <v>0</v>
      </c>
      <c r="D61" s="10" t="s">
        <v>326</v>
      </c>
      <c r="E61" s="11">
        <v>45</v>
      </c>
      <c r="F61" s="21" t="s">
        <v>327</v>
      </c>
      <c r="G61" s="12" t="s">
        <v>211</v>
      </c>
      <c r="H61" s="17">
        <v>64</v>
      </c>
      <c r="I61" s="17"/>
      <c r="J61" s="12" t="s">
        <v>285</v>
      </c>
      <c r="K61" s="12" t="s">
        <v>213</v>
      </c>
      <c r="L61" s="15">
        <v>1</v>
      </c>
      <c r="M61" s="8"/>
      <c r="N61" s="9">
        <v>200</v>
      </c>
      <c r="O61" s="8"/>
      <c r="P61" s="8"/>
      <c r="Q61" s="8"/>
      <c r="R61" s="8"/>
      <c r="S61" s="12"/>
    </row>
    <row r="62" spans="1:19" ht="12.75" customHeight="1">
      <c r="A62" s="8" t="s">
        <v>22</v>
      </c>
      <c r="B62" s="8" t="s">
        <v>25</v>
      </c>
      <c r="C62" s="9">
        <v>0</v>
      </c>
      <c r="D62" s="10" t="s">
        <v>328</v>
      </c>
      <c r="E62" s="11">
        <v>46</v>
      </c>
      <c r="F62" s="12" t="s">
        <v>329</v>
      </c>
      <c r="G62" s="12"/>
      <c r="H62" s="17" t="s">
        <v>273</v>
      </c>
      <c r="I62" s="17">
        <v>7</v>
      </c>
      <c r="J62" s="12"/>
      <c r="K62" s="12"/>
      <c r="L62" s="15"/>
      <c r="M62" s="8"/>
      <c r="N62" s="120"/>
      <c r="O62" s="8"/>
      <c r="P62" s="8"/>
      <c r="Q62" s="8"/>
      <c r="R62" s="8"/>
      <c r="S62" s="12"/>
    </row>
    <row r="63" spans="1:19" ht="12.75" customHeight="1">
      <c r="A63" s="8" t="s">
        <v>22</v>
      </c>
      <c r="B63" s="8" t="s">
        <v>25</v>
      </c>
      <c r="C63" s="9">
        <v>0</v>
      </c>
      <c r="D63" s="10" t="s">
        <v>330</v>
      </c>
      <c r="E63" s="11">
        <v>47</v>
      </c>
      <c r="F63" s="12" t="s">
        <v>329</v>
      </c>
      <c r="G63" s="12"/>
      <c r="H63" s="17" t="s">
        <v>273</v>
      </c>
      <c r="I63" s="17">
        <v>4.5</v>
      </c>
      <c r="J63" s="12"/>
      <c r="K63" s="12"/>
      <c r="L63" s="15"/>
      <c r="M63" s="8"/>
      <c r="N63" s="120"/>
      <c r="O63" s="8"/>
      <c r="P63" s="8"/>
      <c r="Q63" s="8"/>
      <c r="R63" s="8"/>
      <c r="S63" s="12"/>
    </row>
    <row r="64" spans="1:19" ht="12.75" customHeight="1">
      <c r="A64" s="8" t="s">
        <v>22</v>
      </c>
      <c r="B64" s="8" t="s">
        <v>25</v>
      </c>
      <c r="C64" s="9">
        <v>0</v>
      </c>
      <c r="D64" s="10" t="s">
        <v>331</v>
      </c>
      <c r="E64" s="11">
        <v>48</v>
      </c>
      <c r="F64" s="12" t="s">
        <v>289</v>
      </c>
      <c r="G64" s="12"/>
      <c r="H64" s="17" t="s">
        <v>273</v>
      </c>
      <c r="I64" s="17">
        <v>4.5</v>
      </c>
      <c r="J64" s="12"/>
      <c r="K64" s="12"/>
      <c r="L64" s="15"/>
      <c r="M64" s="8"/>
      <c r="N64" s="120"/>
      <c r="O64" s="8"/>
      <c r="P64" s="8"/>
      <c r="Q64" s="8"/>
      <c r="R64" s="8"/>
      <c r="S64" s="12"/>
    </row>
    <row r="65" spans="1:19" ht="12.75" customHeight="1">
      <c r="A65" s="8" t="s">
        <v>22</v>
      </c>
      <c r="B65" s="8" t="s">
        <v>25</v>
      </c>
      <c r="C65" s="9">
        <v>0</v>
      </c>
      <c r="D65" s="10" t="s">
        <v>332</v>
      </c>
      <c r="E65" s="11">
        <v>49</v>
      </c>
      <c r="F65" s="12" t="s">
        <v>333</v>
      </c>
      <c r="G65" s="12" t="s">
        <v>242</v>
      </c>
      <c r="H65" s="17">
        <v>13</v>
      </c>
      <c r="I65" s="17"/>
      <c r="J65" s="12" t="s">
        <v>212</v>
      </c>
      <c r="K65" s="12" t="s">
        <v>213</v>
      </c>
      <c r="L65" s="15">
        <v>4</v>
      </c>
      <c r="M65" s="8"/>
      <c r="N65" s="9">
        <v>200</v>
      </c>
      <c r="O65" s="8"/>
      <c r="P65" s="8"/>
      <c r="Q65" s="8"/>
      <c r="R65" s="8"/>
      <c r="S65" s="12"/>
    </row>
    <row r="66" spans="1:19" ht="12.75" customHeight="1">
      <c r="A66" s="8" t="s">
        <v>22</v>
      </c>
      <c r="B66" s="8" t="s">
        <v>25</v>
      </c>
      <c r="C66" s="9">
        <v>0</v>
      </c>
      <c r="D66" s="10" t="s">
        <v>334</v>
      </c>
      <c r="E66" s="11">
        <v>50</v>
      </c>
      <c r="F66" s="12" t="s">
        <v>333</v>
      </c>
      <c r="G66" s="12" t="s">
        <v>242</v>
      </c>
      <c r="H66" s="17">
        <v>13</v>
      </c>
      <c r="I66" s="11"/>
      <c r="J66" s="12" t="s">
        <v>212</v>
      </c>
      <c r="K66" s="12" t="s">
        <v>213</v>
      </c>
      <c r="L66" s="15">
        <v>4</v>
      </c>
      <c r="M66" s="8"/>
      <c r="N66" s="9">
        <v>200</v>
      </c>
      <c r="O66" s="8"/>
      <c r="P66" s="8"/>
      <c r="Q66" s="8"/>
      <c r="R66" s="8"/>
      <c r="S66" s="12"/>
    </row>
    <row r="67" spans="1:19" ht="12.75" customHeight="1">
      <c r="A67" s="8" t="s">
        <v>22</v>
      </c>
      <c r="B67" s="8" t="s">
        <v>25</v>
      </c>
      <c r="C67" s="9">
        <v>0</v>
      </c>
      <c r="D67" s="10" t="s">
        <v>335</v>
      </c>
      <c r="E67" s="11">
        <v>51</v>
      </c>
      <c r="F67" s="12" t="s">
        <v>336</v>
      </c>
      <c r="G67" s="12" t="s">
        <v>211</v>
      </c>
      <c r="H67" s="17">
        <v>16</v>
      </c>
      <c r="I67" s="11"/>
      <c r="J67" s="12" t="s">
        <v>212</v>
      </c>
      <c r="K67" s="12" t="s">
        <v>213</v>
      </c>
      <c r="L67" s="15">
        <v>1</v>
      </c>
      <c r="M67" s="8"/>
      <c r="N67" s="9">
        <v>200</v>
      </c>
      <c r="O67" s="8"/>
      <c r="P67" s="8"/>
      <c r="Q67" s="8"/>
      <c r="R67" s="8"/>
      <c r="S67" s="12" t="s">
        <v>337</v>
      </c>
    </row>
    <row r="68" spans="1:19" ht="12.75" customHeight="1">
      <c r="A68" s="8" t="s">
        <v>22</v>
      </c>
      <c r="B68" s="8" t="s">
        <v>25</v>
      </c>
      <c r="C68" s="9">
        <v>0</v>
      </c>
      <c r="D68" s="10" t="s">
        <v>338</v>
      </c>
      <c r="E68" s="11">
        <v>52</v>
      </c>
      <c r="F68" s="12" t="s">
        <v>311</v>
      </c>
      <c r="G68" s="12" t="s">
        <v>306</v>
      </c>
      <c r="H68" s="17">
        <v>4</v>
      </c>
      <c r="I68" s="11"/>
      <c r="J68" s="12" t="s">
        <v>285</v>
      </c>
      <c r="K68" s="12" t="s">
        <v>225</v>
      </c>
      <c r="L68" s="15">
        <v>1</v>
      </c>
      <c r="M68" s="8"/>
      <c r="N68" s="9">
        <v>200</v>
      </c>
      <c r="O68" s="8"/>
      <c r="P68" s="8"/>
      <c r="Q68" s="8"/>
      <c r="R68" s="8"/>
      <c r="S68" s="12"/>
    </row>
    <row r="69" spans="1:19" ht="12.75" customHeight="1">
      <c r="A69" s="8" t="s">
        <v>22</v>
      </c>
      <c r="B69" s="8" t="s">
        <v>25</v>
      </c>
      <c r="C69" s="9">
        <v>0</v>
      </c>
      <c r="D69" s="10" t="s">
        <v>339</v>
      </c>
      <c r="E69" s="11">
        <v>53</v>
      </c>
      <c r="F69" s="12" t="s">
        <v>340</v>
      </c>
      <c r="G69" s="12" t="s">
        <v>306</v>
      </c>
      <c r="H69" s="17">
        <v>7.5</v>
      </c>
      <c r="I69" s="17"/>
      <c r="J69" s="12" t="s">
        <v>285</v>
      </c>
      <c r="K69" s="12" t="s">
        <v>225</v>
      </c>
      <c r="L69" s="15"/>
      <c r="M69" s="8"/>
      <c r="N69" s="9">
        <v>200</v>
      </c>
      <c r="O69" s="8"/>
      <c r="P69" s="8"/>
      <c r="Q69" s="8"/>
      <c r="R69" s="8"/>
      <c r="S69" s="12"/>
    </row>
    <row r="70" spans="1:19" ht="12.75" customHeight="1">
      <c r="A70" s="8" t="s">
        <v>22</v>
      </c>
      <c r="B70" s="8" t="s">
        <v>25</v>
      </c>
      <c r="C70" s="9">
        <v>0</v>
      </c>
      <c r="D70" s="10" t="s">
        <v>341</v>
      </c>
      <c r="E70" s="11">
        <v>54</v>
      </c>
      <c r="F70" s="12" t="s">
        <v>329</v>
      </c>
      <c r="G70" s="12"/>
      <c r="H70" s="17" t="s">
        <v>273</v>
      </c>
      <c r="I70" s="17">
        <v>4.5</v>
      </c>
      <c r="J70" s="12"/>
      <c r="K70" s="12"/>
      <c r="L70" s="15"/>
      <c r="M70" s="8"/>
      <c r="N70" s="120"/>
      <c r="O70" s="8"/>
      <c r="P70" s="8"/>
      <c r="Q70" s="8"/>
      <c r="R70" s="8"/>
      <c r="S70" s="12"/>
    </row>
    <row r="71" spans="1:19" ht="12.75" customHeight="1">
      <c r="A71" s="8" t="s">
        <v>22</v>
      </c>
      <c r="B71" s="8" t="s">
        <v>25</v>
      </c>
      <c r="C71" s="9">
        <v>0</v>
      </c>
      <c r="D71" s="10" t="s">
        <v>342</v>
      </c>
      <c r="E71" s="11">
        <v>55</v>
      </c>
      <c r="F71" s="12" t="s">
        <v>340</v>
      </c>
      <c r="G71" s="12" t="s">
        <v>306</v>
      </c>
      <c r="H71" s="17">
        <v>7</v>
      </c>
      <c r="I71" s="17"/>
      <c r="J71" s="12" t="s">
        <v>285</v>
      </c>
      <c r="K71" s="12" t="s">
        <v>225</v>
      </c>
      <c r="L71" s="15"/>
      <c r="M71" s="8"/>
      <c r="N71" s="9">
        <v>200</v>
      </c>
      <c r="O71" s="8"/>
      <c r="P71" s="8"/>
      <c r="Q71" s="8"/>
      <c r="R71" s="8"/>
      <c r="S71" s="12"/>
    </row>
    <row r="72" spans="1:19" ht="12.75" customHeight="1">
      <c r="A72" s="8" t="s">
        <v>22</v>
      </c>
      <c r="B72" s="8" t="s">
        <v>25</v>
      </c>
      <c r="C72" s="9">
        <v>0</v>
      </c>
      <c r="D72" s="10" t="s">
        <v>343</v>
      </c>
      <c r="E72" s="11">
        <v>56</v>
      </c>
      <c r="F72" s="12" t="s">
        <v>344</v>
      </c>
      <c r="G72" s="12"/>
      <c r="H72" s="17" t="s">
        <v>273</v>
      </c>
      <c r="I72" s="17">
        <v>20.5</v>
      </c>
      <c r="J72" s="12"/>
      <c r="K72" s="12"/>
      <c r="L72" s="15"/>
      <c r="M72" s="8"/>
      <c r="N72" s="120"/>
      <c r="O72" s="8"/>
      <c r="P72" s="8"/>
      <c r="Q72" s="8"/>
      <c r="R72" s="8"/>
      <c r="S72" s="12"/>
    </row>
    <row r="73" spans="1:19" ht="12.75" customHeight="1">
      <c r="A73" s="8" t="s">
        <v>22</v>
      </c>
      <c r="B73" s="8" t="s">
        <v>25</v>
      </c>
      <c r="C73" s="9">
        <v>0</v>
      </c>
      <c r="D73" s="10" t="s">
        <v>345</v>
      </c>
      <c r="E73" s="11">
        <v>57</v>
      </c>
      <c r="F73" s="12" t="s">
        <v>346</v>
      </c>
      <c r="G73" s="12"/>
      <c r="H73" s="17" t="s">
        <v>273</v>
      </c>
      <c r="I73" s="17">
        <v>10</v>
      </c>
      <c r="J73" s="12"/>
      <c r="K73" s="12"/>
      <c r="L73" s="15"/>
      <c r="M73" s="8"/>
      <c r="N73" s="120"/>
      <c r="O73" s="8"/>
      <c r="P73" s="8"/>
      <c r="Q73" s="8"/>
      <c r="R73" s="8"/>
      <c r="S73" s="12"/>
    </row>
    <row r="74" spans="1:19" ht="12.75" customHeight="1">
      <c r="A74" s="8" t="s">
        <v>22</v>
      </c>
      <c r="B74" s="8" t="s">
        <v>25</v>
      </c>
      <c r="C74" s="9">
        <v>0</v>
      </c>
      <c r="D74" s="10" t="s">
        <v>347</v>
      </c>
      <c r="E74" s="11">
        <v>58</v>
      </c>
      <c r="F74" s="12" t="s">
        <v>348</v>
      </c>
      <c r="G74" s="12"/>
      <c r="H74" s="17" t="s">
        <v>273</v>
      </c>
      <c r="I74" s="17">
        <v>2</v>
      </c>
      <c r="J74" s="12"/>
      <c r="K74" s="12"/>
      <c r="L74" s="15"/>
      <c r="M74" s="8"/>
      <c r="N74" s="120"/>
      <c r="O74" s="8"/>
      <c r="P74" s="8"/>
      <c r="Q74" s="8"/>
      <c r="R74" s="8"/>
      <c r="S74" s="12"/>
    </row>
    <row r="75" spans="1:19" ht="12.75" customHeight="1">
      <c r="A75" s="8" t="s">
        <v>22</v>
      </c>
      <c r="B75" s="8" t="s">
        <v>25</v>
      </c>
      <c r="C75" s="9">
        <v>0</v>
      </c>
      <c r="D75" s="10" t="s">
        <v>349</v>
      </c>
      <c r="E75" s="11">
        <v>59</v>
      </c>
      <c r="F75" s="12" t="s">
        <v>289</v>
      </c>
      <c r="G75" s="12"/>
      <c r="H75" s="17" t="s">
        <v>273</v>
      </c>
      <c r="I75" s="17">
        <v>21.5</v>
      </c>
      <c r="J75" s="12"/>
      <c r="K75" s="12"/>
      <c r="L75" s="15"/>
      <c r="M75" s="8"/>
      <c r="N75" s="120"/>
      <c r="O75" s="8"/>
      <c r="P75" s="8"/>
      <c r="Q75" s="8"/>
      <c r="R75" s="8"/>
      <c r="S75" s="12"/>
    </row>
    <row r="76" spans="1:19" ht="12.75" customHeight="1">
      <c r="A76" s="8" t="s">
        <v>22</v>
      </c>
      <c r="B76" s="8" t="s">
        <v>25</v>
      </c>
      <c r="C76" s="9">
        <v>0</v>
      </c>
      <c r="D76" s="10" t="s">
        <v>350</v>
      </c>
      <c r="E76" s="11">
        <v>60</v>
      </c>
      <c r="F76" s="12" t="s">
        <v>351</v>
      </c>
      <c r="G76" s="12" t="s">
        <v>211</v>
      </c>
      <c r="H76" s="17">
        <v>24.5</v>
      </c>
      <c r="I76" s="17"/>
      <c r="J76" s="12" t="s">
        <v>212</v>
      </c>
      <c r="K76" s="12" t="s">
        <v>213</v>
      </c>
      <c r="L76" s="15">
        <v>6</v>
      </c>
      <c r="M76" s="8"/>
      <c r="N76" s="9">
        <v>200</v>
      </c>
      <c r="O76" s="8"/>
      <c r="P76" s="8"/>
      <c r="Q76" s="8"/>
      <c r="R76" s="8"/>
      <c r="S76" s="12"/>
    </row>
    <row r="77" spans="1:19" ht="12.75" customHeight="1">
      <c r="A77" s="8" t="s">
        <v>22</v>
      </c>
      <c r="B77" s="8" t="s">
        <v>25</v>
      </c>
      <c r="C77" s="9">
        <v>0</v>
      </c>
      <c r="D77" s="10" t="s">
        <v>352</v>
      </c>
      <c r="E77" s="11">
        <v>61</v>
      </c>
      <c r="F77" s="12" t="s">
        <v>340</v>
      </c>
      <c r="G77" s="12" t="s">
        <v>306</v>
      </c>
      <c r="H77" s="17">
        <v>17.5</v>
      </c>
      <c r="I77" s="17"/>
      <c r="J77" s="12" t="s">
        <v>285</v>
      </c>
      <c r="K77" s="12" t="s">
        <v>225</v>
      </c>
      <c r="L77" s="15"/>
      <c r="M77" s="8"/>
      <c r="N77" s="9">
        <v>200</v>
      </c>
      <c r="O77" s="8"/>
      <c r="P77" s="8"/>
      <c r="Q77" s="8"/>
      <c r="R77" s="8"/>
      <c r="S77" s="12"/>
    </row>
    <row r="78" spans="1:19" ht="12.75" customHeight="1">
      <c r="A78" s="8" t="s">
        <v>22</v>
      </c>
      <c r="B78" s="8" t="s">
        <v>25</v>
      </c>
      <c r="C78" s="9">
        <v>0</v>
      </c>
      <c r="D78" s="10" t="s">
        <v>353</v>
      </c>
      <c r="E78" s="11">
        <v>62</v>
      </c>
      <c r="F78" s="12" t="s">
        <v>340</v>
      </c>
      <c r="G78" s="12" t="s">
        <v>306</v>
      </c>
      <c r="H78" s="17">
        <v>17.5</v>
      </c>
      <c r="I78" s="17"/>
      <c r="J78" s="12" t="s">
        <v>285</v>
      </c>
      <c r="K78" s="12" t="s">
        <v>225</v>
      </c>
      <c r="L78" s="15"/>
      <c r="M78" s="8"/>
      <c r="N78" s="9">
        <v>200</v>
      </c>
      <c r="O78" s="8"/>
      <c r="P78" s="8"/>
      <c r="Q78" s="8"/>
      <c r="R78" s="8"/>
      <c r="S78" s="12"/>
    </row>
    <row r="79" spans="1:19" ht="12.75" customHeight="1">
      <c r="A79" s="8" t="s">
        <v>22</v>
      </c>
      <c r="B79" s="8" t="s">
        <v>25</v>
      </c>
      <c r="C79" s="9">
        <v>0</v>
      </c>
      <c r="D79" s="10" t="s">
        <v>354</v>
      </c>
      <c r="E79" s="11">
        <v>63</v>
      </c>
      <c r="F79" s="12" t="s">
        <v>289</v>
      </c>
      <c r="G79" s="12"/>
      <c r="H79" s="17" t="s">
        <v>273</v>
      </c>
      <c r="I79" s="17">
        <v>32.5</v>
      </c>
      <c r="J79" s="12"/>
      <c r="K79" s="12"/>
      <c r="L79" s="15"/>
      <c r="M79" s="8"/>
      <c r="N79" s="120"/>
      <c r="O79" s="8"/>
      <c r="P79" s="8"/>
      <c r="Q79" s="8"/>
      <c r="R79" s="8"/>
      <c r="S79" s="12"/>
    </row>
    <row r="80" spans="1:19" ht="12.75" customHeight="1">
      <c r="A80" s="8" t="s">
        <v>22</v>
      </c>
      <c r="B80" s="8" t="s">
        <v>25</v>
      </c>
      <c r="C80" s="9">
        <v>0</v>
      </c>
      <c r="D80" s="10" t="s">
        <v>355</v>
      </c>
      <c r="E80" s="11">
        <v>64</v>
      </c>
      <c r="F80" s="12" t="s">
        <v>289</v>
      </c>
      <c r="G80" s="12"/>
      <c r="H80" s="17" t="s">
        <v>273</v>
      </c>
      <c r="I80" s="17">
        <v>17.5</v>
      </c>
      <c r="J80" s="12"/>
      <c r="K80" s="12"/>
      <c r="L80" s="15"/>
      <c r="M80" s="8"/>
      <c r="N80" s="120"/>
      <c r="O80" s="8"/>
      <c r="P80" s="8"/>
      <c r="Q80" s="8"/>
      <c r="R80" s="8"/>
      <c r="S80" s="12"/>
    </row>
    <row r="81" spans="1:19" ht="12.75" customHeight="1">
      <c r="A81" s="8" t="s">
        <v>22</v>
      </c>
      <c r="B81" s="8" t="s">
        <v>25</v>
      </c>
      <c r="C81" s="9">
        <v>0</v>
      </c>
      <c r="D81" s="10" t="s">
        <v>356</v>
      </c>
      <c r="E81" s="11">
        <v>65</v>
      </c>
      <c r="F81" s="12" t="s">
        <v>357</v>
      </c>
      <c r="G81" s="12"/>
      <c r="H81" s="17" t="s">
        <v>273</v>
      </c>
      <c r="I81" s="17">
        <v>14.5</v>
      </c>
      <c r="J81" s="12"/>
      <c r="K81" s="12"/>
      <c r="L81" s="15"/>
      <c r="M81" s="8"/>
      <c r="N81" s="120"/>
      <c r="O81" s="8"/>
      <c r="P81" s="8"/>
      <c r="Q81" s="8"/>
      <c r="R81" s="8"/>
      <c r="S81" s="12"/>
    </row>
    <row r="82" spans="1:19" ht="12.75" customHeight="1">
      <c r="A82" s="8" t="s">
        <v>22</v>
      </c>
      <c r="B82" s="8" t="s">
        <v>25</v>
      </c>
      <c r="C82" s="9">
        <v>0</v>
      </c>
      <c r="D82" s="10" t="s">
        <v>347</v>
      </c>
      <c r="E82" s="11">
        <v>66</v>
      </c>
      <c r="F82" s="12" t="s">
        <v>289</v>
      </c>
      <c r="G82" s="12"/>
      <c r="H82" s="17" t="s">
        <v>273</v>
      </c>
      <c r="I82" s="17">
        <v>15.5</v>
      </c>
      <c r="J82" s="12"/>
      <c r="K82" s="12"/>
      <c r="L82" s="15"/>
      <c r="M82" s="8"/>
      <c r="N82" s="120"/>
      <c r="O82" s="8"/>
      <c r="P82" s="8"/>
      <c r="Q82" s="8"/>
      <c r="R82" s="8"/>
      <c r="S82" s="12"/>
    </row>
    <row r="83" spans="1:19" ht="12.75" customHeight="1">
      <c r="A83" s="8" t="s">
        <v>22</v>
      </c>
      <c r="B83" s="8" t="s">
        <v>25</v>
      </c>
      <c r="C83" s="9">
        <v>0</v>
      </c>
      <c r="D83" s="10" t="s">
        <v>358</v>
      </c>
      <c r="E83" s="11">
        <v>67</v>
      </c>
      <c r="F83" s="12" t="s">
        <v>359</v>
      </c>
      <c r="G83" s="12" t="s">
        <v>360</v>
      </c>
      <c r="H83" s="17">
        <v>926</v>
      </c>
      <c r="I83" s="17"/>
      <c r="J83" s="12" t="s">
        <v>224</v>
      </c>
      <c r="K83" s="12" t="s">
        <v>213</v>
      </c>
      <c r="L83" s="15">
        <v>400</v>
      </c>
      <c r="M83" s="8"/>
      <c r="N83" s="9">
        <v>200</v>
      </c>
      <c r="O83" s="8"/>
      <c r="P83" s="8"/>
      <c r="Q83" s="8"/>
      <c r="R83" s="8"/>
      <c r="S83" s="12" t="s">
        <v>361</v>
      </c>
    </row>
    <row r="84" spans="1:19" ht="12.75" customHeight="1">
      <c r="A84" s="8" t="s">
        <v>22</v>
      </c>
      <c r="B84" s="8" t="s">
        <v>25</v>
      </c>
      <c r="C84" s="9">
        <v>0</v>
      </c>
      <c r="D84" s="10" t="s">
        <v>362</v>
      </c>
      <c r="E84" s="11">
        <v>68</v>
      </c>
      <c r="F84" s="12" t="s">
        <v>284</v>
      </c>
      <c r="G84" s="12" t="s">
        <v>284</v>
      </c>
      <c r="H84" s="17">
        <v>142</v>
      </c>
      <c r="I84" s="11"/>
      <c r="J84" s="12" t="s">
        <v>285</v>
      </c>
      <c r="K84" s="12" t="s">
        <v>213</v>
      </c>
      <c r="L84" s="15">
        <v>30</v>
      </c>
      <c r="M84" s="8"/>
      <c r="N84" s="9">
        <v>200</v>
      </c>
      <c r="O84" s="8"/>
      <c r="P84" s="8"/>
      <c r="Q84" s="8"/>
      <c r="R84" s="8"/>
      <c r="S84" s="12" t="s">
        <v>337</v>
      </c>
    </row>
    <row r="85" spans="1:19" ht="12.75" customHeight="1">
      <c r="A85" s="8" t="s">
        <v>22</v>
      </c>
      <c r="B85" s="8" t="s">
        <v>25</v>
      </c>
      <c r="C85" s="9">
        <v>0</v>
      </c>
      <c r="D85" s="10" t="s">
        <v>363</v>
      </c>
      <c r="E85" s="11">
        <v>69</v>
      </c>
      <c r="F85" s="12" t="s">
        <v>364</v>
      </c>
      <c r="G85" s="12" t="s">
        <v>211</v>
      </c>
      <c r="H85" s="17">
        <v>30.5</v>
      </c>
      <c r="I85" s="17"/>
      <c r="J85" s="12" t="s">
        <v>285</v>
      </c>
      <c r="K85" s="12" t="s">
        <v>213</v>
      </c>
      <c r="L85" s="15">
        <v>6</v>
      </c>
      <c r="M85" s="8"/>
      <c r="N85" s="9">
        <v>200</v>
      </c>
      <c r="O85" s="8"/>
      <c r="P85" s="8"/>
      <c r="Q85" s="8"/>
      <c r="R85" s="8"/>
      <c r="S85" s="12"/>
    </row>
    <row r="86" spans="1:19" ht="12.75" customHeight="1">
      <c r="A86" s="8" t="s">
        <v>22</v>
      </c>
      <c r="B86" s="8" t="s">
        <v>25</v>
      </c>
      <c r="C86" s="9">
        <v>0</v>
      </c>
      <c r="D86" s="10" t="s">
        <v>365</v>
      </c>
      <c r="E86" s="11">
        <v>70</v>
      </c>
      <c r="F86" s="12" t="s">
        <v>289</v>
      </c>
      <c r="G86" s="12" t="s">
        <v>289</v>
      </c>
      <c r="H86" s="192">
        <v>15</v>
      </c>
      <c r="I86" s="195">
        <v>15.5</v>
      </c>
      <c r="J86" s="12" t="s">
        <v>285</v>
      </c>
      <c r="K86" s="12" t="s">
        <v>213</v>
      </c>
      <c r="L86" s="15"/>
      <c r="M86" s="8"/>
      <c r="N86" s="9">
        <v>20</v>
      </c>
      <c r="O86" s="8"/>
      <c r="P86" s="8"/>
      <c r="Q86" s="8"/>
      <c r="R86" s="8"/>
      <c r="S86" s="12"/>
    </row>
    <row r="87" spans="1:19" ht="12.75" customHeight="1">
      <c r="A87" s="8" t="s">
        <v>22</v>
      </c>
      <c r="B87" s="8" t="s">
        <v>25</v>
      </c>
      <c r="C87" s="9">
        <v>0</v>
      </c>
      <c r="D87" s="10" t="s">
        <v>366</v>
      </c>
      <c r="E87" s="11">
        <v>71</v>
      </c>
      <c r="F87" s="12" t="s">
        <v>284</v>
      </c>
      <c r="G87" s="12" t="s">
        <v>284</v>
      </c>
      <c r="H87" s="17">
        <v>102</v>
      </c>
      <c r="I87" s="17"/>
      <c r="J87" s="12" t="s">
        <v>285</v>
      </c>
      <c r="K87" s="12" t="s">
        <v>213</v>
      </c>
      <c r="L87" s="15"/>
      <c r="M87" s="8"/>
      <c r="N87" s="9">
        <v>200</v>
      </c>
      <c r="O87" s="8"/>
      <c r="P87" s="8"/>
      <c r="Q87" s="8"/>
      <c r="R87" s="8"/>
      <c r="S87" s="12"/>
    </row>
    <row r="88" spans="1:19" ht="12.75" customHeight="1">
      <c r="A88" s="8" t="s">
        <v>22</v>
      </c>
      <c r="B88" s="8" t="s">
        <v>25</v>
      </c>
      <c r="C88" s="9">
        <v>0</v>
      </c>
      <c r="D88" s="10" t="s">
        <v>367</v>
      </c>
      <c r="E88" s="11">
        <v>72</v>
      </c>
      <c r="F88" s="12" t="s">
        <v>333</v>
      </c>
      <c r="G88" s="12" t="s">
        <v>242</v>
      </c>
      <c r="H88" s="17">
        <v>6</v>
      </c>
      <c r="I88" s="17"/>
      <c r="J88" s="12" t="s">
        <v>212</v>
      </c>
      <c r="K88" s="12" t="s">
        <v>213</v>
      </c>
      <c r="L88" s="15">
        <v>2</v>
      </c>
      <c r="M88" s="8"/>
      <c r="N88" s="9">
        <v>200</v>
      </c>
      <c r="O88" s="8"/>
      <c r="P88" s="8"/>
      <c r="Q88" s="8"/>
      <c r="R88" s="8"/>
      <c r="S88" s="12"/>
    </row>
    <row r="89" spans="1:19" ht="12.75" customHeight="1">
      <c r="A89" s="8" t="s">
        <v>22</v>
      </c>
      <c r="B89" s="8" t="s">
        <v>25</v>
      </c>
      <c r="C89" s="9">
        <v>0</v>
      </c>
      <c r="D89" s="10" t="s">
        <v>368</v>
      </c>
      <c r="E89" s="11">
        <v>73</v>
      </c>
      <c r="F89" s="12" t="s">
        <v>333</v>
      </c>
      <c r="G89" s="12" t="s">
        <v>242</v>
      </c>
      <c r="H89" s="17">
        <v>6</v>
      </c>
      <c r="I89" s="17"/>
      <c r="J89" s="12" t="s">
        <v>212</v>
      </c>
      <c r="K89" s="12" t="s">
        <v>213</v>
      </c>
      <c r="L89" s="15">
        <v>2</v>
      </c>
      <c r="M89" s="8"/>
      <c r="N89" s="9">
        <v>200</v>
      </c>
      <c r="O89" s="8"/>
      <c r="P89" s="8"/>
      <c r="Q89" s="8"/>
      <c r="R89" s="8"/>
      <c r="S89" s="12"/>
    </row>
    <row r="90" spans="1:19" ht="12.75" customHeight="1">
      <c r="A90" s="8" t="s">
        <v>22</v>
      </c>
      <c r="B90" s="8" t="s">
        <v>25</v>
      </c>
      <c r="C90" s="9">
        <v>0</v>
      </c>
      <c r="D90" s="10" t="s">
        <v>369</v>
      </c>
      <c r="E90" s="11">
        <v>74</v>
      </c>
      <c r="F90" s="12" t="s">
        <v>284</v>
      </c>
      <c r="G90" s="12" t="s">
        <v>284</v>
      </c>
      <c r="H90" s="17">
        <v>156.5</v>
      </c>
      <c r="I90" s="17"/>
      <c r="J90" s="12" t="s">
        <v>285</v>
      </c>
      <c r="K90" s="12" t="s">
        <v>213</v>
      </c>
      <c r="L90" s="15">
        <v>30</v>
      </c>
      <c r="M90" s="8"/>
      <c r="N90" s="9">
        <v>200</v>
      </c>
      <c r="O90" s="8"/>
      <c r="P90" s="8"/>
      <c r="Q90" s="8"/>
      <c r="R90" s="8"/>
      <c r="S90" s="12" t="s">
        <v>370</v>
      </c>
    </row>
    <row r="91" spans="1:19" ht="12.75" customHeight="1">
      <c r="A91" s="8" t="s">
        <v>22</v>
      </c>
      <c r="B91" s="8" t="s">
        <v>25</v>
      </c>
      <c r="C91" s="9">
        <v>0</v>
      </c>
      <c r="D91" s="10" t="s">
        <v>371</v>
      </c>
      <c r="E91" s="11">
        <v>75</v>
      </c>
      <c r="F91" s="12" t="s">
        <v>364</v>
      </c>
      <c r="G91" s="12" t="s">
        <v>211</v>
      </c>
      <c r="H91" s="17">
        <v>29.5</v>
      </c>
      <c r="I91" s="17"/>
      <c r="J91" s="12" t="s">
        <v>285</v>
      </c>
      <c r="K91" s="12" t="s">
        <v>213</v>
      </c>
      <c r="L91" s="15">
        <v>6</v>
      </c>
      <c r="M91" s="8"/>
      <c r="N91" s="9">
        <v>200</v>
      </c>
      <c r="O91" s="8"/>
      <c r="P91" s="8"/>
      <c r="Q91" s="8"/>
      <c r="R91" s="8"/>
      <c r="S91" s="12"/>
    </row>
    <row r="92" spans="1:19" ht="12.75" customHeight="1">
      <c r="A92" s="8" t="s">
        <v>22</v>
      </c>
      <c r="B92" s="8" t="s">
        <v>25</v>
      </c>
      <c r="C92" s="9">
        <v>0</v>
      </c>
      <c r="D92" s="10" t="s">
        <v>372</v>
      </c>
      <c r="E92" s="11">
        <v>76</v>
      </c>
      <c r="F92" s="12" t="s">
        <v>289</v>
      </c>
      <c r="G92" s="12"/>
      <c r="H92" s="17" t="s">
        <v>273</v>
      </c>
      <c r="I92" s="17">
        <v>20.5</v>
      </c>
      <c r="J92" s="12"/>
      <c r="K92" s="12"/>
      <c r="L92" s="15"/>
      <c r="M92" s="8"/>
      <c r="N92" s="120"/>
      <c r="O92" s="8"/>
      <c r="P92" s="8"/>
      <c r="Q92" s="8"/>
      <c r="R92" s="8"/>
      <c r="S92" s="12"/>
    </row>
    <row r="93" spans="1:19" ht="12.75" customHeight="1">
      <c r="A93" s="8" t="s">
        <v>22</v>
      </c>
      <c r="B93" s="8" t="s">
        <v>25</v>
      </c>
      <c r="C93" s="9">
        <v>0</v>
      </c>
      <c r="D93" s="10" t="s">
        <v>355</v>
      </c>
      <c r="E93" s="11">
        <v>77</v>
      </c>
      <c r="F93" s="12" t="s">
        <v>329</v>
      </c>
      <c r="G93" s="12"/>
      <c r="H93" s="17" t="s">
        <v>273</v>
      </c>
      <c r="I93" s="17">
        <v>6</v>
      </c>
      <c r="J93" s="12"/>
      <c r="K93" s="12"/>
      <c r="L93" s="15"/>
      <c r="M93" s="8"/>
      <c r="N93" s="120"/>
      <c r="O93" s="8"/>
      <c r="P93" s="8"/>
      <c r="Q93" s="8"/>
      <c r="R93" s="8"/>
      <c r="S93" s="12"/>
    </row>
    <row r="94" spans="1:19" ht="12.75" customHeight="1">
      <c r="A94" s="8" t="s">
        <v>22</v>
      </c>
      <c r="B94" s="8" t="s">
        <v>25</v>
      </c>
      <c r="C94" s="9">
        <v>0</v>
      </c>
      <c r="D94" s="10" t="s">
        <v>373</v>
      </c>
      <c r="E94" s="11">
        <v>78</v>
      </c>
      <c r="F94" s="12" t="s">
        <v>289</v>
      </c>
      <c r="G94" s="12"/>
      <c r="H94" s="17" t="s">
        <v>273</v>
      </c>
      <c r="I94" s="17">
        <v>14</v>
      </c>
      <c r="J94" s="12"/>
      <c r="K94" s="12"/>
      <c r="L94" s="15"/>
      <c r="M94" s="8"/>
      <c r="N94" s="120"/>
      <c r="O94" s="8"/>
      <c r="P94" s="8"/>
      <c r="Q94" s="8"/>
      <c r="R94" s="8"/>
      <c r="S94" s="12"/>
    </row>
    <row r="95" spans="1:19" ht="12.75" customHeight="1">
      <c r="A95" s="8" t="s">
        <v>22</v>
      </c>
      <c r="B95" s="8" t="s">
        <v>25</v>
      </c>
      <c r="C95" s="9">
        <v>0</v>
      </c>
      <c r="D95" s="10" t="s">
        <v>374</v>
      </c>
      <c r="E95" s="11">
        <v>79</v>
      </c>
      <c r="F95" s="12" t="s">
        <v>284</v>
      </c>
      <c r="G95" s="12" t="s">
        <v>284</v>
      </c>
      <c r="H95" s="17">
        <v>50.5</v>
      </c>
      <c r="I95" s="17"/>
      <c r="J95" s="12" t="s">
        <v>285</v>
      </c>
      <c r="K95" s="12" t="s">
        <v>213</v>
      </c>
      <c r="L95" s="15">
        <v>30</v>
      </c>
      <c r="M95" s="8"/>
      <c r="N95" s="9">
        <v>200</v>
      </c>
      <c r="O95" s="8"/>
      <c r="P95" s="8"/>
      <c r="Q95" s="8"/>
      <c r="R95" s="8"/>
      <c r="S95" s="12" t="s">
        <v>375</v>
      </c>
    </row>
    <row r="96" spans="1:19" ht="12.75" customHeight="1">
      <c r="A96" s="8" t="s">
        <v>22</v>
      </c>
      <c r="B96" s="8" t="s">
        <v>25</v>
      </c>
      <c r="C96" s="9">
        <v>0</v>
      </c>
      <c r="D96" s="10" t="s">
        <v>376</v>
      </c>
      <c r="E96" s="11">
        <v>80</v>
      </c>
      <c r="F96" s="12" t="s">
        <v>284</v>
      </c>
      <c r="G96" s="12" t="s">
        <v>284</v>
      </c>
      <c r="H96" s="17">
        <v>51</v>
      </c>
      <c r="I96" s="17"/>
      <c r="J96" s="12" t="s">
        <v>285</v>
      </c>
      <c r="K96" s="12" t="s">
        <v>213</v>
      </c>
      <c r="L96" s="15">
        <v>30</v>
      </c>
      <c r="M96" s="8"/>
      <c r="N96" s="9">
        <v>200</v>
      </c>
      <c r="O96" s="8"/>
      <c r="P96" s="8"/>
      <c r="Q96" s="8"/>
      <c r="R96" s="8"/>
      <c r="S96" s="12" t="s">
        <v>375</v>
      </c>
    </row>
    <row r="97" spans="1:19" ht="12.75" customHeight="1">
      <c r="A97" s="8" t="s">
        <v>22</v>
      </c>
      <c r="B97" s="8" t="s">
        <v>25</v>
      </c>
      <c r="C97" s="9">
        <v>0</v>
      </c>
      <c r="D97" s="10" t="s">
        <v>377</v>
      </c>
      <c r="E97" s="11">
        <v>81</v>
      </c>
      <c r="F97" s="12" t="s">
        <v>378</v>
      </c>
      <c r="G97" s="12" t="s">
        <v>211</v>
      </c>
      <c r="H97" s="17">
        <v>14</v>
      </c>
      <c r="I97" s="17"/>
      <c r="J97" s="12" t="s">
        <v>212</v>
      </c>
      <c r="K97" s="12" t="s">
        <v>213</v>
      </c>
      <c r="L97" s="15">
        <v>3</v>
      </c>
      <c r="M97" s="8"/>
      <c r="N97" s="9">
        <v>200</v>
      </c>
      <c r="O97" s="8"/>
      <c r="P97" s="8"/>
      <c r="Q97" s="8"/>
      <c r="R97" s="8"/>
      <c r="S97" s="12"/>
    </row>
    <row r="98" spans="1:19" ht="12.75" customHeight="1">
      <c r="A98" s="8" t="s">
        <v>22</v>
      </c>
      <c r="B98" s="8" t="s">
        <v>25</v>
      </c>
      <c r="C98" s="9">
        <v>0</v>
      </c>
      <c r="D98" s="10" t="s">
        <v>379</v>
      </c>
      <c r="E98" s="11">
        <v>82</v>
      </c>
      <c r="F98" s="12" t="s">
        <v>380</v>
      </c>
      <c r="G98" s="12" t="s">
        <v>219</v>
      </c>
      <c r="H98" s="17">
        <v>25.5</v>
      </c>
      <c r="I98" s="17"/>
      <c r="J98" s="12" t="s">
        <v>212</v>
      </c>
      <c r="K98" s="12" t="s">
        <v>213</v>
      </c>
      <c r="L98" s="15"/>
      <c r="M98" s="8"/>
      <c r="N98" s="9">
        <v>200</v>
      </c>
      <c r="O98" s="8"/>
      <c r="P98" s="8"/>
      <c r="Q98" s="8"/>
      <c r="R98" s="8"/>
      <c r="S98" s="12"/>
    </row>
    <row r="99" spans="1:19" ht="12.75" customHeight="1">
      <c r="A99" s="8" t="s">
        <v>22</v>
      </c>
      <c r="B99" s="8" t="s">
        <v>25</v>
      </c>
      <c r="C99" s="9">
        <v>0</v>
      </c>
      <c r="D99" s="10" t="s">
        <v>381</v>
      </c>
      <c r="E99" s="11">
        <v>83</v>
      </c>
      <c r="F99" s="12" t="s">
        <v>325</v>
      </c>
      <c r="G99" s="12" t="s">
        <v>325</v>
      </c>
      <c r="H99" s="17">
        <v>50.5</v>
      </c>
      <c r="I99" s="17"/>
      <c r="J99" s="12" t="s">
        <v>285</v>
      </c>
      <c r="K99" s="12" t="s">
        <v>213</v>
      </c>
      <c r="L99" s="15">
        <v>30</v>
      </c>
      <c r="M99" s="8"/>
      <c r="N99" s="9">
        <v>200</v>
      </c>
      <c r="O99" s="8"/>
      <c r="P99" s="8"/>
      <c r="Q99" s="8"/>
      <c r="R99" s="8"/>
      <c r="S99" s="12" t="s">
        <v>382</v>
      </c>
    </row>
    <row r="100" spans="1:19" ht="12.75" customHeight="1">
      <c r="A100" s="8" t="s">
        <v>22</v>
      </c>
      <c r="B100" s="8" t="s">
        <v>25</v>
      </c>
      <c r="C100" s="9">
        <v>0</v>
      </c>
      <c r="D100" s="10" t="s">
        <v>383</v>
      </c>
      <c r="E100" s="11">
        <v>84</v>
      </c>
      <c r="F100" s="12" t="s">
        <v>325</v>
      </c>
      <c r="G100" s="12" t="s">
        <v>325</v>
      </c>
      <c r="H100" s="17">
        <v>51</v>
      </c>
      <c r="I100" s="17"/>
      <c r="J100" s="12" t="s">
        <v>285</v>
      </c>
      <c r="K100" s="12" t="s">
        <v>213</v>
      </c>
      <c r="L100" s="15">
        <v>30</v>
      </c>
      <c r="M100" s="8"/>
      <c r="N100" s="9">
        <v>200</v>
      </c>
      <c r="O100" s="8"/>
      <c r="P100" s="8"/>
      <c r="Q100" s="8"/>
      <c r="R100" s="8"/>
      <c r="S100" s="12" t="s">
        <v>382</v>
      </c>
    </row>
    <row r="101" spans="1:19" ht="12.75" customHeight="1">
      <c r="A101" s="8" t="s">
        <v>22</v>
      </c>
      <c r="B101" s="8" t="s">
        <v>25</v>
      </c>
      <c r="C101" s="9">
        <v>0</v>
      </c>
      <c r="D101" s="10" t="s">
        <v>379</v>
      </c>
      <c r="E101" s="11">
        <v>85</v>
      </c>
      <c r="F101" s="12" t="s">
        <v>303</v>
      </c>
      <c r="G101" s="12" t="s">
        <v>219</v>
      </c>
      <c r="H101" s="17">
        <v>25</v>
      </c>
      <c r="I101" s="17"/>
      <c r="J101" s="12" t="s">
        <v>224</v>
      </c>
      <c r="K101" s="12" t="s">
        <v>213</v>
      </c>
      <c r="L101" s="15"/>
      <c r="M101" s="8"/>
      <c r="N101" s="9">
        <v>200</v>
      </c>
      <c r="O101" s="8"/>
      <c r="P101" s="8"/>
      <c r="Q101" s="8"/>
      <c r="R101" s="8"/>
      <c r="S101" s="12"/>
    </row>
    <row r="102" spans="1:19" ht="12.75" customHeight="1">
      <c r="A102" s="8" t="s">
        <v>22</v>
      </c>
      <c r="B102" s="8" t="s">
        <v>25</v>
      </c>
      <c r="C102" s="9">
        <v>0</v>
      </c>
      <c r="D102" s="10" t="s">
        <v>384</v>
      </c>
      <c r="E102" s="11">
        <v>86</v>
      </c>
      <c r="F102" s="12" t="s">
        <v>333</v>
      </c>
      <c r="G102" s="12" t="s">
        <v>242</v>
      </c>
      <c r="H102" s="17">
        <v>6.5</v>
      </c>
      <c r="I102" s="17"/>
      <c r="J102" s="12" t="s">
        <v>212</v>
      </c>
      <c r="K102" s="12" t="s">
        <v>213</v>
      </c>
      <c r="L102" s="15">
        <v>2</v>
      </c>
      <c r="M102" s="8"/>
      <c r="N102" s="9">
        <v>200</v>
      </c>
      <c r="O102" s="8"/>
      <c r="P102" s="8"/>
      <c r="Q102" s="8"/>
      <c r="R102" s="8"/>
      <c r="S102" s="12"/>
    </row>
    <row r="103" spans="1:19" ht="12.75" customHeight="1">
      <c r="A103" s="8" t="s">
        <v>22</v>
      </c>
      <c r="B103" s="8" t="s">
        <v>25</v>
      </c>
      <c r="C103" s="9">
        <v>0</v>
      </c>
      <c r="D103" s="10" t="s">
        <v>385</v>
      </c>
      <c r="E103" s="11">
        <v>87</v>
      </c>
      <c r="F103" s="12" t="s">
        <v>364</v>
      </c>
      <c r="G103" s="12" t="s">
        <v>211</v>
      </c>
      <c r="H103" s="17">
        <v>38.5</v>
      </c>
      <c r="I103" s="17"/>
      <c r="J103" s="12" t="s">
        <v>285</v>
      </c>
      <c r="K103" s="12" t="s">
        <v>213</v>
      </c>
      <c r="L103" s="15">
        <v>10</v>
      </c>
      <c r="M103" s="8"/>
      <c r="N103" s="9">
        <v>200</v>
      </c>
      <c r="O103" s="8"/>
      <c r="P103" s="8"/>
      <c r="Q103" s="8"/>
      <c r="R103" s="8"/>
      <c r="S103" s="12"/>
    </row>
    <row r="104" spans="1:19" ht="12.75" customHeight="1">
      <c r="A104" s="8" t="s">
        <v>22</v>
      </c>
      <c r="B104" s="8" t="s">
        <v>25</v>
      </c>
      <c r="C104" s="9">
        <v>0</v>
      </c>
      <c r="D104" s="10" t="s">
        <v>386</v>
      </c>
      <c r="E104" s="11">
        <v>88</v>
      </c>
      <c r="F104" s="12" t="s">
        <v>289</v>
      </c>
      <c r="G104" s="12"/>
      <c r="H104" s="17" t="s">
        <v>273</v>
      </c>
      <c r="I104" s="17">
        <v>23</v>
      </c>
      <c r="J104" s="12"/>
      <c r="K104" s="12"/>
      <c r="L104" s="15"/>
      <c r="M104" s="8"/>
      <c r="N104" s="120"/>
      <c r="O104" s="8"/>
      <c r="P104" s="8"/>
      <c r="Q104" s="8"/>
      <c r="R104" s="8"/>
      <c r="S104" s="12"/>
    </row>
    <row r="105" spans="1:19" ht="12.75" customHeight="1">
      <c r="A105" s="8" t="s">
        <v>22</v>
      </c>
      <c r="B105" s="8" t="s">
        <v>25</v>
      </c>
      <c r="C105" s="9">
        <v>0</v>
      </c>
      <c r="D105" s="10" t="s">
        <v>387</v>
      </c>
      <c r="E105" s="11">
        <v>89</v>
      </c>
      <c r="F105" s="12" t="s">
        <v>231</v>
      </c>
      <c r="G105" s="12" t="s">
        <v>219</v>
      </c>
      <c r="H105" s="17">
        <v>20</v>
      </c>
      <c r="I105" s="17"/>
      <c r="J105" s="12" t="s">
        <v>224</v>
      </c>
      <c r="K105" s="12" t="s">
        <v>213</v>
      </c>
      <c r="L105" s="15"/>
      <c r="M105" s="8"/>
      <c r="N105" s="9">
        <v>200</v>
      </c>
      <c r="O105" s="8"/>
      <c r="P105" s="8"/>
      <c r="Q105" s="8"/>
      <c r="R105" s="8"/>
      <c r="S105" s="12"/>
    </row>
    <row r="106" spans="1:19" ht="12.75" customHeight="1">
      <c r="A106" s="8" t="s">
        <v>22</v>
      </c>
      <c r="B106" s="8" t="s">
        <v>25</v>
      </c>
      <c r="C106" s="9">
        <v>0</v>
      </c>
      <c r="D106" s="10" t="s">
        <v>388</v>
      </c>
      <c r="E106" s="11">
        <v>90</v>
      </c>
      <c r="F106" s="12" t="s">
        <v>389</v>
      </c>
      <c r="G106" s="12" t="s">
        <v>360</v>
      </c>
      <c r="H106" s="192">
        <v>8</v>
      </c>
      <c r="I106" s="192">
        <v>4</v>
      </c>
      <c r="J106" s="12" t="s">
        <v>285</v>
      </c>
      <c r="K106" s="12" t="s">
        <v>213</v>
      </c>
      <c r="L106" s="15"/>
      <c r="M106" s="8"/>
      <c r="N106" s="9">
        <v>200</v>
      </c>
      <c r="O106" s="8"/>
      <c r="P106" s="8"/>
      <c r="Q106" s="8"/>
      <c r="R106" s="8"/>
      <c r="S106" s="12"/>
    </row>
    <row r="107" spans="1:19" ht="12.75" customHeight="1">
      <c r="A107" s="8" t="s">
        <v>22</v>
      </c>
      <c r="B107" s="8" t="s">
        <v>25</v>
      </c>
      <c r="C107" s="9">
        <v>0</v>
      </c>
      <c r="D107" s="10" t="s">
        <v>388</v>
      </c>
      <c r="E107" s="11">
        <v>91</v>
      </c>
      <c r="F107" s="12" t="s">
        <v>390</v>
      </c>
      <c r="G107" s="12" t="s">
        <v>360</v>
      </c>
      <c r="H107" s="192">
        <v>20</v>
      </c>
      <c r="I107" s="192">
        <v>17.5</v>
      </c>
      <c r="J107" s="12" t="s">
        <v>285</v>
      </c>
      <c r="K107" s="12" t="s">
        <v>213</v>
      </c>
      <c r="L107" s="15"/>
      <c r="M107" s="8"/>
      <c r="N107" s="9">
        <v>200</v>
      </c>
      <c r="O107" s="8"/>
      <c r="P107" s="8"/>
      <c r="Q107" s="8"/>
      <c r="R107" s="8"/>
      <c r="S107" s="12" t="s">
        <v>391</v>
      </c>
    </row>
    <row r="108" spans="1:19" ht="12.75" customHeight="1">
      <c r="A108" s="8" t="s">
        <v>22</v>
      </c>
      <c r="B108" s="8" t="s">
        <v>25</v>
      </c>
      <c r="C108" s="9">
        <v>0</v>
      </c>
      <c r="D108" s="10" t="s">
        <v>392</v>
      </c>
      <c r="E108" s="11">
        <v>92</v>
      </c>
      <c r="F108" s="12" t="s">
        <v>284</v>
      </c>
      <c r="G108" s="12" t="s">
        <v>284</v>
      </c>
      <c r="H108" s="17">
        <v>86.5</v>
      </c>
      <c r="I108" s="17"/>
      <c r="J108" s="12" t="s">
        <v>285</v>
      </c>
      <c r="K108" s="12" t="s">
        <v>393</v>
      </c>
      <c r="L108" s="15">
        <v>20</v>
      </c>
      <c r="M108" s="8"/>
      <c r="N108" s="9">
        <v>200</v>
      </c>
      <c r="O108" s="8"/>
      <c r="P108" s="8"/>
      <c r="Q108" s="8"/>
      <c r="R108" s="8"/>
      <c r="S108" s="12"/>
    </row>
    <row r="109" spans="1:19" ht="12.75" customHeight="1">
      <c r="A109" s="8" t="s">
        <v>22</v>
      </c>
      <c r="B109" s="8" t="s">
        <v>25</v>
      </c>
      <c r="C109" s="9">
        <v>0</v>
      </c>
      <c r="D109" s="10" t="s">
        <v>394</v>
      </c>
      <c r="E109" s="11">
        <v>93</v>
      </c>
      <c r="F109" s="12" t="s">
        <v>284</v>
      </c>
      <c r="G109" s="12" t="s">
        <v>284</v>
      </c>
      <c r="H109" s="17">
        <v>49.5</v>
      </c>
      <c r="I109" s="17"/>
      <c r="J109" s="12" t="s">
        <v>285</v>
      </c>
      <c r="K109" s="12" t="s">
        <v>393</v>
      </c>
      <c r="L109" s="15">
        <v>16</v>
      </c>
      <c r="M109" s="8"/>
      <c r="N109" s="9">
        <v>200</v>
      </c>
      <c r="O109" s="8"/>
      <c r="P109" s="8"/>
      <c r="Q109" s="8"/>
      <c r="R109" s="8"/>
      <c r="S109" s="12"/>
    </row>
    <row r="110" spans="1:19" ht="12.75" customHeight="1">
      <c r="A110" s="8" t="s">
        <v>22</v>
      </c>
      <c r="B110" s="8" t="s">
        <v>25</v>
      </c>
      <c r="C110" s="9">
        <v>0</v>
      </c>
      <c r="D110" s="10" t="s">
        <v>395</v>
      </c>
      <c r="E110" s="11">
        <v>94</v>
      </c>
      <c r="F110" s="12" t="s">
        <v>284</v>
      </c>
      <c r="G110" s="12" t="s">
        <v>284</v>
      </c>
      <c r="H110" s="17">
        <v>104</v>
      </c>
      <c r="I110" s="17"/>
      <c r="J110" s="12" t="s">
        <v>285</v>
      </c>
      <c r="K110" s="12" t="s">
        <v>393</v>
      </c>
      <c r="L110" s="15">
        <v>20</v>
      </c>
      <c r="M110" s="8"/>
      <c r="N110" s="9">
        <v>200</v>
      </c>
      <c r="O110" s="8"/>
      <c r="P110" s="8"/>
      <c r="Q110" s="8"/>
      <c r="R110" s="8"/>
      <c r="S110" s="12"/>
    </row>
    <row r="111" spans="1:19" ht="12.75" customHeight="1">
      <c r="A111" s="8" t="s">
        <v>22</v>
      </c>
      <c r="B111" s="8" t="s">
        <v>25</v>
      </c>
      <c r="C111" s="9">
        <v>0</v>
      </c>
      <c r="D111" s="10" t="s">
        <v>396</v>
      </c>
      <c r="E111" s="11">
        <v>95</v>
      </c>
      <c r="F111" s="12" t="s">
        <v>284</v>
      </c>
      <c r="G111" s="12" t="s">
        <v>284</v>
      </c>
      <c r="H111" s="17">
        <v>102</v>
      </c>
      <c r="I111" s="17"/>
      <c r="J111" s="12" t="s">
        <v>285</v>
      </c>
      <c r="K111" s="12" t="s">
        <v>393</v>
      </c>
      <c r="L111" s="15">
        <v>20</v>
      </c>
      <c r="M111" s="8"/>
      <c r="N111" s="9">
        <v>200</v>
      </c>
      <c r="O111" s="8"/>
      <c r="P111" s="8"/>
      <c r="Q111" s="8"/>
      <c r="R111" s="8"/>
      <c r="S111" s="12"/>
    </row>
    <row r="112" spans="1:19" ht="12.75" customHeight="1">
      <c r="A112" s="8" t="s">
        <v>22</v>
      </c>
      <c r="B112" s="8" t="s">
        <v>25</v>
      </c>
      <c r="C112" s="9">
        <v>0</v>
      </c>
      <c r="D112" s="10" t="s">
        <v>397</v>
      </c>
      <c r="E112" s="11">
        <v>96</v>
      </c>
      <c r="F112" s="12" t="s">
        <v>398</v>
      </c>
      <c r="G112" s="12" t="s">
        <v>284</v>
      </c>
      <c r="H112" s="17">
        <v>49.5</v>
      </c>
      <c r="I112" s="17"/>
      <c r="J112" s="12" t="s">
        <v>285</v>
      </c>
      <c r="K112" s="12" t="s">
        <v>393</v>
      </c>
      <c r="L112" s="15">
        <v>16</v>
      </c>
      <c r="M112" s="8"/>
      <c r="N112" s="9">
        <v>200</v>
      </c>
      <c r="O112" s="8"/>
      <c r="P112" s="8"/>
      <c r="Q112" s="8"/>
      <c r="R112" s="8"/>
      <c r="S112" s="12"/>
    </row>
    <row r="113" spans="1:19" ht="12.75" customHeight="1">
      <c r="A113" s="8" t="s">
        <v>22</v>
      </c>
      <c r="B113" s="8" t="s">
        <v>25</v>
      </c>
      <c r="C113" s="9">
        <v>0</v>
      </c>
      <c r="D113" s="10" t="s">
        <v>399</v>
      </c>
      <c r="E113" s="11">
        <v>97</v>
      </c>
      <c r="F113" s="12" t="s">
        <v>400</v>
      </c>
      <c r="G113" s="12"/>
      <c r="H113" s="17" t="s">
        <v>273</v>
      </c>
      <c r="I113" s="17">
        <v>8</v>
      </c>
      <c r="J113" s="12"/>
      <c r="K113" s="12"/>
      <c r="L113" s="15"/>
      <c r="M113" s="8"/>
      <c r="N113" s="120"/>
      <c r="O113" s="8"/>
      <c r="P113" s="8"/>
      <c r="Q113" s="8"/>
      <c r="R113" s="8"/>
      <c r="S113" s="12"/>
    </row>
    <row r="114" spans="1:19" ht="12.75" customHeight="1">
      <c r="A114" s="8" t="s">
        <v>22</v>
      </c>
      <c r="B114" s="8" t="s">
        <v>25</v>
      </c>
      <c r="C114" s="9">
        <v>0</v>
      </c>
      <c r="D114" s="10" t="s">
        <v>401</v>
      </c>
      <c r="E114" s="11">
        <v>98</v>
      </c>
      <c r="F114" s="12" t="s">
        <v>303</v>
      </c>
      <c r="G114" s="12" t="s">
        <v>219</v>
      </c>
      <c r="H114" s="17">
        <v>69.5</v>
      </c>
      <c r="I114" s="17"/>
      <c r="J114" s="12" t="s">
        <v>224</v>
      </c>
      <c r="K114" s="12" t="s">
        <v>213</v>
      </c>
      <c r="L114" s="15"/>
      <c r="M114" s="8"/>
      <c r="N114" s="9">
        <v>200</v>
      </c>
      <c r="O114" s="8"/>
      <c r="P114" s="8"/>
      <c r="Q114" s="8"/>
      <c r="R114" s="8"/>
      <c r="S114" s="12" t="s">
        <v>402</v>
      </c>
    </row>
    <row r="115" spans="1:19" ht="12.75" customHeight="1">
      <c r="A115" s="8" t="s">
        <v>22</v>
      </c>
      <c r="B115" s="8" t="s">
        <v>25</v>
      </c>
      <c r="C115" s="9">
        <v>0</v>
      </c>
      <c r="D115" s="10" t="s">
        <v>403</v>
      </c>
      <c r="E115" s="11">
        <v>99</v>
      </c>
      <c r="F115" s="12" t="s">
        <v>289</v>
      </c>
      <c r="G115" s="12"/>
      <c r="H115" s="17" t="s">
        <v>273</v>
      </c>
      <c r="I115" s="17">
        <v>7</v>
      </c>
      <c r="J115" s="12"/>
      <c r="K115" s="12"/>
      <c r="L115" s="15"/>
      <c r="M115" s="8"/>
      <c r="N115" s="120"/>
      <c r="O115" s="8"/>
      <c r="P115" s="8"/>
      <c r="Q115" s="8"/>
      <c r="R115" s="8"/>
      <c r="S115" s="12"/>
    </row>
    <row r="116" spans="1:19" ht="12.75" customHeight="1">
      <c r="A116" s="8" t="s">
        <v>22</v>
      </c>
      <c r="B116" s="8" t="s">
        <v>25</v>
      </c>
      <c r="C116" s="9">
        <v>0</v>
      </c>
      <c r="D116" s="10" t="s">
        <v>404</v>
      </c>
      <c r="E116" s="11">
        <v>100</v>
      </c>
      <c r="F116" s="12" t="s">
        <v>289</v>
      </c>
      <c r="G116" s="12" t="s">
        <v>289</v>
      </c>
      <c r="H116" s="17">
        <v>65.5</v>
      </c>
      <c r="I116" s="17"/>
      <c r="J116" s="12" t="s">
        <v>285</v>
      </c>
      <c r="K116" s="12" t="s">
        <v>213</v>
      </c>
      <c r="L116" s="15"/>
      <c r="M116" s="8"/>
      <c r="N116" s="9">
        <v>20</v>
      </c>
      <c r="O116" s="8"/>
      <c r="P116" s="8"/>
      <c r="Q116" s="8"/>
      <c r="R116" s="8"/>
      <c r="S116" s="12" t="s">
        <v>405</v>
      </c>
    </row>
    <row r="117" spans="1:19" ht="12.75" customHeight="1">
      <c r="A117" s="8" t="s">
        <v>22</v>
      </c>
      <c r="B117" s="8" t="s">
        <v>25</v>
      </c>
      <c r="C117" s="9">
        <v>0</v>
      </c>
      <c r="D117" s="10" t="s">
        <v>406</v>
      </c>
      <c r="E117" s="11">
        <v>101</v>
      </c>
      <c r="F117" s="12" t="s">
        <v>407</v>
      </c>
      <c r="G117" s="12"/>
      <c r="H117" s="17" t="s">
        <v>273</v>
      </c>
      <c r="I117" s="17">
        <v>24.5</v>
      </c>
      <c r="J117" s="12"/>
      <c r="K117" s="12"/>
      <c r="L117" s="15"/>
      <c r="M117" s="8"/>
      <c r="N117" s="120"/>
      <c r="O117" s="8"/>
      <c r="P117" s="8"/>
      <c r="Q117" s="8"/>
      <c r="R117" s="8"/>
      <c r="S117" s="12"/>
    </row>
    <row r="118" spans="1:19" ht="12.75" customHeight="1">
      <c r="A118" s="8" t="s">
        <v>22</v>
      </c>
      <c r="B118" s="8" t="s">
        <v>25</v>
      </c>
      <c r="C118" s="9">
        <v>0</v>
      </c>
      <c r="D118" s="10" t="s">
        <v>408</v>
      </c>
      <c r="E118" s="11">
        <v>102</v>
      </c>
      <c r="F118" s="12" t="s">
        <v>289</v>
      </c>
      <c r="G118" s="12"/>
      <c r="H118" s="17" t="s">
        <v>273</v>
      </c>
      <c r="I118" s="17">
        <v>50</v>
      </c>
      <c r="J118" s="12"/>
      <c r="K118" s="12"/>
      <c r="L118" s="15"/>
      <c r="M118" s="8"/>
      <c r="N118" s="120"/>
      <c r="O118" s="8"/>
      <c r="P118" s="8"/>
      <c r="Q118" s="8"/>
      <c r="R118" s="8"/>
      <c r="S118" s="12"/>
    </row>
    <row r="119" spans="1:19" ht="12.75" customHeight="1">
      <c r="A119" s="8" t="s">
        <v>22</v>
      </c>
      <c r="B119" s="8" t="s">
        <v>25</v>
      </c>
      <c r="C119" s="9">
        <v>0</v>
      </c>
      <c r="D119" s="10" t="s">
        <v>409</v>
      </c>
      <c r="E119" s="11">
        <v>103</v>
      </c>
      <c r="F119" s="12" t="s">
        <v>410</v>
      </c>
      <c r="G119" s="12" t="s">
        <v>284</v>
      </c>
      <c r="H119" s="192">
        <v>250</v>
      </c>
      <c r="I119" s="192">
        <v>28.5</v>
      </c>
      <c r="J119" s="12" t="s">
        <v>285</v>
      </c>
      <c r="K119" s="12" t="s">
        <v>393</v>
      </c>
      <c r="L119" s="15">
        <v>60</v>
      </c>
      <c r="M119" s="8"/>
      <c r="N119" s="9">
        <v>200</v>
      </c>
      <c r="O119" s="8"/>
      <c r="P119" s="8"/>
      <c r="Q119" s="8"/>
      <c r="R119" s="8"/>
      <c r="S119" s="12" t="s">
        <v>411</v>
      </c>
    </row>
    <row r="120" spans="1:19" ht="12.75" customHeight="1">
      <c r="A120" s="8" t="s">
        <v>22</v>
      </c>
      <c r="B120" s="8" t="s">
        <v>25</v>
      </c>
      <c r="C120" s="9">
        <v>0</v>
      </c>
      <c r="D120" s="10" t="s">
        <v>412</v>
      </c>
      <c r="E120" s="11">
        <v>104</v>
      </c>
      <c r="F120" s="12" t="s">
        <v>364</v>
      </c>
      <c r="G120" s="12" t="s">
        <v>211</v>
      </c>
      <c r="H120" s="17">
        <v>25.5</v>
      </c>
      <c r="I120" s="17"/>
      <c r="J120" s="12" t="s">
        <v>285</v>
      </c>
      <c r="K120" s="12" t="s">
        <v>213</v>
      </c>
      <c r="L120" s="15">
        <v>6</v>
      </c>
      <c r="M120" s="8"/>
      <c r="N120" s="9">
        <v>200</v>
      </c>
      <c r="O120" s="8"/>
      <c r="P120" s="8"/>
      <c r="Q120" s="8"/>
      <c r="R120" s="8"/>
      <c r="S120" s="12"/>
    </row>
    <row r="121" spans="1:19" ht="12.75" customHeight="1">
      <c r="A121" s="8" t="s">
        <v>22</v>
      </c>
      <c r="B121" s="8" t="s">
        <v>25</v>
      </c>
      <c r="C121" s="9">
        <v>0</v>
      </c>
      <c r="D121" s="10" t="s">
        <v>413</v>
      </c>
      <c r="E121" s="11">
        <v>105</v>
      </c>
      <c r="F121" s="12" t="s">
        <v>414</v>
      </c>
      <c r="G121" s="12" t="s">
        <v>289</v>
      </c>
      <c r="H121" s="192">
        <v>17</v>
      </c>
      <c r="I121" s="192">
        <v>7.5</v>
      </c>
      <c r="J121" s="12" t="s">
        <v>285</v>
      </c>
      <c r="K121" s="12" t="s">
        <v>415</v>
      </c>
      <c r="L121" s="15"/>
      <c r="M121" s="8"/>
      <c r="N121" s="9">
        <v>20</v>
      </c>
      <c r="O121" s="8"/>
      <c r="P121" s="8"/>
      <c r="Q121" s="8"/>
      <c r="R121" s="8"/>
      <c r="S121" s="12"/>
    </row>
    <row r="122" spans="1:19" ht="12.75" customHeight="1">
      <c r="A122" s="8" t="s">
        <v>22</v>
      </c>
      <c r="B122" s="8" t="s">
        <v>25</v>
      </c>
      <c r="C122" s="9">
        <v>0</v>
      </c>
      <c r="D122" s="10" t="s">
        <v>416</v>
      </c>
      <c r="E122" s="11">
        <v>106</v>
      </c>
      <c r="F122" s="12" t="s">
        <v>417</v>
      </c>
      <c r="G122" s="12" t="s">
        <v>289</v>
      </c>
      <c r="H122" s="192">
        <v>12</v>
      </c>
      <c r="I122" s="192">
        <v>10.5</v>
      </c>
      <c r="J122" s="12" t="s">
        <v>285</v>
      </c>
      <c r="K122" s="12" t="s">
        <v>415</v>
      </c>
      <c r="L122" s="15"/>
      <c r="M122" s="8"/>
      <c r="N122" s="9">
        <v>20</v>
      </c>
      <c r="O122" s="8"/>
      <c r="P122" s="8"/>
      <c r="Q122" s="8"/>
      <c r="R122" s="8"/>
      <c r="S122" s="12"/>
    </row>
    <row r="123" spans="1:19" ht="12.75" customHeight="1">
      <c r="A123" s="8" t="s">
        <v>22</v>
      </c>
      <c r="B123" s="8" t="s">
        <v>25</v>
      </c>
      <c r="C123" s="9">
        <v>0</v>
      </c>
      <c r="D123" s="10" t="s">
        <v>418</v>
      </c>
      <c r="E123" s="11">
        <v>107</v>
      </c>
      <c r="F123" s="12" t="s">
        <v>318</v>
      </c>
      <c r="G123" s="12" t="s">
        <v>306</v>
      </c>
      <c r="H123" s="17">
        <v>1</v>
      </c>
      <c r="I123" s="17"/>
      <c r="J123" s="12" t="s">
        <v>285</v>
      </c>
      <c r="K123" s="12" t="s">
        <v>225</v>
      </c>
      <c r="L123" s="15"/>
      <c r="M123" s="8"/>
      <c r="N123" s="9">
        <v>200</v>
      </c>
      <c r="O123" s="8"/>
      <c r="P123" s="8"/>
      <c r="Q123" s="8"/>
      <c r="R123" s="8"/>
      <c r="S123" s="12"/>
    </row>
    <row r="124" spans="1:19" ht="12.75" customHeight="1">
      <c r="A124" s="8" t="s">
        <v>22</v>
      </c>
      <c r="B124" s="8" t="s">
        <v>25</v>
      </c>
      <c r="C124" s="9">
        <v>0</v>
      </c>
      <c r="D124" s="10" t="s">
        <v>419</v>
      </c>
      <c r="E124" s="11">
        <v>108</v>
      </c>
      <c r="F124" s="12" t="s">
        <v>420</v>
      </c>
      <c r="G124" s="12" t="s">
        <v>219</v>
      </c>
      <c r="H124" s="17">
        <v>18</v>
      </c>
      <c r="I124" s="17"/>
      <c r="J124" s="12" t="s">
        <v>285</v>
      </c>
      <c r="K124" s="12" t="s">
        <v>213</v>
      </c>
      <c r="L124" s="15"/>
      <c r="M124" s="8"/>
      <c r="N124" s="9">
        <v>200</v>
      </c>
      <c r="O124" s="8"/>
      <c r="P124" s="8"/>
      <c r="Q124" s="8"/>
      <c r="R124" s="8"/>
      <c r="S124" s="12"/>
    </row>
    <row r="125" spans="1:19" ht="12.75" customHeight="1">
      <c r="A125" s="8" t="s">
        <v>22</v>
      </c>
      <c r="B125" s="8" t="s">
        <v>25</v>
      </c>
      <c r="C125" s="9">
        <v>0</v>
      </c>
      <c r="D125" s="10" t="s">
        <v>421</v>
      </c>
      <c r="E125" s="11">
        <v>109</v>
      </c>
      <c r="F125" s="12" t="s">
        <v>289</v>
      </c>
      <c r="G125" s="12"/>
      <c r="H125" s="17" t="s">
        <v>273</v>
      </c>
      <c r="I125" s="17">
        <v>12.5</v>
      </c>
      <c r="J125" s="12"/>
      <c r="K125" s="12"/>
      <c r="L125" s="15"/>
      <c r="M125" s="8"/>
      <c r="N125" s="120"/>
      <c r="O125" s="8"/>
      <c r="P125" s="8"/>
      <c r="Q125" s="8"/>
      <c r="R125" s="8"/>
      <c r="S125" s="12"/>
    </row>
    <row r="126" spans="1:19" ht="12.75" customHeight="1">
      <c r="A126" s="8" t="s">
        <v>22</v>
      </c>
      <c r="B126" s="8" t="s">
        <v>25</v>
      </c>
      <c r="C126" s="9">
        <v>0</v>
      </c>
      <c r="D126" s="10" t="s">
        <v>422</v>
      </c>
      <c r="E126" s="11">
        <v>110</v>
      </c>
      <c r="F126" s="12" t="s">
        <v>289</v>
      </c>
      <c r="G126" s="12"/>
      <c r="H126" s="17" t="s">
        <v>273</v>
      </c>
      <c r="I126" s="17">
        <v>12.5</v>
      </c>
      <c r="J126" s="12"/>
      <c r="K126" s="12"/>
      <c r="L126" s="15"/>
      <c r="M126" s="8"/>
      <c r="N126" s="120"/>
      <c r="O126" s="8"/>
      <c r="P126" s="8"/>
      <c r="Q126" s="8"/>
      <c r="R126" s="8"/>
      <c r="S126" s="12"/>
    </row>
    <row r="127" spans="1:19" ht="12.75" customHeight="1">
      <c r="A127" s="8" t="s">
        <v>22</v>
      </c>
      <c r="B127" s="8" t="s">
        <v>25</v>
      </c>
      <c r="C127" s="9">
        <v>0</v>
      </c>
      <c r="D127" s="10" t="s">
        <v>423</v>
      </c>
      <c r="E127" s="11">
        <v>111</v>
      </c>
      <c r="F127" s="12" t="s">
        <v>284</v>
      </c>
      <c r="G127" s="12" t="s">
        <v>284</v>
      </c>
      <c r="H127" s="192">
        <v>60</v>
      </c>
      <c r="I127" s="195">
        <v>16</v>
      </c>
      <c r="J127" s="12" t="s">
        <v>285</v>
      </c>
      <c r="K127" s="12" t="s">
        <v>213</v>
      </c>
      <c r="L127" s="15">
        <v>20</v>
      </c>
      <c r="M127" s="8"/>
      <c r="N127" s="9">
        <v>200</v>
      </c>
      <c r="O127" s="8"/>
      <c r="P127" s="8"/>
      <c r="Q127" s="8"/>
      <c r="R127" s="8"/>
      <c r="S127" s="12" t="s">
        <v>424</v>
      </c>
    </row>
    <row r="128" spans="1:19" ht="12.75" customHeight="1">
      <c r="A128" s="8" t="s">
        <v>22</v>
      </c>
      <c r="B128" s="8" t="s">
        <v>25</v>
      </c>
      <c r="C128" s="9">
        <v>0</v>
      </c>
      <c r="D128" s="10" t="s">
        <v>425</v>
      </c>
      <c r="E128" s="11">
        <v>112</v>
      </c>
      <c r="F128" s="12" t="s">
        <v>284</v>
      </c>
      <c r="G128" s="12" t="s">
        <v>284</v>
      </c>
      <c r="H128" s="192">
        <v>70</v>
      </c>
      <c r="I128" s="195">
        <v>14.5</v>
      </c>
      <c r="J128" s="12" t="s">
        <v>285</v>
      </c>
      <c r="K128" s="12" t="s">
        <v>213</v>
      </c>
      <c r="L128" s="15">
        <v>20</v>
      </c>
      <c r="M128" s="8"/>
      <c r="N128" s="9">
        <v>200</v>
      </c>
      <c r="O128" s="8"/>
      <c r="P128" s="8"/>
      <c r="Q128" s="8"/>
      <c r="R128" s="8"/>
      <c r="S128" s="12" t="s">
        <v>424</v>
      </c>
    </row>
    <row r="129" spans="1:19" ht="12.75" customHeight="1">
      <c r="A129" s="8" t="s">
        <v>22</v>
      </c>
      <c r="B129" s="8" t="s">
        <v>25</v>
      </c>
      <c r="C129" s="9">
        <v>0</v>
      </c>
      <c r="D129" s="10" t="s">
        <v>426</v>
      </c>
      <c r="E129" s="11">
        <v>113</v>
      </c>
      <c r="F129" s="12" t="s">
        <v>288</v>
      </c>
      <c r="G129" s="12" t="s">
        <v>284</v>
      </c>
      <c r="H129" s="192">
        <v>14</v>
      </c>
      <c r="I129" s="195">
        <v>11</v>
      </c>
      <c r="J129" s="12" t="s">
        <v>285</v>
      </c>
      <c r="K129" s="12" t="s">
        <v>213</v>
      </c>
      <c r="L129" s="15">
        <v>5</v>
      </c>
      <c r="M129" s="8"/>
      <c r="N129" s="9">
        <v>200</v>
      </c>
      <c r="O129" s="8"/>
      <c r="P129" s="8"/>
      <c r="Q129" s="8"/>
      <c r="R129" s="8"/>
      <c r="S129" s="12"/>
    </row>
    <row r="130" spans="1:19" ht="12.75" customHeight="1">
      <c r="A130" s="8" t="s">
        <v>22</v>
      </c>
      <c r="B130" s="8" t="s">
        <v>25</v>
      </c>
      <c r="C130" s="9">
        <v>0</v>
      </c>
      <c r="D130" s="10" t="s">
        <v>427</v>
      </c>
      <c r="E130" s="11">
        <v>114</v>
      </c>
      <c r="F130" s="12" t="s">
        <v>289</v>
      </c>
      <c r="G130" s="12"/>
      <c r="H130" s="17" t="s">
        <v>273</v>
      </c>
      <c r="I130" s="17">
        <v>25</v>
      </c>
      <c r="J130" s="12"/>
      <c r="K130" s="12"/>
      <c r="L130" s="15"/>
      <c r="M130" s="8"/>
      <c r="N130" s="121"/>
      <c r="O130" s="8"/>
      <c r="P130" s="8"/>
      <c r="Q130" s="8"/>
      <c r="R130" s="8"/>
      <c r="S130" s="12"/>
    </row>
    <row r="131" spans="1:19" ht="12.75" customHeight="1">
      <c r="A131" s="8" t="s">
        <v>22</v>
      </c>
      <c r="B131" s="8" t="s">
        <v>25</v>
      </c>
      <c r="C131" s="9">
        <v>0</v>
      </c>
      <c r="D131" s="10" t="s">
        <v>428</v>
      </c>
      <c r="E131" s="11">
        <v>115</v>
      </c>
      <c r="F131" s="12" t="s">
        <v>364</v>
      </c>
      <c r="G131" s="12" t="s">
        <v>211</v>
      </c>
      <c r="H131" s="17">
        <v>19.5</v>
      </c>
      <c r="I131" s="17"/>
      <c r="J131" s="12" t="s">
        <v>285</v>
      </c>
      <c r="K131" s="12" t="s">
        <v>213</v>
      </c>
      <c r="L131" s="15">
        <v>6</v>
      </c>
      <c r="M131" s="8"/>
      <c r="N131" s="9">
        <v>200</v>
      </c>
      <c r="O131" s="8"/>
      <c r="P131" s="8"/>
      <c r="Q131" s="8"/>
      <c r="R131" s="8"/>
      <c r="S131" s="12"/>
    </row>
    <row r="132" spans="1:19" ht="12.75" customHeight="1">
      <c r="A132" s="8" t="s">
        <v>22</v>
      </c>
      <c r="B132" s="8" t="s">
        <v>25</v>
      </c>
      <c r="C132" s="9">
        <v>0</v>
      </c>
      <c r="D132" s="10" t="s">
        <v>429</v>
      </c>
      <c r="E132" s="11">
        <v>116</v>
      </c>
      <c r="F132" s="12" t="s">
        <v>430</v>
      </c>
      <c r="G132" s="12" t="s">
        <v>211</v>
      </c>
      <c r="H132" s="17">
        <v>13</v>
      </c>
      <c r="I132" s="17"/>
      <c r="J132" s="12" t="s">
        <v>285</v>
      </c>
      <c r="K132" s="12" t="s">
        <v>213</v>
      </c>
      <c r="L132" s="15">
        <v>4</v>
      </c>
      <c r="M132" s="8"/>
      <c r="N132" s="9">
        <v>200</v>
      </c>
      <c r="O132" s="8"/>
      <c r="P132" s="8"/>
      <c r="Q132" s="8"/>
      <c r="R132" s="8"/>
      <c r="S132" s="12"/>
    </row>
    <row r="133" spans="1:19" ht="12.75" customHeight="1">
      <c r="A133" s="8" t="s">
        <v>22</v>
      </c>
      <c r="B133" s="8" t="s">
        <v>25</v>
      </c>
      <c r="C133" s="9">
        <v>0</v>
      </c>
      <c r="D133" s="10" t="s">
        <v>431</v>
      </c>
      <c r="E133" s="11">
        <v>117</v>
      </c>
      <c r="F133" s="12" t="s">
        <v>303</v>
      </c>
      <c r="G133" s="12" t="s">
        <v>219</v>
      </c>
      <c r="H133" s="17">
        <v>37.5</v>
      </c>
      <c r="I133" s="17"/>
      <c r="J133" s="12" t="s">
        <v>224</v>
      </c>
      <c r="K133" s="12" t="s">
        <v>213</v>
      </c>
      <c r="L133" s="15"/>
      <c r="M133" s="8"/>
      <c r="N133" s="9">
        <v>200</v>
      </c>
      <c r="O133" s="8"/>
      <c r="P133" s="8"/>
      <c r="Q133" s="8"/>
      <c r="R133" s="8"/>
      <c r="S133" s="12"/>
    </row>
    <row r="134" spans="1:19" ht="12.75" customHeight="1">
      <c r="A134" s="8" t="s">
        <v>22</v>
      </c>
      <c r="B134" s="8" t="s">
        <v>25</v>
      </c>
      <c r="C134" s="9">
        <v>0</v>
      </c>
      <c r="D134" s="10" t="s">
        <v>431</v>
      </c>
      <c r="E134" s="11">
        <v>118</v>
      </c>
      <c r="F134" s="12" t="s">
        <v>303</v>
      </c>
      <c r="G134" s="12" t="s">
        <v>219</v>
      </c>
      <c r="H134" s="17">
        <v>148</v>
      </c>
      <c r="I134" s="17"/>
      <c r="J134" s="12" t="s">
        <v>224</v>
      </c>
      <c r="K134" s="12" t="s">
        <v>213</v>
      </c>
      <c r="L134" s="15"/>
      <c r="M134" s="8"/>
      <c r="N134" s="9">
        <v>200</v>
      </c>
      <c r="O134" s="8"/>
      <c r="P134" s="8"/>
      <c r="Q134" s="8"/>
      <c r="R134" s="8"/>
      <c r="S134" s="12"/>
    </row>
    <row r="135" spans="1:19" ht="12.75" customHeight="1">
      <c r="A135" s="8" t="s">
        <v>22</v>
      </c>
      <c r="B135" s="8" t="s">
        <v>25</v>
      </c>
      <c r="C135" s="9">
        <v>0</v>
      </c>
      <c r="D135" s="10" t="s">
        <v>431</v>
      </c>
      <c r="E135" s="11">
        <v>119</v>
      </c>
      <c r="F135" s="12" t="s">
        <v>303</v>
      </c>
      <c r="G135" s="12" t="s">
        <v>219</v>
      </c>
      <c r="H135" s="29">
        <v>55.5</v>
      </c>
      <c r="I135" s="29"/>
      <c r="J135" s="12" t="s">
        <v>224</v>
      </c>
      <c r="K135" s="12" t="s">
        <v>213</v>
      </c>
      <c r="L135" s="12"/>
      <c r="M135" s="8"/>
      <c r="N135" s="9">
        <v>200</v>
      </c>
      <c r="O135" s="8"/>
      <c r="P135" s="8"/>
      <c r="Q135" s="8"/>
      <c r="R135" s="8"/>
      <c r="S135" s="12" t="s">
        <v>432</v>
      </c>
    </row>
    <row r="136" spans="1:19" ht="12.75" customHeight="1">
      <c r="A136" s="8" t="s">
        <v>22</v>
      </c>
      <c r="B136" s="8" t="s">
        <v>25</v>
      </c>
      <c r="C136" s="9">
        <v>1</v>
      </c>
      <c r="D136" s="10" t="s">
        <v>433</v>
      </c>
      <c r="E136" s="11">
        <v>1</v>
      </c>
      <c r="F136" s="12" t="s">
        <v>434</v>
      </c>
      <c r="G136" s="12" t="s">
        <v>360</v>
      </c>
      <c r="H136" s="29">
        <v>100.5</v>
      </c>
      <c r="I136" s="48"/>
      <c r="J136" s="12" t="s">
        <v>224</v>
      </c>
      <c r="K136" s="12" t="s">
        <v>213</v>
      </c>
      <c r="L136" s="12">
        <v>40</v>
      </c>
      <c r="M136" s="8"/>
      <c r="N136" s="9">
        <v>200</v>
      </c>
      <c r="O136" s="8"/>
      <c r="P136" s="8"/>
      <c r="Q136" s="8"/>
      <c r="R136" s="8"/>
      <c r="S136" s="12" t="s">
        <v>435</v>
      </c>
    </row>
    <row r="137" spans="1:19" ht="12.75" customHeight="1">
      <c r="A137" s="8" t="s">
        <v>22</v>
      </c>
      <c r="B137" s="8" t="s">
        <v>25</v>
      </c>
      <c r="C137" s="9">
        <v>1</v>
      </c>
      <c r="D137" s="10" t="s">
        <v>436</v>
      </c>
      <c r="E137" s="11">
        <v>2</v>
      </c>
      <c r="F137" s="12" t="s">
        <v>437</v>
      </c>
      <c r="G137" s="12" t="s">
        <v>211</v>
      </c>
      <c r="H137" s="29">
        <v>156</v>
      </c>
      <c r="I137" s="29"/>
      <c r="J137" s="12" t="s">
        <v>212</v>
      </c>
      <c r="K137" s="12" t="s">
        <v>213</v>
      </c>
      <c r="L137" s="12">
        <v>80</v>
      </c>
      <c r="M137" s="8"/>
      <c r="N137" s="9">
        <v>200</v>
      </c>
      <c r="O137" s="8"/>
      <c r="P137" s="8"/>
      <c r="Q137" s="8"/>
      <c r="R137" s="8"/>
      <c r="S137" s="12" t="s">
        <v>438</v>
      </c>
    </row>
    <row r="138" spans="1:19" ht="12.75" customHeight="1">
      <c r="A138" s="8" t="s">
        <v>22</v>
      </c>
      <c r="B138" s="8" t="s">
        <v>25</v>
      </c>
      <c r="C138" s="9">
        <v>1</v>
      </c>
      <c r="D138" s="10" t="s">
        <v>439</v>
      </c>
      <c r="E138" s="11">
        <v>3</v>
      </c>
      <c r="F138" s="12" t="s">
        <v>325</v>
      </c>
      <c r="G138" s="12" t="s">
        <v>325</v>
      </c>
      <c r="H138" s="29">
        <v>50.5</v>
      </c>
      <c r="I138" s="29"/>
      <c r="J138" s="12" t="s">
        <v>224</v>
      </c>
      <c r="K138" s="12" t="s">
        <v>213</v>
      </c>
      <c r="L138" s="12">
        <v>30</v>
      </c>
      <c r="M138" s="8"/>
      <c r="N138" s="9">
        <v>200</v>
      </c>
      <c r="O138" s="8"/>
      <c r="P138" s="8"/>
      <c r="Q138" s="8"/>
      <c r="R138" s="8"/>
      <c r="S138" s="12"/>
    </row>
    <row r="139" spans="1:19" ht="12.75" customHeight="1">
      <c r="A139" s="8" t="s">
        <v>22</v>
      </c>
      <c r="B139" s="8" t="s">
        <v>25</v>
      </c>
      <c r="C139" s="9">
        <v>1</v>
      </c>
      <c r="D139" s="10" t="s">
        <v>440</v>
      </c>
      <c r="E139" s="11">
        <v>4</v>
      </c>
      <c r="F139" s="12" t="s">
        <v>325</v>
      </c>
      <c r="G139" s="12" t="s">
        <v>325</v>
      </c>
      <c r="H139" s="29">
        <v>51</v>
      </c>
      <c r="I139" s="29"/>
      <c r="J139" s="12" t="s">
        <v>212</v>
      </c>
      <c r="K139" s="12" t="s">
        <v>213</v>
      </c>
      <c r="L139" s="12">
        <v>30</v>
      </c>
      <c r="M139" s="8"/>
      <c r="N139" s="9">
        <v>200</v>
      </c>
      <c r="O139" s="8"/>
      <c r="P139" s="8"/>
      <c r="Q139" s="8"/>
      <c r="R139" s="8"/>
      <c r="S139" s="12"/>
    </row>
    <row r="140" spans="1:19" ht="12.75" customHeight="1">
      <c r="A140" s="8" t="s">
        <v>22</v>
      </c>
      <c r="B140" s="8" t="s">
        <v>25</v>
      </c>
      <c r="C140" s="9">
        <v>1</v>
      </c>
      <c r="D140" s="10" t="s">
        <v>441</v>
      </c>
      <c r="E140" s="11">
        <v>5</v>
      </c>
      <c r="F140" s="12" t="s">
        <v>231</v>
      </c>
      <c r="G140" s="12" t="s">
        <v>219</v>
      </c>
      <c r="H140" s="29">
        <v>10</v>
      </c>
      <c r="I140" s="29"/>
      <c r="J140" s="12" t="s">
        <v>224</v>
      </c>
      <c r="K140" s="12" t="s">
        <v>232</v>
      </c>
      <c r="L140" s="12"/>
      <c r="M140" s="8"/>
      <c r="N140" s="9">
        <v>200</v>
      </c>
      <c r="O140" s="8"/>
      <c r="P140" s="8"/>
      <c r="Q140" s="8"/>
      <c r="R140" s="8"/>
      <c r="S140" s="12" t="s">
        <v>442</v>
      </c>
    </row>
    <row r="141" spans="1:19" ht="12.75" customHeight="1">
      <c r="A141" s="8" t="s">
        <v>22</v>
      </c>
      <c r="B141" s="8" t="s">
        <v>25</v>
      </c>
      <c r="C141" s="9">
        <v>1</v>
      </c>
      <c r="D141" s="10" t="s">
        <v>441</v>
      </c>
      <c r="E141" s="11">
        <v>6</v>
      </c>
      <c r="F141" s="12" t="s">
        <v>231</v>
      </c>
      <c r="G141" s="12" t="s">
        <v>219</v>
      </c>
      <c r="H141" s="29">
        <v>5</v>
      </c>
      <c r="I141" s="29"/>
      <c r="J141" s="12" t="s">
        <v>224</v>
      </c>
      <c r="K141" s="12" t="s">
        <v>232</v>
      </c>
      <c r="L141" s="12"/>
      <c r="M141" s="8"/>
      <c r="N141" s="9">
        <v>200</v>
      </c>
      <c r="O141" s="8"/>
      <c r="P141" s="8"/>
      <c r="Q141" s="8"/>
      <c r="R141" s="8"/>
      <c r="S141" s="12" t="s">
        <v>442</v>
      </c>
    </row>
    <row r="142" spans="1:19" ht="12.75" customHeight="1">
      <c r="A142" s="8" t="s">
        <v>22</v>
      </c>
      <c r="B142" s="8" t="s">
        <v>25</v>
      </c>
      <c r="C142" s="9">
        <v>1</v>
      </c>
      <c r="D142" s="10" t="s">
        <v>443</v>
      </c>
      <c r="E142" s="11">
        <v>7</v>
      </c>
      <c r="F142" s="187" t="s">
        <v>273</v>
      </c>
      <c r="G142" s="187" t="s">
        <v>273</v>
      </c>
      <c r="H142" s="197" t="s">
        <v>273</v>
      </c>
      <c r="I142" s="198" t="s">
        <v>273</v>
      </c>
      <c r="J142" s="187" t="s">
        <v>273</v>
      </c>
      <c r="K142" s="187" t="s">
        <v>273</v>
      </c>
      <c r="L142" s="21"/>
      <c r="M142" s="8"/>
      <c r="N142" s="120"/>
      <c r="O142" s="8"/>
      <c r="P142" s="8"/>
      <c r="Q142" s="8"/>
      <c r="R142" s="8"/>
      <c r="S142" s="12" t="s">
        <v>444</v>
      </c>
    </row>
    <row r="143" spans="1:19" ht="12.75" customHeight="1">
      <c r="A143" s="8" t="s">
        <v>22</v>
      </c>
      <c r="B143" s="8" t="s">
        <v>25</v>
      </c>
      <c r="C143" s="9">
        <v>1</v>
      </c>
      <c r="D143" s="10" t="s">
        <v>445</v>
      </c>
      <c r="E143" s="11">
        <v>8</v>
      </c>
      <c r="F143" s="12" t="s">
        <v>318</v>
      </c>
      <c r="G143" s="12" t="s">
        <v>306</v>
      </c>
      <c r="H143" s="29">
        <v>14</v>
      </c>
      <c r="I143" s="29"/>
      <c r="J143" s="12" t="s">
        <v>285</v>
      </c>
      <c r="K143" s="12" t="s">
        <v>225</v>
      </c>
      <c r="L143" s="12"/>
      <c r="M143" s="8"/>
      <c r="N143" s="9">
        <v>200</v>
      </c>
      <c r="O143" s="8"/>
      <c r="P143" s="8"/>
      <c r="Q143" s="8"/>
      <c r="R143" s="8"/>
      <c r="S143" s="12" t="s">
        <v>446</v>
      </c>
    </row>
    <row r="144" spans="1:19" ht="12.75" customHeight="1">
      <c r="A144" s="8" t="s">
        <v>22</v>
      </c>
      <c r="B144" s="8" t="s">
        <v>25</v>
      </c>
      <c r="C144" s="9">
        <v>1</v>
      </c>
      <c r="D144" s="10" t="s">
        <v>447</v>
      </c>
      <c r="E144" s="11">
        <v>9</v>
      </c>
      <c r="F144" s="12" t="s">
        <v>325</v>
      </c>
      <c r="G144" s="12" t="s">
        <v>325</v>
      </c>
      <c r="H144" s="29">
        <v>46.5</v>
      </c>
      <c r="I144" s="29"/>
      <c r="J144" s="12" t="s">
        <v>224</v>
      </c>
      <c r="K144" s="12" t="s">
        <v>213</v>
      </c>
      <c r="L144" s="12">
        <v>30</v>
      </c>
      <c r="M144" s="8"/>
      <c r="N144" s="9">
        <v>200</v>
      </c>
      <c r="O144" s="8"/>
      <c r="P144" s="8"/>
      <c r="Q144" s="8"/>
      <c r="R144" s="8"/>
      <c r="S144" s="12"/>
    </row>
    <row r="145" spans="1:19" ht="12.75" customHeight="1">
      <c r="A145" s="8" t="s">
        <v>22</v>
      </c>
      <c r="B145" s="8" t="s">
        <v>25</v>
      </c>
      <c r="C145" s="9">
        <v>1</v>
      </c>
      <c r="D145" s="10" t="s">
        <v>448</v>
      </c>
      <c r="E145" s="11">
        <v>10</v>
      </c>
      <c r="F145" s="12" t="s">
        <v>303</v>
      </c>
      <c r="G145" s="12" t="s">
        <v>219</v>
      </c>
      <c r="H145" s="29">
        <v>25</v>
      </c>
      <c r="I145" s="48"/>
      <c r="J145" s="12" t="s">
        <v>224</v>
      </c>
      <c r="K145" s="12" t="s">
        <v>213</v>
      </c>
      <c r="L145" s="12"/>
      <c r="M145" s="8"/>
      <c r="N145" s="9">
        <v>200</v>
      </c>
      <c r="O145" s="8"/>
      <c r="P145" s="8"/>
      <c r="Q145" s="8"/>
      <c r="R145" s="8"/>
      <c r="S145" s="12"/>
    </row>
    <row r="146" spans="1:19" ht="12.75" customHeight="1">
      <c r="A146" s="8" t="s">
        <v>22</v>
      </c>
      <c r="B146" s="8" t="s">
        <v>25</v>
      </c>
      <c r="C146" s="9">
        <v>1</v>
      </c>
      <c r="D146" s="10" t="s">
        <v>449</v>
      </c>
      <c r="E146" s="11">
        <v>11</v>
      </c>
      <c r="F146" s="12" t="s">
        <v>450</v>
      </c>
      <c r="G146" s="12" t="s">
        <v>211</v>
      </c>
      <c r="H146" s="29">
        <v>9</v>
      </c>
      <c r="I146" s="29"/>
      <c r="J146" s="12" t="s">
        <v>212</v>
      </c>
      <c r="K146" s="12" t="s">
        <v>213</v>
      </c>
      <c r="L146" s="12">
        <v>6</v>
      </c>
      <c r="M146" s="8"/>
      <c r="N146" s="9">
        <v>200</v>
      </c>
      <c r="O146" s="8"/>
      <c r="P146" s="8"/>
      <c r="Q146" s="8"/>
      <c r="R146" s="8"/>
      <c r="S146" s="12"/>
    </row>
    <row r="147" spans="1:19" ht="12.75" customHeight="1">
      <c r="A147" s="8" t="s">
        <v>22</v>
      </c>
      <c r="B147" s="8" t="s">
        <v>25</v>
      </c>
      <c r="C147" s="9">
        <v>1</v>
      </c>
      <c r="D147" s="10" t="s">
        <v>451</v>
      </c>
      <c r="E147" s="11">
        <v>12</v>
      </c>
      <c r="F147" s="12" t="s">
        <v>450</v>
      </c>
      <c r="G147" s="12" t="s">
        <v>211</v>
      </c>
      <c r="H147" s="29">
        <v>9</v>
      </c>
      <c r="I147" s="29"/>
      <c r="J147" s="12" t="s">
        <v>212</v>
      </c>
      <c r="K147" s="12" t="s">
        <v>213</v>
      </c>
      <c r="L147" s="12">
        <v>6</v>
      </c>
      <c r="M147" s="8"/>
      <c r="N147" s="9">
        <v>200</v>
      </c>
      <c r="O147" s="8"/>
      <c r="P147" s="8"/>
      <c r="Q147" s="8"/>
      <c r="R147" s="8"/>
      <c r="S147" s="12"/>
    </row>
    <row r="148" spans="1:19" ht="12.75" customHeight="1">
      <c r="A148" s="8" t="s">
        <v>22</v>
      </c>
      <c r="B148" s="8" t="s">
        <v>25</v>
      </c>
      <c r="C148" s="9">
        <v>1</v>
      </c>
      <c r="D148" s="10" t="s">
        <v>452</v>
      </c>
      <c r="E148" s="11">
        <v>13</v>
      </c>
      <c r="F148" s="12" t="s">
        <v>450</v>
      </c>
      <c r="G148" s="12" t="s">
        <v>211</v>
      </c>
      <c r="H148" s="29">
        <v>9</v>
      </c>
      <c r="I148" s="29"/>
      <c r="J148" s="12" t="s">
        <v>212</v>
      </c>
      <c r="K148" s="12" t="s">
        <v>213</v>
      </c>
      <c r="L148" s="12">
        <v>6</v>
      </c>
      <c r="M148" s="8"/>
      <c r="N148" s="9">
        <v>200</v>
      </c>
      <c r="O148" s="8"/>
      <c r="P148" s="8"/>
      <c r="Q148" s="8"/>
      <c r="R148" s="8"/>
      <c r="S148" s="12"/>
    </row>
    <row r="149" spans="1:19" ht="12.75" customHeight="1">
      <c r="A149" s="8" t="s">
        <v>22</v>
      </c>
      <c r="B149" s="8" t="s">
        <v>25</v>
      </c>
      <c r="C149" s="9">
        <v>1</v>
      </c>
      <c r="D149" s="10" t="s">
        <v>453</v>
      </c>
      <c r="E149" s="11">
        <v>14</v>
      </c>
      <c r="F149" s="12" t="s">
        <v>303</v>
      </c>
      <c r="G149" s="12" t="s">
        <v>219</v>
      </c>
      <c r="H149" s="29">
        <v>382</v>
      </c>
      <c r="I149" s="29"/>
      <c r="J149" s="12" t="s">
        <v>212</v>
      </c>
      <c r="K149" s="12" t="s">
        <v>213</v>
      </c>
      <c r="L149" s="12"/>
      <c r="M149" s="8"/>
      <c r="N149" s="9">
        <v>200</v>
      </c>
      <c r="O149" s="8"/>
      <c r="P149" s="8"/>
      <c r="Q149" s="8"/>
      <c r="R149" s="8"/>
      <c r="S149" s="12"/>
    </row>
    <row r="150" spans="1:19" ht="12.75" customHeight="1">
      <c r="A150" s="8" t="s">
        <v>22</v>
      </c>
      <c r="B150" s="8" t="s">
        <v>25</v>
      </c>
      <c r="C150" s="9">
        <v>1</v>
      </c>
      <c r="D150" s="10" t="s">
        <v>454</v>
      </c>
      <c r="E150" s="11">
        <v>15</v>
      </c>
      <c r="F150" s="187" t="s">
        <v>273</v>
      </c>
      <c r="G150" s="187" t="s">
        <v>273</v>
      </c>
      <c r="H150" s="197" t="s">
        <v>273</v>
      </c>
      <c r="I150" s="29">
        <v>6</v>
      </c>
      <c r="J150" s="187" t="s">
        <v>273</v>
      </c>
      <c r="K150" s="21"/>
      <c r="L150" s="21"/>
      <c r="M150" s="8"/>
      <c r="N150" s="120"/>
      <c r="O150" s="8"/>
      <c r="P150" s="8"/>
      <c r="Q150" s="8"/>
      <c r="R150" s="8"/>
      <c r="S150" s="12"/>
    </row>
    <row r="151" spans="1:19" ht="12.75" customHeight="1">
      <c r="A151" s="8" t="s">
        <v>22</v>
      </c>
      <c r="B151" s="8" t="s">
        <v>25</v>
      </c>
      <c r="C151" s="9">
        <v>1</v>
      </c>
      <c r="D151" s="10" t="s">
        <v>455</v>
      </c>
      <c r="E151" s="11">
        <v>16</v>
      </c>
      <c r="F151" s="12" t="s">
        <v>325</v>
      </c>
      <c r="G151" s="12" t="s">
        <v>325</v>
      </c>
      <c r="H151" s="29">
        <v>50</v>
      </c>
      <c r="I151" s="48"/>
      <c r="J151" s="12" t="s">
        <v>224</v>
      </c>
      <c r="K151" s="12" t="s">
        <v>213</v>
      </c>
      <c r="L151" s="12">
        <v>30</v>
      </c>
      <c r="M151" s="8"/>
      <c r="N151" s="9">
        <v>200</v>
      </c>
      <c r="O151" s="8"/>
      <c r="P151" s="8"/>
      <c r="Q151" s="8"/>
      <c r="R151" s="8"/>
      <c r="S151" s="12"/>
    </row>
    <row r="152" spans="1:19" ht="12.75" customHeight="1">
      <c r="A152" s="8" t="s">
        <v>22</v>
      </c>
      <c r="B152" s="8" t="s">
        <v>25</v>
      </c>
      <c r="C152" s="9">
        <v>1</v>
      </c>
      <c r="D152" s="10" t="s">
        <v>456</v>
      </c>
      <c r="E152" s="11">
        <v>17</v>
      </c>
      <c r="F152" s="12" t="s">
        <v>325</v>
      </c>
      <c r="G152" s="12" t="s">
        <v>325</v>
      </c>
      <c r="H152" s="29">
        <v>50</v>
      </c>
      <c r="I152" s="29"/>
      <c r="J152" s="12" t="s">
        <v>224</v>
      </c>
      <c r="K152" s="12" t="s">
        <v>213</v>
      </c>
      <c r="L152" s="12">
        <v>30</v>
      </c>
      <c r="M152" s="8"/>
      <c r="N152" s="9">
        <v>200</v>
      </c>
      <c r="O152" s="8"/>
      <c r="P152" s="8"/>
      <c r="Q152" s="8"/>
      <c r="R152" s="8"/>
      <c r="S152" s="12"/>
    </row>
    <row r="153" spans="1:19" ht="12.75" customHeight="1">
      <c r="A153" s="8" t="s">
        <v>22</v>
      </c>
      <c r="B153" s="8" t="s">
        <v>25</v>
      </c>
      <c r="C153" s="9">
        <v>1</v>
      </c>
      <c r="D153" s="10" t="s">
        <v>457</v>
      </c>
      <c r="E153" s="11">
        <v>18</v>
      </c>
      <c r="F153" s="12" t="s">
        <v>325</v>
      </c>
      <c r="G153" s="12" t="s">
        <v>325</v>
      </c>
      <c r="H153" s="29">
        <v>50</v>
      </c>
      <c r="I153" s="29"/>
      <c r="J153" s="12" t="s">
        <v>224</v>
      </c>
      <c r="K153" s="12" t="s">
        <v>213</v>
      </c>
      <c r="L153" s="12">
        <v>30</v>
      </c>
      <c r="M153" s="8"/>
      <c r="N153" s="9">
        <v>200</v>
      </c>
      <c r="O153" s="8"/>
      <c r="P153" s="8"/>
      <c r="Q153" s="8"/>
      <c r="R153" s="8"/>
      <c r="S153" s="12"/>
    </row>
    <row r="154" spans="1:19" ht="12.75" customHeight="1">
      <c r="A154" s="8" t="s">
        <v>22</v>
      </c>
      <c r="B154" s="8" t="s">
        <v>25</v>
      </c>
      <c r="C154" s="9">
        <v>1</v>
      </c>
      <c r="D154" s="10" t="s">
        <v>458</v>
      </c>
      <c r="E154" s="11">
        <v>19</v>
      </c>
      <c r="F154" s="12" t="s">
        <v>325</v>
      </c>
      <c r="G154" s="12" t="s">
        <v>325</v>
      </c>
      <c r="H154" s="29">
        <v>50</v>
      </c>
      <c r="I154" s="29"/>
      <c r="J154" s="12" t="s">
        <v>224</v>
      </c>
      <c r="K154" s="12" t="s">
        <v>213</v>
      </c>
      <c r="L154" s="12">
        <v>30</v>
      </c>
      <c r="M154" s="8"/>
      <c r="N154" s="9">
        <v>200</v>
      </c>
      <c r="O154" s="8"/>
      <c r="P154" s="8"/>
      <c r="Q154" s="8"/>
      <c r="R154" s="8"/>
      <c r="S154" s="12"/>
    </row>
    <row r="155" spans="1:19" ht="12.75" customHeight="1">
      <c r="A155" s="8" t="s">
        <v>22</v>
      </c>
      <c r="B155" s="8" t="s">
        <v>25</v>
      </c>
      <c r="C155" s="9">
        <v>1</v>
      </c>
      <c r="D155" s="10" t="s">
        <v>459</v>
      </c>
      <c r="E155" s="11">
        <v>20</v>
      </c>
      <c r="F155" s="12" t="s">
        <v>325</v>
      </c>
      <c r="G155" s="12" t="s">
        <v>325</v>
      </c>
      <c r="H155" s="29">
        <v>50</v>
      </c>
      <c r="I155" s="29"/>
      <c r="J155" s="12" t="s">
        <v>224</v>
      </c>
      <c r="K155" s="12" t="s">
        <v>213</v>
      </c>
      <c r="L155" s="12">
        <v>30</v>
      </c>
      <c r="M155" s="8"/>
      <c r="N155" s="9">
        <v>200</v>
      </c>
      <c r="O155" s="8"/>
      <c r="P155" s="8"/>
      <c r="Q155" s="8"/>
      <c r="R155" s="8"/>
      <c r="S155" s="12"/>
    </row>
    <row r="156" spans="1:19" ht="12.75" customHeight="1">
      <c r="A156" s="8" t="s">
        <v>22</v>
      </c>
      <c r="B156" s="8" t="s">
        <v>25</v>
      </c>
      <c r="C156" s="9">
        <v>1</v>
      </c>
      <c r="D156" s="10" t="s">
        <v>460</v>
      </c>
      <c r="E156" s="11">
        <v>21</v>
      </c>
      <c r="F156" s="12" t="s">
        <v>450</v>
      </c>
      <c r="G156" s="12" t="s">
        <v>211</v>
      </c>
      <c r="H156" s="29">
        <v>10</v>
      </c>
      <c r="I156" s="29"/>
      <c r="J156" s="12" t="s">
        <v>212</v>
      </c>
      <c r="K156" s="12" t="s">
        <v>213</v>
      </c>
      <c r="L156" s="12">
        <v>6</v>
      </c>
      <c r="M156" s="8"/>
      <c r="N156" s="9">
        <v>200</v>
      </c>
      <c r="O156" s="8"/>
      <c r="P156" s="8"/>
      <c r="Q156" s="8"/>
      <c r="R156" s="8"/>
      <c r="S156" s="12"/>
    </row>
    <row r="157" spans="1:19" ht="12.75" customHeight="1">
      <c r="A157" s="8" t="s">
        <v>22</v>
      </c>
      <c r="B157" s="8" t="s">
        <v>25</v>
      </c>
      <c r="C157" s="9">
        <v>1</v>
      </c>
      <c r="D157" s="10" t="s">
        <v>461</v>
      </c>
      <c r="E157" s="11">
        <v>22</v>
      </c>
      <c r="F157" s="12" t="s">
        <v>450</v>
      </c>
      <c r="G157" s="12" t="s">
        <v>211</v>
      </c>
      <c r="H157" s="29">
        <v>10</v>
      </c>
      <c r="I157" s="29"/>
      <c r="J157" s="12" t="s">
        <v>212</v>
      </c>
      <c r="K157" s="12" t="s">
        <v>213</v>
      </c>
      <c r="L157" s="12">
        <v>6</v>
      </c>
      <c r="M157" s="8"/>
      <c r="N157" s="9">
        <v>200</v>
      </c>
      <c r="O157" s="8"/>
      <c r="P157" s="8"/>
      <c r="Q157" s="8"/>
      <c r="R157" s="8"/>
      <c r="S157" s="12"/>
    </row>
    <row r="158" spans="1:19" ht="12.75" customHeight="1">
      <c r="A158" s="8" t="s">
        <v>22</v>
      </c>
      <c r="B158" s="8" t="s">
        <v>25</v>
      </c>
      <c r="C158" s="9">
        <v>1</v>
      </c>
      <c r="D158" s="10" t="s">
        <v>462</v>
      </c>
      <c r="E158" s="11">
        <v>23</v>
      </c>
      <c r="F158" s="12" t="s">
        <v>450</v>
      </c>
      <c r="G158" s="12" t="s">
        <v>211</v>
      </c>
      <c r="H158" s="29">
        <v>10</v>
      </c>
      <c r="I158" s="29"/>
      <c r="J158" s="12" t="s">
        <v>212</v>
      </c>
      <c r="K158" s="12" t="s">
        <v>213</v>
      </c>
      <c r="L158" s="12">
        <v>6</v>
      </c>
      <c r="M158" s="8"/>
      <c r="N158" s="9">
        <v>200</v>
      </c>
      <c r="O158" s="8"/>
      <c r="P158" s="8"/>
      <c r="Q158" s="8"/>
      <c r="R158" s="8"/>
      <c r="S158" s="12"/>
    </row>
    <row r="159" spans="1:19" ht="12.75" customHeight="1">
      <c r="A159" s="8" t="s">
        <v>22</v>
      </c>
      <c r="B159" s="8" t="s">
        <v>25</v>
      </c>
      <c r="C159" s="9">
        <v>1</v>
      </c>
      <c r="D159" s="10" t="s">
        <v>463</v>
      </c>
      <c r="E159" s="11">
        <v>24</v>
      </c>
      <c r="F159" s="12" t="s">
        <v>464</v>
      </c>
      <c r="G159" s="12" t="s">
        <v>325</v>
      </c>
      <c r="H159" s="29">
        <v>73</v>
      </c>
      <c r="I159" s="29"/>
      <c r="J159" s="12" t="s">
        <v>224</v>
      </c>
      <c r="K159" s="12" t="s">
        <v>213</v>
      </c>
      <c r="L159" s="12">
        <v>30</v>
      </c>
      <c r="M159" s="8"/>
      <c r="N159" s="9">
        <v>200</v>
      </c>
      <c r="O159" s="8"/>
      <c r="P159" s="8"/>
      <c r="Q159" s="8"/>
      <c r="R159" s="8"/>
      <c r="S159" s="12" t="s">
        <v>465</v>
      </c>
    </row>
    <row r="160" spans="1:19" ht="12.75" customHeight="1">
      <c r="A160" s="8" t="s">
        <v>22</v>
      </c>
      <c r="B160" s="8" t="s">
        <v>25</v>
      </c>
      <c r="C160" s="9">
        <v>1</v>
      </c>
      <c r="D160" s="10" t="s">
        <v>466</v>
      </c>
      <c r="E160" s="11">
        <v>25</v>
      </c>
      <c r="F160" s="12" t="s">
        <v>467</v>
      </c>
      <c r="G160" s="12" t="s">
        <v>211</v>
      </c>
      <c r="H160" s="29">
        <v>17.5</v>
      </c>
      <c r="I160" s="29"/>
      <c r="J160" s="12" t="s">
        <v>212</v>
      </c>
      <c r="K160" s="12" t="s">
        <v>213</v>
      </c>
      <c r="L160" s="12">
        <v>3</v>
      </c>
      <c r="M160" s="8"/>
      <c r="N160" s="9">
        <v>200</v>
      </c>
      <c r="O160" s="8"/>
      <c r="P160" s="8"/>
      <c r="Q160" s="8"/>
      <c r="R160" s="8"/>
      <c r="S160" s="12"/>
    </row>
    <row r="161" spans="1:19" ht="12.75" customHeight="1">
      <c r="A161" s="8" t="s">
        <v>22</v>
      </c>
      <c r="B161" s="8" t="s">
        <v>25</v>
      </c>
      <c r="C161" s="9">
        <v>1</v>
      </c>
      <c r="D161" s="10" t="s">
        <v>468</v>
      </c>
      <c r="E161" s="11">
        <v>26</v>
      </c>
      <c r="F161" s="12" t="s">
        <v>467</v>
      </c>
      <c r="G161" s="12" t="s">
        <v>211</v>
      </c>
      <c r="H161" s="29">
        <v>6.5</v>
      </c>
      <c r="I161" s="29"/>
      <c r="J161" s="12" t="s">
        <v>212</v>
      </c>
      <c r="K161" s="12" t="s">
        <v>213</v>
      </c>
      <c r="L161" s="12">
        <v>3</v>
      </c>
      <c r="M161" s="8"/>
      <c r="N161" s="9">
        <v>200</v>
      </c>
      <c r="O161" s="8"/>
      <c r="P161" s="8"/>
      <c r="Q161" s="8"/>
      <c r="R161" s="8"/>
      <c r="S161" s="12"/>
    </row>
    <row r="162" spans="1:19" ht="12.75" customHeight="1">
      <c r="A162" s="8" t="s">
        <v>22</v>
      </c>
      <c r="B162" s="8" t="s">
        <v>25</v>
      </c>
      <c r="C162" s="9">
        <v>1</v>
      </c>
      <c r="D162" s="10" t="s">
        <v>469</v>
      </c>
      <c r="E162" s="11">
        <v>27</v>
      </c>
      <c r="F162" s="11" t="s">
        <v>318</v>
      </c>
      <c r="G162" s="12" t="s">
        <v>306</v>
      </c>
      <c r="H162" s="29">
        <v>25</v>
      </c>
      <c r="I162" s="29"/>
      <c r="J162" s="12" t="s">
        <v>285</v>
      </c>
      <c r="K162" s="12" t="s">
        <v>225</v>
      </c>
      <c r="L162" s="12"/>
      <c r="M162" s="8"/>
      <c r="N162" s="9">
        <v>200</v>
      </c>
      <c r="O162" s="8"/>
      <c r="P162" s="8"/>
      <c r="Q162" s="8"/>
      <c r="R162" s="8"/>
      <c r="S162" s="12" t="s">
        <v>446</v>
      </c>
    </row>
    <row r="163" spans="1:19" ht="12.75" customHeight="1">
      <c r="A163" s="8" t="s">
        <v>22</v>
      </c>
      <c r="B163" s="8" t="s">
        <v>25</v>
      </c>
      <c r="C163" s="9">
        <v>1</v>
      </c>
      <c r="D163" s="10" t="s">
        <v>470</v>
      </c>
      <c r="E163" s="11">
        <v>28</v>
      </c>
      <c r="F163" s="11" t="s">
        <v>318</v>
      </c>
      <c r="G163" s="12" t="s">
        <v>306</v>
      </c>
      <c r="H163" s="29">
        <v>23.5</v>
      </c>
      <c r="I163" s="29"/>
      <c r="J163" s="12" t="s">
        <v>285</v>
      </c>
      <c r="K163" s="12" t="s">
        <v>225</v>
      </c>
      <c r="L163" s="12"/>
      <c r="M163" s="8"/>
      <c r="N163" s="9">
        <v>200</v>
      </c>
      <c r="O163" s="8"/>
      <c r="P163" s="8"/>
      <c r="Q163" s="8"/>
      <c r="R163" s="8"/>
      <c r="S163" s="12" t="s">
        <v>446</v>
      </c>
    </row>
    <row r="164" spans="1:19" ht="12.75" customHeight="1">
      <c r="A164" s="8" t="s">
        <v>22</v>
      </c>
      <c r="B164" s="8" t="s">
        <v>25</v>
      </c>
      <c r="C164" s="9">
        <v>1</v>
      </c>
      <c r="D164" s="10" t="s">
        <v>471</v>
      </c>
      <c r="E164" s="11">
        <v>29</v>
      </c>
      <c r="F164" s="11" t="s">
        <v>472</v>
      </c>
      <c r="G164" s="12" t="s">
        <v>306</v>
      </c>
      <c r="H164" s="30">
        <v>7.5</v>
      </c>
      <c r="I164" s="30"/>
      <c r="J164" s="12" t="s">
        <v>285</v>
      </c>
      <c r="K164" s="12" t="s">
        <v>225</v>
      </c>
      <c r="L164" s="12"/>
      <c r="M164" s="8"/>
      <c r="N164" s="9">
        <v>200</v>
      </c>
      <c r="O164" s="8"/>
      <c r="P164" s="8"/>
      <c r="Q164" s="8"/>
      <c r="R164" s="8"/>
      <c r="S164" s="12" t="s">
        <v>473</v>
      </c>
    </row>
    <row r="165" spans="1:19" ht="12.75" customHeight="1">
      <c r="A165" s="8" t="s">
        <v>22</v>
      </c>
      <c r="B165" s="8" t="s">
        <v>25</v>
      </c>
      <c r="C165" s="9">
        <v>1</v>
      </c>
      <c r="D165" s="10" t="s">
        <v>474</v>
      </c>
      <c r="E165" s="11">
        <v>30</v>
      </c>
      <c r="F165" s="11" t="s">
        <v>340</v>
      </c>
      <c r="G165" s="12" t="s">
        <v>306</v>
      </c>
      <c r="H165" s="30">
        <v>7.5</v>
      </c>
      <c r="I165" s="30"/>
      <c r="J165" s="12" t="s">
        <v>285</v>
      </c>
      <c r="K165" s="12" t="s">
        <v>225</v>
      </c>
      <c r="L165" s="12"/>
      <c r="M165" s="8"/>
      <c r="N165" s="9">
        <v>200</v>
      </c>
      <c r="O165" s="8"/>
      <c r="P165" s="8"/>
      <c r="Q165" s="8"/>
      <c r="R165" s="8"/>
      <c r="S165" s="12" t="s">
        <v>446</v>
      </c>
    </row>
    <row r="166" spans="1:19" ht="12.75" customHeight="1">
      <c r="A166" s="8" t="s">
        <v>22</v>
      </c>
      <c r="B166" s="8" t="s">
        <v>25</v>
      </c>
      <c r="C166" s="9">
        <v>1</v>
      </c>
      <c r="D166" s="10" t="s">
        <v>457</v>
      </c>
      <c r="E166" s="11">
        <v>31</v>
      </c>
      <c r="F166" s="12" t="s">
        <v>344</v>
      </c>
      <c r="G166" s="21" t="s">
        <v>289</v>
      </c>
      <c r="H166" s="31" t="s">
        <v>273</v>
      </c>
      <c r="I166" s="30">
        <v>33.5</v>
      </c>
      <c r="J166" s="12"/>
      <c r="K166" s="12" t="s">
        <v>213</v>
      </c>
      <c r="L166" s="21"/>
      <c r="M166" s="8"/>
      <c r="N166" s="122"/>
      <c r="O166" s="8"/>
      <c r="P166" s="8"/>
      <c r="Q166" s="8"/>
      <c r="R166" s="8"/>
      <c r="S166" s="12"/>
    </row>
    <row r="167" spans="1:19" ht="12.75" customHeight="1">
      <c r="A167" s="8" t="s">
        <v>22</v>
      </c>
      <c r="B167" s="8" t="s">
        <v>25</v>
      </c>
      <c r="C167" s="9">
        <v>1</v>
      </c>
      <c r="D167" s="10" t="s">
        <v>475</v>
      </c>
      <c r="E167" s="11">
        <v>46</v>
      </c>
      <c r="F167" s="12" t="s">
        <v>325</v>
      </c>
      <c r="G167" s="12" t="s">
        <v>325</v>
      </c>
      <c r="H167" s="30">
        <v>53.5</v>
      </c>
      <c r="I167" s="30"/>
      <c r="J167" s="12" t="s">
        <v>224</v>
      </c>
      <c r="K167" s="12" t="s">
        <v>213</v>
      </c>
      <c r="L167" s="12">
        <v>30</v>
      </c>
      <c r="M167" s="8"/>
      <c r="N167" s="9">
        <v>200</v>
      </c>
      <c r="O167" s="8"/>
      <c r="P167" s="8"/>
      <c r="Q167" s="8"/>
      <c r="R167" s="8"/>
      <c r="S167" s="12"/>
    </row>
    <row r="168" spans="1:19" ht="12.75" customHeight="1">
      <c r="A168" s="8" t="s">
        <v>22</v>
      </c>
      <c r="B168" s="8" t="s">
        <v>25</v>
      </c>
      <c r="C168" s="9">
        <v>1</v>
      </c>
      <c r="D168" s="10" t="s">
        <v>476</v>
      </c>
      <c r="E168" s="11">
        <v>47</v>
      </c>
      <c r="F168" s="12" t="s">
        <v>325</v>
      </c>
      <c r="G168" s="12" t="s">
        <v>325</v>
      </c>
      <c r="H168" s="30">
        <v>52.5</v>
      </c>
      <c r="I168" s="30"/>
      <c r="J168" s="12" t="s">
        <v>224</v>
      </c>
      <c r="K168" s="12" t="s">
        <v>213</v>
      </c>
      <c r="L168" s="12">
        <v>30</v>
      </c>
      <c r="M168" s="8"/>
      <c r="N168" s="9">
        <v>200</v>
      </c>
      <c r="O168" s="8"/>
      <c r="P168" s="8"/>
      <c r="Q168" s="8"/>
      <c r="R168" s="8"/>
      <c r="S168" s="12"/>
    </row>
    <row r="169" spans="1:19" ht="12.75" customHeight="1">
      <c r="A169" s="8" t="s">
        <v>22</v>
      </c>
      <c r="B169" s="8" t="s">
        <v>25</v>
      </c>
      <c r="C169" s="9">
        <v>1</v>
      </c>
      <c r="D169" s="10" t="s">
        <v>477</v>
      </c>
      <c r="E169" s="11">
        <v>48</v>
      </c>
      <c r="F169" s="12" t="s">
        <v>325</v>
      </c>
      <c r="G169" s="12" t="s">
        <v>325</v>
      </c>
      <c r="H169" s="30">
        <v>54</v>
      </c>
      <c r="I169" s="30"/>
      <c r="J169" s="12" t="s">
        <v>224</v>
      </c>
      <c r="K169" s="12" t="s">
        <v>213</v>
      </c>
      <c r="L169" s="12">
        <v>30</v>
      </c>
      <c r="M169" s="8"/>
      <c r="N169" s="9">
        <v>200</v>
      </c>
      <c r="O169" s="8"/>
      <c r="P169" s="8"/>
      <c r="Q169" s="8"/>
      <c r="R169" s="8"/>
      <c r="S169" s="12"/>
    </row>
    <row r="170" spans="1:19" ht="12.75" customHeight="1">
      <c r="A170" s="8" t="s">
        <v>22</v>
      </c>
      <c r="B170" s="8" t="s">
        <v>25</v>
      </c>
      <c r="C170" s="9">
        <v>1</v>
      </c>
      <c r="D170" s="10" t="s">
        <v>478</v>
      </c>
      <c r="E170" s="11">
        <v>49</v>
      </c>
      <c r="F170" s="12" t="s">
        <v>325</v>
      </c>
      <c r="G170" s="12" t="s">
        <v>325</v>
      </c>
      <c r="H170" s="29">
        <v>33.5</v>
      </c>
      <c r="I170" s="29"/>
      <c r="J170" s="12" t="s">
        <v>224</v>
      </c>
      <c r="K170" s="12" t="s">
        <v>213</v>
      </c>
      <c r="L170" s="12">
        <v>40</v>
      </c>
      <c r="M170" s="8"/>
      <c r="N170" s="9">
        <v>200</v>
      </c>
      <c r="O170" s="8"/>
      <c r="P170" s="8"/>
      <c r="Q170" s="8"/>
      <c r="R170" s="8"/>
      <c r="S170" s="215" t="s">
        <v>290</v>
      </c>
    </row>
    <row r="171" spans="1:19" ht="12.75" customHeight="1">
      <c r="A171" s="8" t="s">
        <v>22</v>
      </c>
      <c r="B171" s="8" t="s">
        <v>25</v>
      </c>
      <c r="C171" s="9">
        <v>1</v>
      </c>
      <c r="D171" s="10" t="s">
        <v>478</v>
      </c>
      <c r="E171" s="11">
        <v>50</v>
      </c>
      <c r="F171" s="12" t="s">
        <v>325</v>
      </c>
      <c r="G171" s="12" t="s">
        <v>325</v>
      </c>
      <c r="H171" s="29">
        <v>47.5</v>
      </c>
      <c r="I171" s="29"/>
      <c r="J171" s="12" t="s">
        <v>224</v>
      </c>
      <c r="K171" s="12" t="s">
        <v>213</v>
      </c>
      <c r="L171" s="12">
        <v>40</v>
      </c>
      <c r="M171" s="8"/>
      <c r="N171" s="9">
        <v>200</v>
      </c>
      <c r="O171" s="8"/>
      <c r="P171" s="8"/>
      <c r="Q171" s="8"/>
      <c r="R171" s="8"/>
      <c r="S171" s="215"/>
    </row>
    <row r="172" spans="1:19" ht="12.75" customHeight="1">
      <c r="A172" s="8" t="s">
        <v>22</v>
      </c>
      <c r="B172" s="8" t="s">
        <v>25</v>
      </c>
      <c r="C172" s="9">
        <v>1</v>
      </c>
      <c r="D172" s="10" t="s">
        <v>480</v>
      </c>
      <c r="E172" s="11">
        <v>51</v>
      </c>
      <c r="F172" s="12" t="s">
        <v>481</v>
      </c>
      <c r="G172" s="12" t="s">
        <v>211</v>
      </c>
      <c r="H172" s="29">
        <v>26.5</v>
      </c>
      <c r="I172" s="29"/>
      <c r="J172" s="12" t="s">
        <v>224</v>
      </c>
      <c r="K172" s="12" t="s">
        <v>213</v>
      </c>
      <c r="L172" s="12">
        <v>5</v>
      </c>
      <c r="M172" s="8"/>
      <c r="N172" s="9">
        <v>200</v>
      </c>
      <c r="O172" s="8"/>
      <c r="P172" s="8"/>
      <c r="Q172" s="8"/>
      <c r="R172" s="8"/>
      <c r="S172" s="12"/>
    </row>
    <row r="173" spans="1:19" ht="12.75" customHeight="1">
      <c r="A173" s="8" t="s">
        <v>22</v>
      </c>
      <c r="B173" s="8" t="s">
        <v>25</v>
      </c>
      <c r="C173" s="9">
        <v>1</v>
      </c>
      <c r="D173" s="10" t="s">
        <v>482</v>
      </c>
      <c r="E173" s="11">
        <v>52</v>
      </c>
      <c r="F173" s="12" t="s">
        <v>284</v>
      </c>
      <c r="G173" s="12" t="s">
        <v>284</v>
      </c>
      <c r="H173" s="29">
        <v>81</v>
      </c>
      <c r="I173" s="29"/>
      <c r="J173" s="12" t="s">
        <v>224</v>
      </c>
      <c r="K173" s="12" t="s">
        <v>213</v>
      </c>
      <c r="L173" s="12">
        <v>30</v>
      </c>
      <c r="M173" s="8"/>
      <c r="N173" s="9">
        <v>200</v>
      </c>
      <c r="O173" s="8"/>
      <c r="P173" s="8"/>
      <c r="Q173" s="8"/>
      <c r="R173" s="8"/>
      <c r="S173" s="12" t="s">
        <v>290</v>
      </c>
    </row>
    <row r="174" spans="1:19" ht="12.75" customHeight="1">
      <c r="A174" s="8" t="s">
        <v>22</v>
      </c>
      <c r="B174" s="8" t="s">
        <v>25</v>
      </c>
      <c r="C174" s="9">
        <v>1</v>
      </c>
      <c r="D174" s="10" t="s">
        <v>483</v>
      </c>
      <c r="E174" s="11">
        <v>53</v>
      </c>
      <c r="F174" s="12"/>
      <c r="G174" s="12"/>
      <c r="H174" s="31" t="s">
        <v>273</v>
      </c>
      <c r="I174" s="29">
        <v>2.5</v>
      </c>
      <c r="J174" s="12"/>
      <c r="K174" s="12"/>
      <c r="L174" s="12"/>
      <c r="M174" s="8"/>
      <c r="N174" s="120"/>
      <c r="O174" s="8"/>
      <c r="P174" s="8"/>
      <c r="Q174" s="8"/>
      <c r="R174" s="8"/>
      <c r="S174" s="12"/>
    </row>
    <row r="175" spans="1:19" ht="12.75" customHeight="1">
      <c r="A175" s="8" t="s">
        <v>22</v>
      </c>
      <c r="B175" s="8" t="s">
        <v>25</v>
      </c>
      <c r="C175" s="9">
        <v>1</v>
      </c>
      <c r="D175" s="10" t="s">
        <v>484</v>
      </c>
      <c r="E175" s="11">
        <v>54</v>
      </c>
      <c r="F175" s="12" t="s">
        <v>485</v>
      </c>
      <c r="G175" s="12" t="s">
        <v>211</v>
      </c>
      <c r="H175" s="29">
        <v>16</v>
      </c>
      <c r="I175" s="29"/>
      <c r="J175" s="12" t="s">
        <v>212</v>
      </c>
      <c r="K175" s="12" t="s">
        <v>213</v>
      </c>
      <c r="L175" s="12">
        <v>3</v>
      </c>
      <c r="M175" s="8"/>
      <c r="N175" s="9">
        <v>200</v>
      </c>
      <c r="O175" s="8"/>
      <c r="P175" s="8"/>
      <c r="Q175" s="8"/>
      <c r="R175" s="8"/>
      <c r="S175" s="12"/>
    </row>
    <row r="176" spans="1:19" ht="12.75" customHeight="1">
      <c r="A176" s="8" t="s">
        <v>22</v>
      </c>
      <c r="B176" s="8" t="s">
        <v>25</v>
      </c>
      <c r="C176" s="9">
        <v>1</v>
      </c>
      <c r="D176" s="10" t="s">
        <v>486</v>
      </c>
      <c r="E176" s="11">
        <v>55</v>
      </c>
      <c r="F176" s="12" t="s">
        <v>231</v>
      </c>
      <c r="G176" s="12" t="s">
        <v>219</v>
      </c>
      <c r="H176" s="29">
        <v>5.5</v>
      </c>
      <c r="I176" s="29"/>
      <c r="J176" s="12" t="s">
        <v>224</v>
      </c>
      <c r="K176" s="12" t="s">
        <v>232</v>
      </c>
      <c r="L176" s="12"/>
      <c r="M176" s="8"/>
      <c r="N176" s="9">
        <v>200</v>
      </c>
      <c r="O176" s="8"/>
      <c r="P176" s="8"/>
      <c r="Q176" s="8"/>
      <c r="R176" s="8"/>
      <c r="S176" s="12"/>
    </row>
    <row r="177" spans="1:19" ht="12.75" customHeight="1">
      <c r="A177" s="8" t="s">
        <v>22</v>
      </c>
      <c r="B177" s="8" t="s">
        <v>25</v>
      </c>
      <c r="C177" s="9">
        <v>1</v>
      </c>
      <c r="D177" s="10" t="s">
        <v>487</v>
      </c>
      <c r="E177" s="11">
        <v>56</v>
      </c>
      <c r="F177" s="12" t="s">
        <v>488</v>
      </c>
      <c r="G177" s="12" t="s">
        <v>211</v>
      </c>
      <c r="H177" s="29">
        <v>43</v>
      </c>
      <c r="I177" s="29"/>
      <c r="J177" s="12" t="s">
        <v>212</v>
      </c>
      <c r="K177" s="12" t="s">
        <v>213</v>
      </c>
      <c r="L177" s="12">
        <v>8</v>
      </c>
      <c r="M177" s="8"/>
      <c r="N177" s="9">
        <v>200</v>
      </c>
      <c r="O177" s="8"/>
      <c r="P177" s="8"/>
      <c r="Q177" s="8"/>
      <c r="R177" s="8"/>
      <c r="S177" s="12"/>
    </row>
    <row r="178" spans="1:19" ht="12.75" customHeight="1">
      <c r="A178" s="8" t="s">
        <v>22</v>
      </c>
      <c r="B178" s="8" t="s">
        <v>25</v>
      </c>
      <c r="C178" s="9">
        <v>1</v>
      </c>
      <c r="D178" s="10" t="s">
        <v>489</v>
      </c>
      <c r="E178" s="11">
        <v>57</v>
      </c>
      <c r="F178" s="12" t="s">
        <v>333</v>
      </c>
      <c r="G178" s="12" t="s">
        <v>242</v>
      </c>
      <c r="H178" s="29">
        <v>7</v>
      </c>
      <c r="I178" s="29"/>
      <c r="J178" s="12" t="s">
        <v>212</v>
      </c>
      <c r="K178" s="12" t="s">
        <v>213</v>
      </c>
      <c r="L178" s="12">
        <v>2</v>
      </c>
      <c r="M178" s="8"/>
      <c r="N178" s="9">
        <v>200</v>
      </c>
      <c r="O178" s="8"/>
      <c r="P178" s="8"/>
      <c r="Q178" s="8"/>
      <c r="R178" s="8"/>
      <c r="S178" s="12"/>
    </row>
    <row r="179" spans="1:19" ht="12.75" customHeight="1">
      <c r="A179" s="8" t="s">
        <v>22</v>
      </c>
      <c r="B179" s="8" t="s">
        <v>25</v>
      </c>
      <c r="C179" s="9">
        <v>1</v>
      </c>
      <c r="D179" s="10" t="s">
        <v>490</v>
      </c>
      <c r="E179" s="11">
        <v>58</v>
      </c>
      <c r="F179" s="12" t="s">
        <v>333</v>
      </c>
      <c r="G179" s="12" t="s">
        <v>242</v>
      </c>
      <c r="H179" s="29">
        <v>7</v>
      </c>
      <c r="I179" s="29"/>
      <c r="J179" s="12" t="s">
        <v>212</v>
      </c>
      <c r="K179" s="12" t="s">
        <v>213</v>
      </c>
      <c r="L179" s="12">
        <v>2</v>
      </c>
      <c r="M179" s="8"/>
      <c r="N179" s="9">
        <v>200</v>
      </c>
      <c r="O179" s="8"/>
      <c r="P179" s="8"/>
      <c r="Q179" s="8"/>
      <c r="R179" s="8"/>
      <c r="S179" s="12"/>
    </row>
    <row r="180" spans="1:19" ht="12.75" customHeight="1">
      <c r="A180" s="8" t="s">
        <v>22</v>
      </c>
      <c r="B180" s="8" t="s">
        <v>25</v>
      </c>
      <c r="C180" s="9">
        <v>1</v>
      </c>
      <c r="D180" s="10" t="s">
        <v>491</v>
      </c>
      <c r="E180" s="11">
        <v>59</v>
      </c>
      <c r="F180" s="12" t="s">
        <v>303</v>
      </c>
      <c r="G180" s="12" t="s">
        <v>219</v>
      </c>
      <c r="H180" s="29">
        <v>45</v>
      </c>
      <c r="I180" s="29"/>
      <c r="J180" s="12" t="s">
        <v>224</v>
      </c>
      <c r="K180" s="12" t="s">
        <v>213</v>
      </c>
      <c r="L180" s="12"/>
      <c r="M180" s="8"/>
      <c r="N180" s="9">
        <v>200</v>
      </c>
      <c r="O180" s="8"/>
      <c r="P180" s="8"/>
      <c r="Q180" s="8"/>
      <c r="R180" s="8"/>
      <c r="S180" s="12"/>
    </row>
    <row r="181" spans="1:19" ht="12.75" customHeight="1">
      <c r="A181" s="8" t="s">
        <v>22</v>
      </c>
      <c r="B181" s="8" t="s">
        <v>25</v>
      </c>
      <c r="C181" s="9">
        <v>1</v>
      </c>
      <c r="D181" s="10" t="s">
        <v>492</v>
      </c>
      <c r="E181" s="11">
        <v>60</v>
      </c>
      <c r="F181" s="12" t="s">
        <v>325</v>
      </c>
      <c r="G181" s="12" t="s">
        <v>325</v>
      </c>
      <c r="H181" s="29">
        <v>53.5</v>
      </c>
      <c r="I181" s="29"/>
      <c r="J181" s="12" t="s">
        <v>224</v>
      </c>
      <c r="K181" s="12" t="s">
        <v>213</v>
      </c>
      <c r="L181" s="12">
        <v>30</v>
      </c>
      <c r="M181" s="8"/>
      <c r="N181" s="9">
        <v>200</v>
      </c>
      <c r="O181" s="8"/>
      <c r="P181" s="8"/>
      <c r="Q181" s="8"/>
      <c r="R181" s="8"/>
      <c r="S181" s="12"/>
    </row>
    <row r="182" spans="1:19" ht="12.75" customHeight="1">
      <c r="A182" s="8" t="s">
        <v>22</v>
      </c>
      <c r="B182" s="8" t="s">
        <v>25</v>
      </c>
      <c r="C182" s="9">
        <v>1</v>
      </c>
      <c r="D182" s="10" t="s">
        <v>493</v>
      </c>
      <c r="E182" s="11">
        <v>61</v>
      </c>
      <c r="F182" s="12" t="s">
        <v>325</v>
      </c>
      <c r="G182" s="12" t="s">
        <v>325</v>
      </c>
      <c r="H182" s="29">
        <v>53</v>
      </c>
      <c r="I182" s="29"/>
      <c r="J182" s="12" t="s">
        <v>224</v>
      </c>
      <c r="K182" s="12" t="s">
        <v>213</v>
      </c>
      <c r="L182" s="12">
        <v>30</v>
      </c>
      <c r="M182" s="8"/>
      <c r="N182" s="9">
        <v>200</v>
      </c>
      <c r="O182" s="8"/>
      <c r="P182" s="8"/>
      <c r="Q182" s="8"/>
      <c r="R182" s="8"/>
      <c r="S182" s="12"/>
    </row>
    <row r="183" spans="1:19" ht="12.75" customHeight="1">
      <c r="A183" s="8" t="s">
        <v>22</v>
      </c>
      <c r="B183" s="8" t="s">
        <v>25</v>
      </c>
      <c r="C183" s="9">
        <v>1</v>
      </c>
      <c r="D183" s="10" t="s">
        <v>494</v>
      </c>
      <c r="E183" s="11">
        <v>62</v>
      </c>
      <c r="F183" s="12" t="s">
        <v>325</v>
      </c>
      <c r="G183" s="12" t="s">
        <v>325</v>
      </c>
      <c r="H183" s="29">
        <v>54</v>
      </c>
      <c r="I183" s="29"/>
      <c r="J183" s="12" t="s">
        <v>224</v>
      </c>
      <c r="K183" s="12" t="s">
        <v>213</v>
      </c>
      <c r="L183" s="12">
        <v>30</v>
      </c>
      <c r="M183" s="8"/>
      <c r="N183" s="9">
        <v>200</v>
      </c>
      <c r="O183" s="8"/>
      <c r="P183" s="8"/>
      <c r="Q183" s="8"/>
      <c r="R183" s="8"/>
      <c r="S183" s="12"/>
    </row>
    <row r="184" spans="1:19" ht="12.75" customHeight="1">
      <c r="A184" s="8" t="s">
        <v>22</v>
      </c>
      <c r="B184" s="8" t="s">
        <v>25</v>
      </c>
      <c r="C184" s="9">
        <v>1</v>
      </c>
      <c r="D184" s="10" t="s">
        <v>495</v>
      </c>
      <c r="E184" s="11">
        <v>63</v>
      </c>
      <c r="F184" s="12" t="s">
        <v>325</v>
      </c>
      <c r="G184" s="12" t="s">
        <v>325</v>
      </c>
      <c r="H184" s="29">
        <v>32</v>
      </c>
      <c r="I184" s="29"/>
      <c r="J184" s="12" t="s">
        <v>224</v>
      </c>
      <c r="K184" s="12" t="s">
        <v>213</v>
      </c>
      <c r="L184" s="12">
        <v>16</v>
      </c>
      <c r="M184" s="8"/>
      <c r="N184" s="9">
        <v>200</v>
      </c>
      <c r="O184" s="8"/>
      <c r="P184" s="8"/>
      <c r="Q184" s="8"/>
      <c r="R184" s="8"/>
      <c r="S184" s="12"/>
    </row>
    <row r="185" spans="1:19" ht="12.75" customHeight="1">
      <c r="A185" s="8" t="s">
        <v>22</v>
      </c>
      <c r="B185" s="8" t="s">
        <v>25</v>
      </c>
      <c r="C185" s="9">
        <v>1</v>
      </c>
      <c r="D185" s="10" t="s">
        <v>496</v>
      </c>
      <c r="E185" s="11">
        <v>64</v>
      </c>
      <c r="F185" s="12" t="s">
        <v>497</v>
      </c>
      <c r="G185" s="12" t="s">
        <v>211</v>
      </c>
      <c r="H185" s="29">
        <v>9.5</v>
      </c>
      <c r="I185" s="29"/>
      <c r="J185" s="12" t="s">
        <v>212</v>
      </c>
      <c r="K185" s="12" t="s">
        <v>213</v>
      </c>
      <c r="L185" s="12">
        <v>4</v>
      </c>
      <c r="M185" s="8"/>
      <c r="N185" s="9">
        <v>200</v>
      </c>
      <c r="O185" s="8"/>
      <c r="P185" s="8"/>
      <c r="Q185" s="8"/>
      <c r="R185" s="8"/>
      <c r="S185" s="12"/>
    </row>
    <row r="186" spans="1:19" ht="12.75" customHeight="1">
      <c r="A186" s="8" t="s">
        <v>22</v>
      </c>
      <c r="B186" s="8" t="s">
        <v>25</v>
      </c>
      <c r="C186" s="9">
        <v>1</v>
      </c>
      <c r="D186" s="10" t="s">
        <v>498</v>
      </c>
      <c r="E186" s="11">
        <v>65</v>
      </c>
      <c r="F186" s="12" t="s">
        <v>499</v>
      </c>
      <c r="G186" s="12" t="s">
        <v>211</v>
      </c>
      <c r="H186" s="29">
        <v>12</v>
      </c>
      <c r="I186" s="29"/>
      <c r="J186" s="12" t="s">
        <v>212</v>
      </c>
      <c r="K186" s="12" t="s">
        <v>213</v>
      </c>
      <c r="L186" s="12">
        <v>1</v>
      </c>
      <c r="M186" s="8"/>
      <c r="N186" s="9">
        <v>200</v>
      </c>
      <c r="O186" s="8"/>
      <c r="P186" s="8"/>
      <c r="Q186" s="8"/>
      <c r="R186" s="8"/>
      <c r="S186" s="12"/>
    </row>
    <row r="187" spans="1:19" ht="12.75" customHeight="1">
      <c r="A187" s="8" t="s">
        <v>22</v>
      </c>
      <c r="B187" s="8" t="s">
        <v>25</v>
      </c>
      <c r="C187" s="9">
        <v>1</v>
      </c>
      <c r="D187" s="10" t="s">
        <v>500</v>
      </c>
      <c r="E187" s="11" t="s">
        <v>347</v>
      </c>
      <c r="F187" s="12" t="s">
        <v>501</v>
      </c>
      <c r="G187" s="12" t="s">
        <v>360</v>
      </c>
      <c r="H187" s="29" t="s">
        <v>273</v>
      </c>
      <c r="I187" s="29">
        <v>0</v>
      </c>
      <c r="J187" s="12" t="s">
        <v>502</v>
      </c>
      <c r="K187" s="12"/>
      <c r="L187" s="12">
        <v>50</v>
      </c>
      <c r="M187" s="8"/>
      <c r="N187" s="120"/>
      <c r="O187" s="8"/>
      <c r="P187" s="8"/>
      <c r="Q187" s="8"/>
      <c r="R187" s="8"/>
      <c r="S187" s="12" t="s">
        <v>503</v>
      </c>
    </row>
    <row r="188" spans="1:19" ht="12.75" customHeight="1">
      <c r="A188" s="8" t="s">
        <v>22</v>
      </c>
      <c r="B188" s="8" t="s">
        <v>25</v>
      </c>
      <c r="C188" s="9">
        <v>1</v>
      </c>
      <c r="D188" s="10" t="s">
        <v>504</v>
      </c>
      <c r="E188" s="11" t="s">
        <v>347</v>
      </c>
      <c r="F188" s="12" t="s">
        <v>505</v>
      </c>
      <c r="G188" s="12" t="s">
        <v>360</v>
      </c>
      <c r="H188" s="29" t="s">
        <v>273</v>
      </c>
      <c r="I188" s="29">
        <v>0</v>
      </c>
      <c r="J188" s="12" t="s">
        <v>502</v>
      </c>
      <c r="K188" s="12"/>
      <c r="L188" s="12">
        <v>80</v>
      </c>
      <c r="M188" s="8"/>
      <c r="N188" s="120"/>
      <c r="O188" s="8"/>
      <c r="P188" s="8"/>
      <c r="Q188" s="8"/>
      <c r="R188" s="8"/>
      <c r="S188" s="12" t="s">
        <v>503</v>
      </c>
    </row>
    <row r="189" spans="1:19" ht="12.75" customHeight="1">
      <c r="A189" s="8" t="s">
        <v>22</v>
      </c>
      <c r="B189" s="8" t="s">
        <v>25</v>
      </c>
      <c r="C189" s="9">
        <v>1</v>
      </c>
      <c r="D189" s="32" t="s">
        <v>506</v>
      </c>
      <c r="E189" s="33">
        <v>66</v>
      </c>
      <c r="F189" s="21" t="s">
        <v>303</v>
      </c>
      <c r="G189" s="21" t="s">
        <v>219</v>
      </c>
      <c r="H189" s="34">
        <v>188.5</v>
      </c>
      <c r="I189" s="34"/>
      <c r="J189" s="21" t="s">
        <v>224</v>
      </c>
      <c r="K189" s="21" t="s">
        <v>213</v>
      </c>
      <c r="L189" s="21"/>
      <c r="M189" s="8"/>
      <c r="N189" s="9">
        <v>200</v>
      </c>
      <c r="O189" s="8"/>
      <c r="P189" s="8"/>
      <c r="Q189" s="8"/>
      <c r="R189" s="8"/>
      <c r="S189" s="12"/>
    </row>
    <row r="190" spans="1:19" ht="12.75" customHeight="1">
      <c r="A190" s="8" t="s">
        <v>22</v>
      </c>
      <c r="B190" s="8" t="s">
        <v>25</v>
      </c>
      <c r="C190" s="9">
        <v>1</v>
      </c>
      <c r="D190" s="10" t="s">
        <v>507</v>
      </c>
      <c r="E190" s="11">
        <v>67</v>
      </c>
      <c r="F190" s="12" t="s">
        <v>508</v>
      </c>
      <c r="G190" s="12" t="s">
        <v>211</v>
      </c>
      <c r="H190" s="29">
        <v>45</v>
      </c>
      <c r="I190" s="29"/>
      <c r="J190" s="12" t="s">
        <v>212</v>
      </c>
      <c r="K190" s="12" t="s">
        <v>213</v>
      </c>
      <c r="L190" s="12">
        <v>5</v>
      </c>
      <c r="M190" s="8"/>
      <c r="N190" s="9">
        <v>200</v>
      </c>
      <c r="O190" s="8"/>
      <c r="P190" s="8"/>
      <c r="Q190" s="8"/>
      <c r="R190" s="8"/>
      <c r="S190" s="12"/>
    </row>
    <row r="191" spans="1:19" ht="12.75" customHeight="1">
      <c r="A191" s="8" t="s">
        <v>22</v>
      </c>
      <c r="B191" s="8" t="s">
        <v>25</v>
      </c>
      <c r="C191" s="9">
        <v>1</v>
      </c>
      <c r="D191" s="10" t="s">
        <v>509</v>
      </c>
      <c r="E191" s="11">
        <v>68</v>
      </c>
      <c r="F191" s="12" t="s">
        <v>333</v>
      </c>
      <c r="G191" s="12" t="s">
        <v>242</v>
      </c>
      <c r="H191" s="29">
        <v>21</v>
      </c>
      <c r="I191" s="29"/>
      <c r="J191" s="12" t="s">
        <v>212</v>
      </c>
      <c r="K191" s="12" t="s">
        <v>213</v>
      </c>
      <c r="L191" s="12">
        <v>6</v>
      </c>
      <c r="M191" s="8"/>
      <c r="N191" s="9">
        <v>200</v>
      </c>
      <c r="O191" s="8"/>
      <c r="P191" s="8"/>
      <c r="Q191" s="8"/>
      <c r="R191" s="8"/>
      <c r="S191" s="12"/>
    </row>
    <row r="192" spans="1:19" ht="12.75" customHeight="1">
      <c r="A192" s="8" t="s">
        <v>22</v>
      </c>
      <c r="B192" s="8" t="s">
        <v>25</v>
      </c>
      <c r="C192" s="9">
        <v>1</v>
      </c>
      <c r="D192" s="10" t="s">
        <v>510</v>
      </c>
      <c r="E192" s="11">
        <v>69</v>
      </c>
      <c r="F192" s="12" t="s">
        <v>511</v>
      </c>
      <c r="G192" s="12" t="s">
        <v>300</v>
      </c>
      <c r="H192" s="29">
        <v>56.5</v>
      </c>
      <c r="I192" s="29"/>
      <c r="J192" s="12" t="s">
        <v>224</v>
      </c>
      <c r="K192" s="12" t="s">
        <v>213</v>
      </c>
      <c r="L192" s="12">
        <v>6</v>
      </c>
      <c r="M192" s="8"/>
      <c r="N192" s="9">
        <v>160</v>
      </c>
      <c r="O192" s="8"/>
      <c r="P192" s="8"/>
      <c r="Q192" s="8"/>
      <c r="R192" s="8"/>
      <c r="S192" s="12"/>
    </row>
    <row r="193" spans="1:19" ht="12.75" customHeight="1">
      <c r="A193" s="8" t="s">
        <v>22</v>
      </c>
      <c r="B193" s="8" t="s">
        <v>25</v>
      </c>
      <c r="C193" s="9">
        <v>1</v>
      </c>
      <c r="D193" s="10" t="s">
        <v>512</v>
      </c>
      <c r="E193" s="11">
        <v>70</v>
      </c>
      <c r="F193" s="12" t="s">
        <v>513</v>
      </c>
      <c r="G193" s="12"/>
      <c r="H193" s="31" t="s">
        <v>273</v>
      </c>
      <c r="I193" s="29">
        <v>28.5</v>
      </c>
      <c r="J193" s="12"/>
      <c r="K193" s="12"/>
      <c r="L193" s="12"/>
      <c r="M193" s="8"/>
      <c r="N193" s="120"/>
      <c r="O193" s="8"/>
      <c r="P193" s="8"/>
      <c r="Q193" s="8"/>
      <c r="R193" s="8"/>
      <c r="S193" s="12"/>
    </row>
    <row r="194" spans="1:19" ht="12.75" customHeight="1">
      <c r="A194" s="8" t="s">
        <v>22</v>
      </c>
      <c r="B194" s="8" t="s">
        <v>25</v>
      </c>
      <c r="C194" s="9">
        <v>1</v>
      </c>
      <c r="D194" s="10" t="s">
        <v>347</v>
      </c>
      <c r="E194" s="11">
        <v>71</v>
      </c>
      <c r="F194" s="12" t="s">
        <v>513</v>
      </c>
      <c r="G194" s="12"/>
      <c r="H194" s="31" t="s">
        <v>273</v>
      </c>
      <c r="I194" s="29">
        <v>51</v>
      </c>
      <c r="J194" s="12"/>
      <c r="K194" s="12"/>
      <c r="L194" s="12"/>
      <c r="M194" s="8"/>
      <c r="N194" s="120"/>
      <c r="O194" s="8"/>
      <c r="P194" s="8"/>
      <c r="Q194" s="8"/>
      <c r="R194" s="8"/>
      <c r="S194" s="12"/>
    </row>
    <row r="195" spans="1:19" ht="12.75" customHeight="1">
      <c r="A195" s="8" t="s">
        <v>22</v>
      </c>
      <c r="B195" s="8" t="s">
        <v>25</v>
      </c>
      <c r="C195" s="9">
        <v>1</v>
      </c>
      <c r="D195" s="10" t="s">
        <v>347</v>
      </c>
      <c r="E195" s="11">
        <v>72</v>
      </c>
      <c r="F195" s="12" t="s">
        <v>513</v>
      </c>
      <c r="G195" s="12"/>
      <c r="H195" s="31" t="s">
        <v>273</v>
      </c>
      <c r="I195" s="29">
        <v>44.5</v>
      </c>
      <c r="J195" s="12"/>
      <c r="K195" s="12"/>
      <c r="L195" s="12"/>
      <c r="M195" s="8"/>
      <c r="N195" s="120"/>
      <c r="O195" s="8"/>
      <c r="P195" s="8"/>
      <c r="Q195" s="8"/>
      <c r="R195" s="8"/>
      <c r="S195" s="12"/>
    </row>
    <row r="196" spans="1:19" ht="12.75" customHeight="1">
      <c r="A196" s="8" t="s">
        <v>22</v>
      </c>
      <c r="B196" s="8" t="s">
        <v>25</v>
      </c>
      <c r="C196" s="9">
        <v>1</v>
      </c>
      <c r="D196" s="10" t="s">
        <v>514</v>
      </c>
      <c r="E196" s="11">
        <v>73</v>
      </c>
      <c r="F196" s="12" t="s">
        <v>450</v>
      </c>
      <c r="G196" s="12" t="s">
        <v>211</v>
      </c>
      <c r="H196" s="29">
        <v>10</v>
      </c>
      <c r="I196" s="29"/>
      <c r="J196" s="12" t="s">
        <v>212</v>
      </c>
      <c r="K196" s="12" t="s">
        <v>213</v>
      </c>
      <c r="L196" s="12">
        <v>4</v>
      </c>
      <c r="M196" s="8"/>
      <c r="N196" s="9">
        <v>200</v>
      </c>
      <c r="O196" s="8"/>
      <c r="P196" s="8"/>
      <c r="Q196" s="8"/>
      <c r="R196" s="8"/>
      <c r="S196" s="12"/>
    </row>
    <row r="197" spans="1:19" ht="12.75" customHeight="1">
      <c r="A197" s="8" t="s">
        <v>22</v>
      </c>
      <c r="B197" s="8" t="s">
        <v>25</v>
      </c>
      <c r="C197" s="9">
        <v>1</v>
      </c>
      <c r="D197" s="10" t="s">
        <v>515</v>
      </c>
      <c r="E197" s="11">
        <v>74</v>
      </c>
      <c r="F197" s="12" t="s">
        <v>450</v>
      </c>
      <c r="G197" s="12" t="s">
        <v>211</v>
      </c>
      <c r="H197" s="29">
        <v>10</v>
      </c>
      <c r="I197" s="29"/>
      <c r="J197" s="12" t="s">
        <v>212</v>
      </c>
      <c r="K197" s="12" t="s">
        <v>213</v>
      </c>
      <c r="L197" s="12">
        <v>4</v>
      </c>
      <c r="M197" s="8"/>
      <c r="N197" s="9">
        <v>200</v>
      </c>
      <c r="O197" s="8"/>
      <c r="P197" s="8"/>
      <c r="Q197" s="8"/>
      <c r="R197" s="8"/>
      <c r="S197" s="12"/>
    </row>
    <row r="198" spans="1:19" ht="12.75" customHeight="1">
      <c r="A198" s="8" t="s">
        <v>22</v>
      </c>
      <c r="B198" s="8" t="s">
        <v>25</v>
      </c>
      <c r="C198" s="9">
        <v>1</v>
      </c>
      <c r="D198" s="10" t="s">
        <v>516</v>
      </c>
      <c r="E198" s="11">
        <v>75</v>
      </c>
      <c r="F198" s="12" t="s">
        <v>450</v>
      </c>
      <c r="G198" s="12" t="s">
        <v>211</v>
      </c>
      <c r="H198" s="29">
        <v>10</v>
      </c>
      <c r="I198" s="48"/>
      <c r="J198" s="12" t="s">
        <v>212</v>
      </c>
      <c r="K198" s="12" t="s">
        <v>213</v>
      </c>
      <c r="L198" s="12">
        <v>4</v>
      </c>
      <c r="M198" s="8"/>
      <c r="N198" s="9">
        <v>200</v>
      </c>
      <c r="O198" s="8"/>
      <c r="P198" s="8"/>
      <c r="Q198" s="8"/>
      <c r="R198" s="8"/>
      <c r="S198" s="12"/>
    </row>
    <row r="199" spans="1:19" ht="12.75" customHeight="1">
      <c r="A199" s="35" t="s">
        <v>22</v>
      </c>
      <c r="B199" s="35" t="s">
        <v>25</v>
      </c>
      <c r="C199" s="40">
        <v>2</v>
      </c>
      <c r="D199" s="37" t="s">
        <v>517</v>
      </c>
      <c r="E199" s="38">
        <v>1</v>
      </c>
      <c r="F199" s="39" t="s">
        <v>518</v>
      </c>
      <c r="G199" s="39" t="s">
        <v>325</v>
      </c>
      <c r="H199" s="36">
        <v>69.5</v>
      </c>
      <c r="I199" s="36"/>
      <c r="J199" s="39" t="s">
        <v>224</v>
      </c>
      <c r="K199" s="39" t="s">
        <v>213</v>
      </c>
      <c r="L199" s="39">
        <v>30</v>
      </c>
      <c r="M199" s="35"/>
      <c r="N199" s="9">
        <v>200</v>
      </c>
      <c r="O199" s="35"/>
      <c r="P199" s="35"/>
      <c r="Q199" s="35"/>
      <c r="R199" s="35"/>
      <c r="S199" s="39"/>
    </row>
    <row r="200" spans="1:19" ht="12.75" customHeight="1">
      <c r="A200" s="35" t="s">
        <v>22</v>
      </c>
      <c r="B200" s="35" t="s">
        <v>25</v>
      </c>
      <c r="C200" s="40">
        <v>2</v>
      </c>
      <c r="D200" s="37" t="s">
        <v>519</v>
      </c>
      <c r="E200" s="38">
        <v>2</v>
      </c>
      <c r="F200" s="39" t="s">
        <v>364</v>
      </c>
      <c r="G200" s="39" t="s">
        <v>211</v>
      </c>
      <c r="H200" s="36">
        <v>31</v>
      </c>
      <c r="I200" s="36"/>
      <c r="J200" s="39" t="s">
        <v>212</v>
      </c>
      <c r="K200" s="39" t="s">
        <v>213</v>
      </c>
      <c r="L200" s="39">
        <v>8</v>
      </c>
      <c r="M200" s="35"/>
      <c r="N200" s="9">
        <v>200</v>
      </c>
      <c r="O200" s="35"/>
      <c r="P200" s="35"/>
      <c r="Q200" s="35"/>
      <c r="R200" s="35"/>
      <c r="S200" s="39"/>
    </row>
    <row r="201" spans="1:19" ht="12.75" customHeight="1">
      <c r="A201" s="35" t="s">
        <v>22</v>
      </c>
      <c r="B201" s="35" t="s">
        <v>25</v>
      </c>
      <c r="C201" s="40">
        <v>2</v>
      </c>
      <c r="D201" s="37" t="s">
        <v>520</v>
      </c>
      <c r="E201" s="38">
        <v>3</v>
      </c>
      <c r="F201" s="39" t="s">
        <v>521</v>
      </c>
      <c r="G201" s="39" t="s">
        <v>325</v>
      </c>
      <c r="H201" s="36">
        <v>155</v>
      </c>
      <c r="I201" s="36"/>
      <c r="J201" s="39" t="s">
        <v>212</v>
      </c>
      <c r="K201" s="39" t="s">
        <v>213</v>
      </c>
      <c r="L201" s="39">
        <v>90</v>
      </c>
      <c r="M201" s="35"/>
      <c r="N201" s="9">
        <v>200</v>
      </c>
      <c r="O201" s="35"/>
      <c r="P201" s="35"/>
      <c r="Q201" s="35"/>
      <c r="R201" s="35"/>
      <c r="S201" s="39"/>
    </row>
    <row r="202" spans="1:19" ht="12.75" customHeight="1">
      <c r="A202" s="35" t="s">
        <v>22</v>
      </c>
      <c r="B202" s="35" t="s">
        <v>25</v>
      </c>
      <c r="C202" s="40">
        <v>2</v>
      </c>
      <c r="D202" s="37" t="s">
        <v>522</v>
      </c>
      <c r="E202" s="38">
        <v>4</v>
      </c>
      <c r="F202" s="39" t="s">
        <v>523</v>
      </c>
      <c r="G202" s="39" t="s">
        <v>325</v>
      </c>
      <c r="H202" s="36">
        <v>50</v>
      </c>
      <c r="I202" s="36"/>
      <c r="J202" s="39" t="s">
        <v>224</v>
      </c>
      <c r="K202" s="39" t="s">
        <v>213</v>
      </c>
      <c r="L202" s="39">
        <v>30</v>
      </c>
      <c r="M202" s="35"/>
      <c r="N202" s="9">
        <v>200</v>
      </c>
      <c r="O202" s="35"/>
      <c r="P202" s="35"/>
      <c r="Q202" s="35"/>
      <c r="R202" s="35"/>
      <c r="S202" s="39"/>
    </row>
    <row r="203" spans="1:19" ht="12.75" customHeight="1">
      <c r="A203" s="35" t="s">
        <v>22</v>
      </c>
      <c r="B203" s="35" t="s">
        <v>25</v>
      </c>
      <c r="C203" s="40">
        <v>2</v>
      </c>
      <c r="D203" s="37" t="s">
        <v>524</v>
      </c>
      <c r="E203" s="38">
        <v>5</v>
      </c>
      <c r="F203" s="39" t="s">
        <v>523</v>
      </c>
      <c r="G203" s="39" t="s">
        <v>325</v>
      </c>
      <c r="H203" s="36">
        <v>49.5</v>
      </c>
      <c r="I203" s="36"/>
      <c r="J203" s="39" t="s">
        <v>224</v>
      </c>
      <c r="K203" s="39" t="s">
        <v>213</v>
      </c>
      <c r="L203" s="39">
        <v>30</v>
      </c>
      <c r="M203" s="35"/>
      <c r="N203" s="9">
        <v>200</v>
      </c>
      <c r="O203" s="35"/>
      <c r="P203" s="35"/>
      <c r="Q203" s="35"/>
      <c r="R203" s="35"/>
      <c r="S203" s="39"/>
    </row>
    <row r="204" spans="1:19" ht="12.75" customHeight="1">
      <c r="A204" s="35" t="s">
        <v>22</v>
      </c>
      <c r="B204" s="35" t="s">
        <v>25</v>
      </c>
      <c r="C204" s="40">
        <v>2</v>
      </c>
      <c r="D204" s="37" t="s">
        <v>525</v>
      </c>
      <c r="E204" s="38">
        <v>6</v>
      </c>
      <c r="F204" s="39" t="s">
        <v>231</v>
      </c>
      <c r="G204" s="39" t="s">
        <v>219</v>
      </c>
      <c r="H204" s="36">
        <v>9.5</v>
      </c>
      <c r="I204" s="36"/>
      <c r="J204" s="39" t="s">
        <v>224</v>
      </c>
      <c r="K204" s="39" t="s">
        <v>213</v>
      </c>
      <c r="L204" s="39"/>
      <c r="M204" s="35"/>
      <c r="N204" s="9">
        <v>200</v>
      </c>
      <c r="O204" s="35"/>
      <c r="P204" s="35"/>
      <c r="Q204" s="35"/>
      <c r="R204" s="35"/>
      <c r="S204" s="39"/>
    </row>
    <row r="205" spans="1:19" ht="12.75" customHeight="1">
      <c r="A205" s="35" t="s">
        <v>22</v>
      </c>
      <c r="B205" s="35" t="s">
        <v>25</v>
      </c>
      <c r="C205" s="40">
        <v>2</v>
      </c>
      <c r="D205" s="37" t="s">
        <v>526</v>
      </c>
      <c r="E205" s="38">
        <v>7</v>
      </c>
      <c r="F205" s="39" t="s">
        <v>527</v>
      </c>
      <c r="G205" s="39" t="s">
        <v>306</v>
      </c>
      <c r="H205" s="36">
        <v>14</v>
      </c>
      <c r="I205" s="36"/>
      <c r="J205" s="39" t="s">
        <v>285</v>
      </c>
      <c r="K205" s="39" t="s">
        <v>213</v>
      </c>
      <c r="L205" s="39"/>
      <c r="M205" s="35"/>
      <c r="N205" s="9">
        <v>200</v>
      </c>
      <c r="O205" s="35"/>
      <c r="P205" s="35"/>
      <c r="Q205" s="35"/>
      <c r="R205" s="35"/>
      <c r="S205" s="39"/>
    </row>
    <row r="206" spans="1:19" ht="12.75" customHeight="1">
      <c r="A206" s="35" t="s">
        <v>22</v>
      </c>
      <c r="B206" s="35" t="s">
        <v>25</v>
      </c>
      <c r="C206" s="40">
        <v>2</v>
      </c>
      <c r="D206" s="37" t="s">
        <v>528</v>
      </c>
      <c r="E206" s="38">
        <v>8</v>
      </c>
      <c r="F206" s="39"/>
      <c r="G206" s="39"/>
      <c r="H206" s="36" t="s">
        <v>273</v>
      </c>
      <c r="I206" s="36">
        <v>8</v>
      </c>
      <c r="J206" s="39"/>
      <c r="K206" s="39"/>
      <c r="L206" s="39"/>
      <c r="M206" s="35"/>
      <c r="N206" s="123"/>
      <c r="O206" s="35"/>
      <c r="P206" s="35"/>
      <c r="Q206" s="35"/>
      <c r="R206" s="35"/>
      <c r="S206" s="39"/>
    </row>
    <row r="207" spans="1:19" ht="12.75" customHeight="1">
      <c r="A207" s="35" t="s">
        <v>22</v>
      </c>
      <c r="B207" s="35" t="s">
        <v>25</v>
      </c>
      <c r="C207" s="40">
        <v>2</v>
      </c>
      <c r="D207" s="37" t="s">
        <v>529</v>
      </c>
      <c r="E207" s="38">
        <v>9</v>
      </c>
      <c r="F207" s="39" t="s">
        <v>325</v>
      </c>
      <c r="G207" s="39" t="s">
        <v>325</v>
      </c>
      <c r="H207" s="36">
        <v>45.5</v>
      </c>
      <c r="I207" s="36"/>
      <c r="J207" s="39" t="s">
        <v>224</v>
      </c>
      <c r="K207" s="39" t="s">
        <v>213</v>
      </c>
      <c r="L207" s="39">
        <v>30</v>
      </c>
      <c r="M207" s="35"/>
      <c r="N207" s="9">
        <v>200</v>
      </c>
      <c r="O207" s="35"/>
      <c r="P207" s="35"/>
      <c r="Q207" s="35"/>
      <c r="R207" s="35"/>
      <c r="S207" s="39"/>
    </row>
    <row r="208" spans="1:19" ht="12.75" customHeight="1">
      <c r="A208" s="35" t="s">
        <v>22</v>
      </c>
      <c r="B208" s="35" t="s">
        <v>25</v>
      </c>
      <c r="C208" s="40">
        <v>2</v>
      </c>
      <c r="D208" s="37" t="s">
        <v>530</v>
      </c>
      <c r="E208" s="38">
        <v>10</v>
      </c>
      <c r="F208" s="39" t="s">
        <v>303</v>
      </c>
      <c r="G208" s="39" t="s">
        <v>219</v>
      </c>
      <c r="H208" s="36">
        <v>25</v>
      </c>
      <c r="I208" s="36"/>
      <c r="J208" s="39" t="s">
        <v>224</v>
      </c>
      <c r="K208" s="39" t="s">
        <v>213</v>
      </c>
      <c r="L208" s="39"/>
      <c r="M208" s="35"/>
      <c r="N208" s="9">
        <v>200</v>
      </c>
      <c r="O208" s="35"/>
      <c r="P208" s="35"/>
      <c r="Q208" s="35"/>
      <c r="R208" s="35"/>
      <c r="S208" s="39"/>
    </row>
    <row r="209" spans="1:19" ht="12.75" customHeight="1">
      <c r="A209" s="35" t="s">
        <v>22</v>
      </c>
      <c r="B209" s="35" t="s">
        <v>25</v>
      </c>
      <c r="C209" s="40">
        <v>2</v>
      </c>
      <c r="D209" s="37" t="s">
        <v>531</v>
      </c>
      <c r="E209" s="38">
        <v>11</v>
      </c>
      <c r="F209" s="39" t="s">
        <v>450</v>
      </c>
      <c r="G209" s="39" t="s">
        <v>211</v>
      </c>
      <c r="H209" s="36">
        <v>9</v>
      </c>
      <c r="I209" s="36"/>
      <c r="J209" s="39" t="s">
        <v>212</v>
      </c>
      <c r="K209" s="39" t="s">
        <v>213</v>
      </c>
      <c r="L209" s="39">
        <v>4</v>
      </c>
      <c r="M209" s="35"/>
      <c r="N209" s="9">
        <v>200</v>
      </c>
      <c r="O209" s="35"/>
      <c r="P209" s="35"/>
      <c r="Q209" s="35"/>
      <c r="R209" s="35"/>
      <c r="S209" s="39"/>
    </row>
    <row r="210" spans="1:19" ht="12.75" customHeight="1">
      <c r="A210" s="35" t="s">
        <v>22</v>
      </c>
      <c r="B210" s="35" t="s">
        <v>25</v>
      </c>
      <c r="C210" s="40">
        <v>2</v>
      </c>
      <c r="D210" s="37" t="s">
        <v>532</v>
      </c>
      <c r="E210" s="38">
        <v>12</v>
      </c>
      <c r="F210" s="39" t="s">
        <v>450</v>
      </c>
      <c r="G210" s="39" t="s">
        <v>211</v>
      </c>
      <c r="H210" s="36">
        <v>9</v>
      </c>
      <c r="I210" s="36"/>
      <c r="J210" s="39" t="s">
        <v>212</v>
      </c>
      <c r="K210" s="39" t="s">
        <v>213</v>
      </c>
      <c r="L210" s="39">
        <v>4</v>
      </c>
      <c r="M210" s="35"/>
      <c r="N210" s="9">
        <v>200</v>
      </c>
      <c r="O210" s="35"/>
      <c r="P210" s="35"/>
      <c r="Q210" s="35"/>
      <c r="R210" s="35"/>
      <c r="S210" s="39"/>
    </row>
    <row r="211" spans="1:19" ht="12.75" customHeight="1">
      <c r="A211" s="35" t="s">
        <v>22</v>
      </c>
      <c r="B211" s="35" t="s">
        <v>25</v>
      </c>
      <c r="C211" s="40">
        <v>2</v>
      </c>
      <c r="D211" s="37" t="s">
        <v>533</v>
      </c>
      <c r="E211" s="38">
        <v>13</v>
      </c>
      <c r="F211" s="39" t="s">
        <v>450</v>
      </c>
      <c r="G211" s="39" t="s">
        <v>211</v>
      </c>
      <c r="H211" s="36">
        <v>9</v>
      </c>
      <c r="I211" s="36"/>
      <c r="J211" s="39" t="s">
        <v>212</v>
      </c>
      <c r="K211" s="39" t="s">
        <v>213</v>
      </c>
      <c r="L211" s="39">
        <v>4</v>
      </c>
      <c r="M211" s="35"/>
      <c r="N211" s="9">
        <v>200</v>
      </c>
      <c r="O211" s="35"/>
      <c r="P211" s="35"/>
      <c r="Q211" s="35"/>
      <c r="R211" s="35"/>
      <c r="S211" s="39"/>
    </row>
    <row r="212" spans="1:19" ht="12.75" customHeight="1">
      <c r="A212" s="35" t="s">
        <v>22</v>
      </c>
      <c r="B212" s="35" t="s">
        <v>25</v>
      </c>
      <c r="C212" s="40">
        <v>2</v>
      </c>
      <c r="D212" s="37" t="s">
        <v>534</v>
      </c>
      <c r="E212" s="38">
        <v>14</v>
      </c>
      <c r="F212" s="39" t="s">
        <v>303</v>
      </c>
      <c r="G212" s="39" t="s">
        <v>219</v>
      </c>
      <c r="H212" s="36">
        <v>370.5</v>
      </c>
      <c r="I212" s="36"/>
      <c r="J212" s="39" t="s">
        <v>212</v>
      </c>
      <c r="K212" s="39" t="s">
        <v>213</v>
      </c>
      <c r="L212" s="39"/>
      <c r="M212" s="35"/>
      <c r="N212" s="9">
        <v>200</v>
      </c>
      <c r="O212" s="35"/>
      <c r="P212" s="35"/>
      <c r="Q212" s="35"/>
      <c r="R212" s="35"/>
      <c r="S212" s="39"/>
    </row>
    <row r="213" spans="1:19" ht="12.75" customHeight="1">
      <c r="A213" s="35" t="s">
        <v>22</v>
      </c>
      <c r="B213" s="35" t="s">
        <v>25</v>
      </c>
      <c r="C213" s="40">
        <v>2</v>
      </c>
      <c r="D213" s="37" t="s">
        <v>535</v>
      </c>
      <c r="E213" s="38">
        <v>15</v>
      </c>
      <c r="F213" s="39" t="s">
        <v>329</v>
      </c>
      <c r="G213" s="39"/>
      <c r="H213" s="36" t="s">
        <v>273</v>
      </c>
      <c r="I213" s="36">
        <v>4.5</v>
      </c>
      <c r="J213" s="39"/>
      <c r="K213" s="39"/>
      <c r="L213" s="39"/>
      <c r="M213" s="35"/>
      <c r="N213" s="123"/>
      <c r="O213" s="35"/>
      <c r="P213" s="35"/>
      <c r="Q213" s="35"/>
      <c r="R213" s="35"/>
      <c r="S213" s="39"/>
    </row>
    <row r="214" spans="1:19" ht="12.75" customHeight="1">
      <c r="A214" s="35" t="s">
        <v>22</v>
      </c>
      <c r="B214" s="35" t="s">
        <v>25</v>
      </c>
      <c r="C214" s="40">
        <v>2</v>
      </c>
      <c r="D214" s="37" t="s">
        <v>536</v>
      </c>
      <c r="E214" s="38">
        <v>16</v>
      </c>
      <c r="F214" s="39" t="s">
        <v>325</v>
      </c>
      <c r="G214" s="39" t="s">
        <v>325</v>
      </c>
      <c r="H214" s="36">
        <v>50</v>
      </c>
      <c r="I214" s="36"/>
      <c r="J214" s="39" t="s">
        <v>224</v>
      </c>
      <c r="K214" s="39" t="s">
        <v>213</v>
      </c>
      <c r="L214" s="39">
        <v>30</v>
      </c>
      <c r="M214" s="35"/>
      <c r="N214" s="9">
        <v>200</v>
      </c>
      <c r="O214" s="35"/>
      <c r="P214" s="35"/>
      <c r="Q214" s="35"/>
      <c r="R214" s="35"/>
      <c r="S214" s="39"/>
    </row>
    <row r="215" spans="1:19" ht="12.75" customHeight="1">
      <c r="A215" s="35" t="s">
        <v>22</v>
      </c>
      <c r="B215" s="35" t="s">
        <v>25</v>
      </c>
      <c r="C215" s="40">
        <v>2</v>
      </c>
      <c r="D215" s="37" t="s">
        <v>537</v>
      </c>
      <c r="E215" s="38">
        <v>17</v>
      </c>
      <c r="F215" s="39" t="s">
        <v>325</v>
      </c>
      <c r="G215" s="39" t="s">
        <v>325</v>
      </c>
      <c r="H215" s="36">
        <v>50</v>
      </c>
      <c r="I215" s="36"/>
      <c r="J215" s="39" t="s">
        <v>224</v>
      </c>
      <c r="K215" s="39" t="s">
        <v>213</v>
      </c>
      <c r="L215" s="39">
        <v>30</v>
      </c>
      <c r="M215" s="35"/>
      <c r="N215" s="9">
        <v>200</v>
      </c>
      <c r="O215" s="35"/>
      <c r="P215" s="35"/>
      <c r="Q215" s="35"/>
      <c r="R215" s="35"/>
      <c r="S215" s="39"/>
    </row>
    <row r="216" spans="1:19" ht="12.75" customHeight="1">
      <c r="A216" s="35" t="s">
        <v>22</v>
      </c>
      <c r="B216" s="35" t="s">
        <v>25</v>
      </c>
      <c r="C216" s="40">
        <v>2</v>
      </c>
      <c r="D216" s="37" t="s">
        <v>538</v>
      </c>
      <c r="E216" s="38">
        <v>18</v>
      </c>
      <c r="F216" s="39" t="s">
        <v>325</v>
      </c>
      <c r="G216" s="39" t="s">
        <v>325</v>
      </c>
      <c r="H216" s="36">
        <v>50.5</v>
      </c>
      <c r="I216" s="36"/>
      <c r="J216" s="39" t="s">
        <v>224</v>
      </c>
      <c r="K216" s="39" t="s">
        <v>213</v>
      </c>
      <c r="L216" s="39">
        <v>30</v>
      </c>
      <c r="M216" s="35"/>
      <c r="N216" s="9">
        <v>200</v>
      </c>
      <c r="O216" s="35"/>
      <c r="P216" s="35"/>
      <c r="Q216" s="35"/>
      <c r="R216" s="35"/>
      <c r="S216" s="39"/>
    </row>
    <row r="217" spans="1:19" ht="12.75" customHeight="1">
      <c r="A217" s="35" t="s">
        <v>22</v>
      </c>
      <c r="B217" s="35" t="s">
        <v>25</v>
      </c>
      <c r="C217" s="40">
        <v>2</v>
      </c>
      <c r="D217" s="37" t="s">
        <v>539</v>
      </c>
      <c r="E217" s="38">
        <v>19</v>
      </c>
      <c r="F217" s="39" t="s">
        <v>325</v>
      </c>
      <c r="G217" s="39" t="s">
        <v>325</v>
      </c>
      <c r="H217" s="36">
        <v>50</v>
      </c>
      <c r="I217" s="36"/>
      <c r="J217" s="39" t="s">
        <v>224</v>
      </c>
      <c r="K217" s="39" t="s">
        <v>213</v>
      </c>
      <c r="L217" s="39">
        <v>30</v>
      </c>
      <c r="M217" s="35"/>
      <c r="N217" s="9">
        <v>200</v>
      </c>
      <c r="O217" s="35"/>
      <c r="P217" s="35"/>
      <c r="Q217" s="35"/>
      <c r="R217" s="35"/>
      <c r="S217" s="39"/>
    </row>
    <row r="218" spans="1:19" ht="12.75" customHeight="1">
      <c r="A218" s="35" t="s">
        <v>22</v>
      </c>
      <c r="B218" s="35" t="s">
        <v>25</v>
      </c>
      <c r="C218" s="40">
        <v>2</v>
      </c>
      <c r="D218" s="37" t="s">
        <v>540</v>
      </c>
      <c r="E218" s="38">
        <v>20</v>
      </c>
      <c r="F218" s="39" t="s">
        <v>325</v>
      </c>
      <c r="G218" s="39" t="s">
        <v>325</v>
      </c>
      <c r="H218" s="36">
        <v>49.5</v>
      </c>
      <c r="I218" s="36"/>
      <c r="J218" s="39" t="s">
        <v>224</v>
      </c>
      <c r="K218" s="39" t="s">
        <v>213</v>
      </c>
      <c r="L218" s="39">
        <v>30</v>
      </c>
      <c r="M218" s="35"/>
      <c r="N218" s="9">
        <v>200</v>
      </c>
      <c r="O218" s="35"/>
      <c r="P218" s="35"/>
      <c r="Q218" s="35"/>
      <c r="R218" s="35"/>
      <c r="S218" s="39"/>
    </row>
    <row r="219" spans="1:19" ht="12.75" customHeight="1">
      <c r="A219" s="35" t="s">
        <v>22</v>
      </c>
      <c r="B219" s="35" t="s">
        <v>25</v>
      </c>
      <c r="C219" s="40">
        <v>2</v>
      </c>
      <c r="D219" s="37" t="s">
        <v>541</v>
      </c>
      <c r="E219" s="38">
        <v>21</v>
      </c>
      <c r="F219" s="39" t="s">
        <v>513</v>
      </c>
      <c r="G219" s="39" t="s">
        <v>325</v>
      </c>
      <c r="H219" s="36" t="s">
        <v>273</v>
      </c>
      <c r="I219" s="36">
        <v>93.5</v>
      </c>
      <c r="J219" s="39"/>
      <c r="K219" s="39"/>
      <c r="L219" s="39"/>
      <c r="M219" s="35"/>
      <c r="N219" s="122"/>
      <c r="O219" s="35"/>
      <c r="P219" s="35"/>
      <c r="Q219" s="35"/>
      <c r="R219" s="35"/>
      <c r="S219" s="39"/>
    </row>
    <row r="220" spans="1:19" ht="12.75" customHeight="1">
      <c r="A220" s="35" t="s">
        <v>22</v>
      </c>
      <c r="B220" s="35" t="s">
        <v>25</v>
      </c>
      <c r="C220" s="40">
        <v>2</v>
      </c>
      <c r="D220" s="37" t="s">
        <v>542</v>
      </c>
      <c r="E220" s="38">
        <v>22</v>
      </c>
      <c r="F220" s="39" t="s">
        <v>450</v>
      </c>
      <c r="G220" s="39" t="s">
        <v>211</v>
      </c>
      <c r="H220" s="36">
        <v>10</v>
      </c>
      <c r="I220" s="36"/>
      <c r="J220" s="39" t="s">
        <v>212</v>
      </c>
      <c r="K220" s="39" t="s">
        <v>213</v>
      </c>
      <c r="L220" s="39">
        <v>4</v>
      </c>
      <c r="M220" s="35"/>
      <c r="N220" s="9">
        <v>200</v>
      </c>
      <c r="O220" s="35"/>
      <c r="P220" s="35"/>
      <c r="Q220" s="35"/>
      <c r="R220" s="35"/>
      <c r="S220" s="39"/>
    </row>
    <row r="221" spans="1:19" ht="12.75" customHeight="1">
      <c r="A221" s="35" t="s">
        <v>22</v>
      </c>
      <c r="B221" s="35" t="s">
        <v>25</v>
      </c>
      <c r="C221" s="40">
        <v>2</v>
      </c>
      <c r="D221" s="37" t="s">
        <v>543</v>
      </c>
      <c r="E221" s="38">
        <v>23</v>
      </c>
      <c r="F221" s="39" t="s">
        <v>450</v>
      </c>
      <c r="G221" s="39" t="s">
        <v>211</v>
      </c>
      <c r="H221" s="36">
        <v>10</v>
      </c>
      <c r="I221" s="36"/>
      <c r="J221" s="39" t="s">
        <v>212</v>
      </c>
      <c r="K221" s="39" t="s">
        <v>213</v>
      </c>
      <c r="L221" s="39">
        <v>5</v>
      </c>
      <c r="M221" s="35"/>
      <c r="N221" s="9">
        <v>200</v>
      </c>
      <c r="O221" s="35"/>
      <c r="P221" s="35"/>
      <c r="Q221" s="35"/>
      <c r="R221" s="35"/>
      <c r="S221" s="39"/>
    </row>
    <row r="222" spans="1:19" ht="12.75" customHeight="1">
      <c r="A222" s="35" t="s">
        <v>22</v>
      </c>
      <c r="B222" s="35" t="s">
        <v>25</v>
      </c>
      <c r="C222" s="40">
        <v>2</v>
      </c>
      <c r="D222" s="37" t="s">
        <v>544</v>
      </c>
      <c r="E222" s="38">
        <v>24</v>
      </c>
      <c r="F222" s="39" t="s">
        <v>450</v>
      </c>
      <c r="G222" s="39" t="s">
        <v>211</v>
      </c>
      <c r="H222" s="36">
        <v>10</v>
      </c>
      <c r="I222" s="36"/>
      <c r="J222" s="39" t="s">
        <v>212</v>
      </c>
      <c r="K222" s="39" t="s">
        <v>213</v>
      </c>
      <c r="L222" s="39">
        <v>6</v>
      </c>
      <c r="M222" s="35"/>
      <c r="N222" s="9">
        <v>200</v>
      </c>
      <c r="O222" s="35"/>
      <c r="P222" s="35"/>
      <c r="Q222" s="35"/>
      <c r="R222" s="35"/>
      <c r="S222" s="39"/>
    </row>
    <row r="223" spans="1:19" ht="12.75" customHeight="1">
      <c r="A223" s="35" t="s">
        <v>22</v>
      </c>
      <c r="B223" s="35" t="s">
        <v>25</v>
      </c>
      <c r="C223" s="40">
        <v>2</v>
      </c>
      <c r="D223" s="37" t="s">
        <v>545</v>
      </c>
      <c r="E223" s="38">
        <v>25</v>
      </c>
      <c r="F223" s="39" t="s">
        <v>546</v>
      </c>
      <c r="G223" s="39" t="s">
        <v>211</v>
      </c>
      <c r="H223" s="36">
        <v>6.5</v>
      </c>
      <c r="I223" s="36"/>
      <c r="J223" s="39" t="s">
        <v>502</v>
      </c>
      <c r="K223" s="39" t="s">
        <v>213</v>
      </c>
      <c r="L223" s="39">
        <v>4</v>
      </c>
      <c r="M223" s="35"/>
      <c r="N223" s="9">
        <v>200</v>
      </c>
      <c r="O223" s="35"/>
      <c r="P223" s="35"/>
      <c r="Q223" s="35"/>
      <c r="R223" s="35"/>
      <c r="S223" s="39"/>
    </row>
    <row r="224" spans="1:19" ht="12.75" customHeight="1">
      <c r="A224" s="35" t="s">
        <v>22</v>
      </c>
      <c r="B224" s="35" t="s">
        <v>25</v>
      </c>
      <c r="C224" s="40">
        <v>2</v>
      </c>
      <c r="D224" s="37" t="s">
        <v>547</v>
      </c>
      <c r="E224" s="38">
        <v>26</v>
      </c>
      <c r="F224" s="39" t="s">
        <v>546</v>
      </c>
      <c r="G224" s="39" t="s">
        <v>211</v>
      </c>
      <c r="H224" s="36">
        <v>6.5</v>
      </c>
      <c r="I224" s="36"/>
      <c r="J224" s="39" t="s">
        <v>502</v>
      </c>
      <c r="K224" s="39" t="s">
        <v>213</v>
      </c>
      <c r="L224" s="39">
        <v>4</v>
      </c>
      <c r="M224" s="35"/>
      <c r="N224" s="9">
        <v>200</v>
      </c>
      <c r="O224" s="35"/>
      <c r="P224" s="35"/>
      <c r="Q224" s="35"/>
      <c r="R224" s="35"/>
      <c r="S224" s="39"/>
    </row>
    <row r="225" spans="1:19" ht="12.75" customHeight="1">
      <c r="A225" s="35" t="s">
        <v>22</v>
      </c>
      <c r="B225" s="35" t="s">
        <v>25</v>
      </c>
      <c r="C225" s="40">
        <v>2</v>
      </c>
      <c r="D225" s="37" t="s">
        <v>548</v>
      </c>
      <c r="E225" s="38">
        <v>27</v>
      </c>
      <c r="F225" s="39" t="s">
        <v>546</v>
      </c>
      <c r="G225" s="39" t="s">
        <v>211</v>
      </c>
      <c r="H225" s="36">
        <v>6.5</v>
      </c>
      <c r="I225" s="36"/>
      <c r="J225" s="39" t="s">
        <v>502</v>
      </c>
      <c r="K225" s="39" t="s">
        <v>213</v>
      </c>
      <c r="L225" s="39">
        <v>4</v>
      </c>
      <c r="M225" s="35"/>
      <c r="N225" s="9">
        <v>200</v>
      </c>
      <c r="O225" s="35"/>
      <c r="P225" s="35"/>
      <c r="Q225" s="35"/>
      <c r="R225" s="35"/>
      <c r="S225" s="39"/>
    </row>
    <row r="226" spans="1:19" ht="12.75" customHeight="1">
      <c r="A226" s="35" t="s">
        <v>22</v>
      </c>
      <c r="B226" s="35" t="s">
        <v>25</v>
      </c>
      <c r="C226" s="40">
        <v>2</v>
      </c>
      <c r="D226" s="37" t="s">
        <v>549</v>
      </c>
      <c r="E226" s="38">
        <v>28</v>
      </c>
      <c r="F226" s="39" t="s">
        <v>450</v>
      </c>
      <c r="G226" s="39" t="s">
        <v>211</v>
      </c>
      <c r="H226" s="36">
        <v>10</v>
      </c>
      <c r="I226" s="36"/>
      <c r="J226" s="39" t="s">
        <v>212</v>
      </c>
      <c r="K226" s="39" t="s">
        <v>213</v>
      </c>
      <c r="L226" s="39">
        <v>4</v>
      </c>
      <c r="M226" s="35"/>
      <c r="N226" s="9">
        <v>200</v>
      </c>
      <c r="O226" s="35"/>
      <c r="P226" s="35"/>
      <c r="Q226" s="35"/>
      <c r="R226" s="35"/>
      <c r="S226" s="39"/>
    </row>
    <row r="227" spans="1:19" ht="12.75" customHeight="1">
      <c r="A227" s="35" t="s">
        <v>22</v>
      </c>
      <c r="B227" s="35" t="s">
        <v>25</v>
      </c>
      <c r="C227" s="40">
        <v>2</v>
      </c>
      <c r="D227" s="37" t="s">
        <v>550</v>
      </c>
      <c r="E227" s="38">
        <v>29</v>
      </c>
      <c r="F227" s="39" t="s">
        <v>450</v>
      </c>
      <c r="G227" s="39" t="s">
        <v>211</v>
      </c>
      <c r="H227" s="36">
        <v>10</v>
      </c>
      <c r="I227" s="36"/>
      <c r="J227" s="39" t="s">
        <v>212</v>
      </c>
      <c r="K227" s="39" t="s">
        <v>213</v>
      </c>
      <c r="L227" s="39">
        <v>5</v>
      </c>
      <c r="M227" s="35"/>
      <c r="N227" s="9">
        <v>200</v>
      </c>
      <c r="O227" s="35"/>
      <c r="P227" s="35"/>
      <c r="Q227" s="35"/>
      <c r="R227" s="35"/>
      <c r="S227" s="39"/>
    </row>
    <row r="228" spans="1:19" ht="12.75" customHeight="1" thickBot="1">
      <c r="A228" s="41" t="s">
        <v>22</v>
      </c>
      <c r="B228" s="41" t="s">
        <v>25</v>
      </c>
      <c r="C228" s="42">
        <v>2</v>
      </c>
      <c r="D228" s="43" t="s">
        <v>551</v>
      </c>
      <c r="E228" s="44">
        <v>30</v>
      </c>
      <c r="F228" s="45" t="s">
        <v>450</v>
      </c>
      <c r="G228" s="45" t="s">
        <v>211</v>
      </c>
      <c r="H228" s="46">
        <v>10</v>
      </c>
      <c r="I228" s="46"/>
      <c r="J228" s="45" t="s">
        <v>212</v>
      </c>
      <c r="K228" s="45" t="s">
        <v>213</v>
      </c>
      <c r="L228" s="45">
        <v>6</v>
      </c>
      <c r="M228" s="41"/>
      <c r="N228" s="9">
        <v>200</v>
      </c>
      <c r="O228" s="41"/>
      <c r="P228" s="41"/>
      <c r="Q228" s="41"/>
      <c r="R228" s="41"/>
      <c r="S228" s="45"/>
    </row>
    <row r="229" spans="1:19" s="28" customFormat="1" ht="12.75" customHeight="1" thickBot="1">
      <c r="A229" s="22" t="s">
        <v>552</v>
      </c>
      <c r="B229" s="23"/>
      <c r="C229" s="24"/>
      <c r="D229" s="23"/>
      <c r="E229" s="23"/>
      <c r="F229" s="23"/>
      <c r="G229" s="25" t="s">
        <v>553</v>
      </c>
      <c r="H229" s="26">
        <f>SUM(H34:H228)</f>
        <v>7975.5</v>
      </c>
      <c r="I229" s="26">
        <f>SUM(I34:I228)</f>
        <v>786</v>
      </c>
      <c r="J229" s="26"/>
      <c r="K229" s="26"/>
      <c r="L229" s="26"/>
      <c r="M229" s="26"/>
      <c r="N229" s="26"/>
      <c r="O229" s="26"/>
      <c r="P229" s="26">
        <f>SUM(P34:P228)</f>
        <v>0</v>
      </c>
      <c r="Q229" s="47">
        <f>SUM(Q34:Q228)</f>
        <v>0</v>
      </c>
      <c r="R229" s="47">
        <f>SUM(R34:R228)</f>
        <v>0</v>
      </c>
      <c r="S229" s="27"/>
    </row>
    <row r="230" spans="1:19" ht="12.75" customHeight="1">
      <c r="A230" s="35" t="s">
        <v>22</v>
      </c>
      <c r="B230" s="35" t="s">
        <v>26</v>
      </c>
      <c r="C230" s="40">
        <v>0</v>
      </c>
      <c r="D230" s="37" t="s">
        <v>554</v>
      </c>
      <c r="E230" s="38">
        <v>1</v>
      </c>
      <c r="F230" s="39" t="s">
        <v>325</v>
      </c>
      <c r="G230" s="39" t="s">
        <v>325</v>
      </c>
      <c r="H230" s="36">
        <v>129.6</v>
      </c>
      <c r="I230" s="36"/>
      <c r="J230" s="39" t="s">
        <v>224</v>
      </c>
      <c r="K230" s="39" t="s">
        <v>415</v>
      </c>
      <c r="L230" s="39">
        <v>60</v>
      </c>
      <c r="M230" s="35"/>
      <c r="N230" s="9">
        <v>200</v>
      </c>
      <c r="O230" s="35"/>
      <c r="P230" s="35"/>
      <c r="Q230" s="35"/>
      <c r="R230" s="35"/>
      <c r="S230" s="39" t="s">
        <v>435</v>
      </c>
    </row>
    <row r="231" spans="1:19" ht="12.75" customHeight="1">
      <c r="A231" s="35" t="s">
        <v>22</v>
      </c>
      <c r="B231" s="35" t="s">
        <v>26</v>
      </c>
      <c r="C231" s="40">
        <v>0</v>
      </c>
      <c r="D231" s="37" t="s">
        <v>555</v>
      </c>
      <c r="E231" s="38">
        <v>2</v>
      </c>
      <c r="F231" s="39" t="s">
        <v>325</v>
      </c>
      <c r="G231" s="39" t="s">
        <v>325</v>
      </c>
      <c r="H231" s="36" t="s">
        <v>556</v>
      </c>
      <c r="I231" s="36"/>
      <c r="J231" s="39" t="s">
        <v>224</v>
      </c>
      <c r="K231" s="39" t="s">
        <v>415</v>
      </c>
      <c r="L231" s="39">
        <v>30</v>
      </c>
      <c r="M231" s="35"/>
      <c r="N231" s="9">
        <v>200</v>
      </c>
      <c r="O231" s="35"/>
      <c r="P231" s="35"/>
      <c r="Q231" s="35"/>
      <c r="R231" s="35"/>
      <c r="S231" s="39"/>
    </row>
    <row r="232" spans="1:19" ht="12.75" customHeight="1">
      <c r="A232" s="35" t="s">
        <v>22</v>
      </c>
      <c r="B232" s="35" t="s">
        <v>26</v>
      </c>
      <c r="C232" s="40">
        <v>0</v>
      </c>
      <c r="D232" s="37"/>
      <c r="E232" s="38">
        <v>3</v>
      </c>
      <c r="F232" s="39" t="s">
        <v>557</v>
      </c>
      <c r="G232" s="39" t="s">
        <v>219</v>
      </c>
      <c r="H232" s="36">
        <v>36.4</v>
      </c>
      <c r="I232" s="36"/>
      <c r="J232" s="39" t="s">
        <v>224</v>
      </c>
      <c r="K232" s="39" t="s">
        <v>415</v>
      </c>
      <c r="L232" s="39"/>
      <c r="M232" s="35"/>
      <c r="N232" s="9">
        <v>200</v>
      </c>
      <c r="O232" s="35"/>
      <c r="P232" s="35"/>
      <c r="Q232" s="35"/>
      <c r="R232" s="35"/>
      <c r="S232" s="39"/>
    </row>
    <row r="233" spans="1:19" ht="12.75" customHeight="1">
      <c r="A233" s="35" t="s">
        <v>22</v>
      </c>
      <c r="B233" s="35" t="s">
        <v>26</v>
      </c>
      <c r="C233" s="40">
        <v>0</v>
      </c>
      <c r="D233" s="37" t="s">
        <v>558</v>
      </c>
      <c r="E233" s="38">
        <v>4</v>
      </c>
      <c r="F233" s="39" t="s">
        <v>325</v>
      </c>
      <c r="G233" s="39" t="s">
        <v>325</v>
      </c>
      <c r="H233" s="36">
        <v>50.7</v>
      </c>
      <c r="I233" s="36"/>
      <c r="J233" s="39" t="s">
        <v>224</v>
      </c>
      <c r="K233" s="39" t="s">
        <v>415</v>
      </c>
      <c r="L233" s="39">
        <v>30</v>
      </c>
      <c r="M233" s="35"/>
      <c r="N233" s="9">
        <v>200</v>
      </c>
      <c r="O233" s="35"/>
      <c r="P233" s="35"/>
      <c r="Q233" s="35"/>
      <c r="R233" s="35"/>
      <c r="S233" s="39"/>
    </row>
    <row r="234" spans="1:19" ht="12.75" customHeight="1">
      <c r="A234" s="35" t="s">
        <v>22</v>
      </c>
      <c r="B234" s="35" t="s">
        <v>26</v>
      </c>
      <c r="C234" s="40">
        <v>0</v>
      </c>
      <c r="D234" s="37"/>
      <c r="E234" s="38">
        <v>5</v>
      </c>
      <c r="F234" s="39" t="s">
        <v>231</v>
      </c>
      <c r="G234" s="39" t="s">
        <v>219</v>
      </c>
      <c r="H234" s="36">
        <v>16</v>
      </c>
      <c r="I234" s="36"/>
      <c r="J234" s="39" t="s">
        <v>224</v>
      </c>
      <c r="K234" s="39" t="s">
        <v>415</v>
      </c>
      <c r="L234" s="39"/>
      <c r="M234" s="35"/>
      <c r="N234" s="9">
        <v>200</v>
      </c>
      <c r="O234" s="35"/>
      <c r="P234" s="35"/>
      <c r="Q234" s="35"/>
      <c r="R234" s="35"/>
      <c r="S234" s="39"/>
    </row>
    <row r="235" spans="1:19" ht="12.75" customHeight="1">
      <c r="A235" s="35" t="s">
        <v>22</v>
      </c>
      <c r="B235" s="35" t="s">
        <v>26</v>
      </c>
      <c r="C235" s="40">
        <v>0</v>
      </c>
      <c r="D235" s="37"/>
      <c r="E235" s="38">
        <v>6</v>
      </c>
      <c r="F235" s="39" t="s">
        <v>559</v>
      </c>
      <c r="G235" s="39" t="s">
        <v>306</v>
      </c>
      <c r="H235" s="36">
        <v>12.2</v>
      </c>
      <c r="I235" s="36"/>
      <c r="J235" s="39" t="s">
        <v>224</v>
      </c>
      <c r="K235" s="39" t="s">
        <v>415</v>
      </c>
      <c r="L235" s="39"/>
      <c r="M235" s="35"/>
      <c r="N235" s="9">
        <v>200</v>
      </c>
      <c r="O235" s="35"/>
      <c r="P235" s="35"/>
      <c r="Q235" s="35"/>
      <c r="R235" s="35"/>
      <c r="S235" s="39"/>
    </row>
    <row r="236" spans="1:19" ht="12.75" customHeight="1">
      <c r="A236" s="35" t="s">
        <v>22</v>
      </c>
      <c r="B236" s="35" t="s">
        <v>26</v>
      </c>
      <c r="C236" s="40">
        <v>1</v>
      </c>
      <c r="D236" s="37" t="s">
        <v>560</v>
      </c>
      <c r="E236" s="38">
        <v>1</v>
      </c>
      <c r="F236" s="39" t="s">
        <v>479</v>
      </c>
      <c r="G236" s="39" t="s">
        <v>325</v>
      </c>
      <c r="H236" s="36">
        <v>50.7</v>
      </c>
      <c r="I236" s="36"/>
      <c r="J236" s="39" t="s">
        <v>224</v>
      </c>
      <c r="K236" s="39" t="s">
        <v>415</v>
      </c>
      <c r="L236" s="39">
        <v>30</v>
      </c>
      <c r="M236" s="35"/>
      <c r="N236" s="9">
        <v>200</v>
      </c>
      <c r="O236" s="35"/>
      <c r="P236" s="35"/>
      <c r="Q236" s="35"/>
      <c r="R236" s="35"/>
      <c r="S236" s="39"/>
    </row>
    <row r="237" spans="1:19" ht="12.75" customHeight="1">
      <c r="A237" s="35" t="s">
        <v>22</v>
      </c>
      <c r="B237" s="35" t="s">
        <v>26</v>
      </c>
      <c r="C237" s="40">
        <v>1</v>
      </c>
      <c r="D237" s="37" t="s">
        <v>561</v>
      </c>
      <c r="E237" s="38">
        <v>2</v>
      </c>
      <c r="F237" s="39" t="s">
        <v>325</v>
      </c>
      <c r="G237" s="39" t="s">
        <v>325</v>
      </c>
      <c r="H237" s="36">
        <v>50.7</v>
      </c>
      <c r="I237" s="36"/>
      <c r="J237" s="39" t="s">
        <v>224</v>
      </c>
      <c r="K237" s="39" t="s">
        <v>415</v>
      </c>
      <c r="L237" s="39">
        <v>30</v>
      </c>
      <c r="M237" s="35"/>
      <c r="N237" s="9">
        <v>200</v>
      </c>
      <c r="O237" s="35"/>
      <c r="P237" s="35"/>
      <c r="Q237" s="35"/>
      <c r="R237" s="35"/>
      <c r="S237" s="39"/>
    </row>
    <row r="238" spans="1:19" ht="12.75" customHeight="1">
      <c r="A238" s="35" t="s">
        <v>22</v>
      </c>
      <c r="B238" s="35" t="s">
        <v>26</v>
      </c>
      <c r="C238" s="40">
        <v>1</v>
      </c>
      <c r="D238" s="37"/>
      <c r="E238" s="38">
        <v>3</v>
      </c>
      <c r="F238" s="39" t="s">
        <v>559</v>
      </c>
      <c r="G238" s="39" t="s">
        <v>306</v>
      </c>
      <c r="H238" s="36">
        <v>12.2</v>
      </c>
      <c r="I238" s="36"/>
      <c r="J238" s="39" t="s">
        <v>224</v>
      </c>
      <c r="K238" s="39" t="s">
        <v>415</v>
      </c>
      <c r="L238" s="39"/>
      <c r="M238" s="35"/>
      <c r="N238" s="9">
        <v>200</v>
      </c>
      <c r="O238" s="35"/>
      <c r="P238" s="35"/>
      <c r="Q238" s="35"/>
      <c r="R238" s="35"/>
      <c r="S238" s="39"/>
    </row>
    <row r="239" spans="1:19" ht="12.75" customHeight="1">
      <c r="A239" s="35" t="s">
        <v>22</v>
      </c>
      <c r="B239" s="35" t="s">
        <v>26</v>
      </c>
      <c r="C239" s="40">
        <v>1</v>
      </c>
      <c r="D239" s="37"/>
      <c r="E239" s="38">
        <v>4</v>
      </c>
      <c r="F239" s="39" t="s">
        <v>303</v>
      </c>
      <c r="G239" s="39" t="s">
        <v>219</v>
      </c>
      <c r="H239" s="36">
        <v>61.4</v>
      </c>
      <c r="I239" s="36"/>
      <c r="J239" s="39" t="s">
        <v>224</v>
      </c>
      <c r="K239" s="39" t="s">
        <v>415</v>
      </c>
      <c r="L239" s="39"/>
      <c r="M239" s="35"/>
      <c r="N239" s="9">
        <v>200</v>
      </c>
      <c r="O239" s="35"/>
      <c r="P239" s="35"/>
      <c r="Q239" s="35"/>
      <c r="R239" s="35"/>
      <c r="S239" s="39"/>
    </row>
    <row r="240" spans="1:19" ht="12.75" customHeight="1">
      <c r="A240" s="35" t="s">
        <v>22</v>
      </c>
      <c r="B240" s="35" t="s">
        <v>26</v>
      </c>
      <c r="C240" s="40">
        <v>1</v>
      </c>
      <c r="D240" s="37" t="s">
        <v>562</v>
      </c>
      <c r="E240" s="38">
        <v>5</v>
      </c>
      <c r="F240" s="39" t="s">
        <v>479</v>
      </c>
      <c r="G240" s="39" t="s">
        <v>325</v>
      </c>
      <c r="H240" s="36">
        <v>50.7</v>
      </c>
      <c r="I240" s="36"/>
      <c r="J240" s="39" t="s">
        <v>224</v>
      </c>
      <c r="K240" s="39" t="s">
        <v>415</v>
      </c>
      <c r="L240" s="39">
        <v>30</v>
      </c>
      <c r="M240" s="35"/>
      <c r="N240" s="9">
        <v>200</v>
      </c>
      <c r="O240" s="35"/>
      <c r="P240" s="35"/>
      <c r="Q240" s="35"/>
      <c r="R240" s="35"/>
      <c r="S240" s="39"/>
    </row>
    <row r="241" spans="1:19" ht="12.75" customHeight="1">
      <c r="A241" s="35" t="s">
        <v>22</v>
      </c>
      <c r="B241" s="35" t="s">
        <v>26</v>
      </c>
      <c r="C241" s="40">
        <v>1</v>
      </c>
      <c r="D241" s="37" t="s">
        <v>563</v>
      </c>
      <c r="E241" s="38">
        <v>6</v>
      </c>
      <c r="F241" s="39" t="s">
        <v>325</v>
      </c>
      <c r="G241" s="39" t="s">
        <v>325</v>
      </c>
      <c r="H241" s="36">
        <v>50.7</v>
      </c>
      <c r="I241" s="36"/>
      <c r="J241" s="39" t="s">
        <v>224</v>
      </c>
      <c r="K241" s="39" t="s">
        <v>415</v>
      </c>
      <c r="L241" s="39">
        <v>30</v>
      </c>
      <c r="M241" s="35"/>
      <c r="N241" s="9">
        <v>200</v>
      </c>
      <c r="O241" s="35"/>
      <c r="P241" s="35"/>
      <c r="Q241" s="35"/>
      <c r="R241" s="35"/>
      <c r="S241" s="39"/>
    </row>
    <row r="242" spans="1:19" ht="12.75" customHeight="1" thickBot="1">
      <c r="A242" s="35" t="s">
        <v>22</v>
      </c>
      <c r="B242" s="35" t="s">
        <v>26</v>
      </c>
      <c r="C242" s="40">
        <v>1</v>
      </c>
      <c r="D242" s="37"/>
      <c r="E242" s="38">
        <v>7</v>
      </c>
      <c r="F242" s="39" t="s">
        <v>231</v>
      </c>
      <c r="G242" s="39" t="s">
        <v>219</v>
      </c>
      <c r="H242" s="36">
        <v>6.3</v>
      </c>
      <c r="I242" s="36"/>
      <c r="J242" s="39" t="s">
        <v>224</v>
      </c>
      <c r="K242" s="39" t="s">
        <v>415</v>
      </c>
      <c r="L242" s="39"/>
      <c r="M242" s="35"/>
      <c r="N242" s="9">
        <v>200</v>
      </c>
      <c r="O242" s="35"/>
      <c r="P242" s="35"/>
      <c r="Q242" s="35"/>
      <c r="R242" s="35"/>
      <c r="S242" s="39"/>
    </row>
    <row r="243" spans="1:19" ht="12.75" customHeight="1" thickBot="1">
      <c r="A243" s="22" t="s">
        <v>564</v>
      </c>
      <c r="B243" s="23"/>
      <c r="C243" s="24"/>
      <c r="D243" s="23"/>
      <c r="E243" s="23"/>
      <c r="F243" s="23"/>
      <c r="G243" s="25" t="s">
        <v>553</v>
      </c>
      <c r="H243" s="26">
        <f>SUM(H230:H242)</f>
        <v>527.59999999999991</v>
      </c>
      <c r="I243" s="26">
        <f>SUM(I230:I242)</f>
        <v>0</v>
      </c>
      <c r="J243" s="26"/>
      <c r="K243" s="26"/>
      <c r="L243" s="26"/>
      <c r="M243" s="26"/>
      <c r="N243" s="26"/>
      <c r="O243" s="26"/>
      <c r="P243" s="26">
        <f t="shared" ref="P243:Q243" si="0">SUM(P230:P242)</f>
        <v>0</v>
      </c>
      <c r="Q243" s="47">
        <f t="shared" si="0"/>
        <v>0</v>
      </c>
      <c r="R243" s="47">
        <f>SUM(R230:R242)</f>
        <v>0</v>
      </c>
      <c r="S243" s="27"/>
    </row>
    <row r="244" spans="1:19" ht="12.75" customHeight="1">
      <c r="A244" s="35" t="s">
        <v>22</v>
      </c>
      <c r="B244" s="35" t="s">
        <v>27</v>
      </c>
      <c r="C244" s="40">
        <v>0</v>
      </c>
      <c r="D244" s="37"/>
      <c r="E244" s="38">
        <v>1</v>
      </c>
      <c r="F244" s="39" t="s">
        <v>565</v>
      </c>
      <c r="G244" s="39" t="s">
        <v>219</v>
      </c>
      <c r="H244" s="36">
        <v>68</v>
      </c>
      <c r="I244" s="36"/>
      <c r="J244" s="39" t="s">
        <v>566</v>
      </c>
      <c r="K244" s="39"/>
      <c r="L244" s="39"/>
      <c r="M244" s="35"/>
      <c r="N244" s="9">
        <v>200</v>
      </c>
      <c r="O244" s="35"/>
      <c r="P244" s="35"/>
      <c r="Q244" s="35"/>
      <c r="R244" s="35"/>
      <c r="S244" s="39" t="s">
        <v>567</v>
      </c>
    </row>
    <row r="245" spans="1:19" ht="12.75" customHeight="1">
      <c r="A245" s="35" t="s">
        <v>22</v>
      </c>
      <c r="B245" s="35" t="s">
        <v>27</v>
      </c>
      <c r="C245" s="40">
        <v>0</v>
      </c>
      <c r="D245" s="37"/>
      <c r="E245" s="38">
        <v>2</v>
      </c>
      <c r="F245" s="39"/>
      <c r="G245" s="39"/>
      <c r="H245" s="36" t="s">
        <v>273</v>
      </c>
      <c r="I245" s="36">
        <v>11.5</v>
      </c>
      <c r="J245" s="39"/>
      <c r="K245" s="39"/>
      <c r="L245" s="39"/>
      <c r="M245" s="35"/>
      <c r="N245" s="123"/>
      <c r="O245" s="35"/>
      <c r="P245" s="35"/>
      <c r="Q245" s="35"/>
      <c r="R245" s="35"/>
      <c r="S245" s="39"/>
    </row>
    <row r="246" spans="1:19" ht="12.75" customHeight="1">
      <c r="A246" s="35" t="s">
        <v>22</v>
      </c>
      <c r="B246" s="35" t="s">
        <v>27</v>
      </c>
      <c r="C246" s="40">
        <v>0</v>
      </c>
      <c r="D246" s="37"/>
      <c r="E246" s="38">
        <v>3</v>
      </c>
      <c r="F246" s="39"/>
      <c r="G246" s="39"/>
      <c r="H246" s="36" t="s">
        <v>273</v>
      </c>
      <c r="I246" s="36">
        <v>18</v>
      </c>
      <c r="J246" s="39"/>
      <c r="K246" s="39"/>
      <c r="L246" s="39"/>
      <c r="M246" s="35"/>
      <c r="N246" s="123"/>
      <c r="O246" s="35"/>
      <c r="P246" s="35"/>
      <c r="Q246" s="35"/>
      <c r="R246" s="35"/>
      <c r="S246" s="39"/>
    </row>
    <row r="247" spans="1:19" ht="12.75" customHeight="1">
      <c r="A247" s="35" t="s">
        <v>22</v>
      </c>
      <c r="B247" s="35" t="s">
        <v>27</v>
      </c>
      <c r="C247" s="40">
        <v>0</v>
      </c>
      <c r="D247" s="37"/>
      <c r="E247" s="38">
        <v>4</v>
      </c>
      <c r="F247" s="39" t="s">
        <v>568</v>
      </c>
      <c r="G247" s="39" t="s">
        <v>306</v>
      </c>
      <c r="H247" s="36">
        <v>2.5</v>
      </c>
      <c r="I247" s="36"/>
      <c r="J247" s="39" t="s">
        <v>566</v>
      </c>
      <c r="K247" s="39"/>
      <c r="L247" s="39"/>
      <c r="M247" s="35"/>
      <c r="N247" s="9">
        <v>200</v>
      </c>
      <c r="O247" s="35"/>
      <c r="P247" s="35"/>
      <c r="Q247" s="35"/>
      <c r="R247" s="35"/>
      <c r="S247" s="39" t="s">
        <v>569</v>
      </c>
    </row>
    <row r="248" spans="1:19" ht="12.75" customHeight="1">
      <c r="A248" s="35" t="s">
        <v>22</v>
      </c>
      <c r="B248" s="35" t="s">
        <v>27</v>
      </c>
      <c r="C248" s="40">
        <v>0</v>
      </c>
      <c r="D248" s="37"/>
      <c r="E248" s="38">
        <v>5</v>
      </c>
      <c r="F248" s="39" t="s">
        <v>570</v>
      </c>
      <c r="G248" s="39" t="s">
        <v>306</v>
      </c>
      <c r="H248" s="36">
        <v>2.5</v>
      </c>
      <c r="I248" s="36"/>
      <c r="J248" s="39" t="s">
        <v>566</v>
      </c>
      <c r="K248" s="39"/>
      <c r="L248" s="39"/>
      <c r="M248" s="35"/>
      <c r="N248" s="9">
        <v>200</v>
      </c>
      <c r="O248" s="35"/>
      <c r="P248" s="35"/>
      <c r="Q248" s="35"/>
      <c r="R248" s="35"/>
      <c r="S248" s="39" t="s">
        <v>569</v>
      </c>
    </row>
    <row r="249" spans="1:19" ht="12.75" customHeight="1">
      <c r="A249" s="35" t="s">
        <v>22</v>
      </c>
      <c r="B249" s="35" t="s">
        <v>27</v>
      </c>
      <c r="C249" s="40">
        <v>0</v>
      </c>
      <c r="D249" s="37"/>
      <c r="E249" s="38">
        <v>6</v>
      </c>
      <c r="F249" s="39"/>
      <c r="G249" s="39"/>
      <c r="H249" s="36" t="s">
        <v>273</v>
      </c>
      <c r="I249" s="36">
        <v>51.5</v>
      </c>
      <c r="J249" s="39"/>
      <c r="K249" s="39"/>
      <c r="L249" s="39"/>
      <c r="M249" s="35"/>
      <c r="N249" s="123"/>
      <c r="O249" s="35"/>
      <c r="P249" s="35"/>
      <c r="Q249" s="35"/>
      <c r="R249" s="35"/>
      <c r="S249" s="39"/>
    </row>
    <row r="250" spans="1:19" ht="12.75" customHeight="1">
      <c r="A250" s="35" t="s">
        <v>22</v>
      </c>
      <c r="B250" s="35" t="s">
        <v>27</v>
      </c>
      <c r="C250" s="40">
        <v>0</v>
      </c>
      <c r="D250" s="37"/>
      <c r="E250" s="38">
        <v>7</v>
      </c>
      <c r="F250" s="39" t="s">
        <v>571</v>
      </c>
      <c r="G250" s="39" t="s">
        <v>284</v>
      </c>
      <c r="H250" s="36">
        <v>72</v>
      </c>
      <c r="I250" s="36"/>
      <c r="J250" s="39" t="s">
        <v>566</v>
      </c>
      <c r="K250" s="39"/>
      <c r="L250" s="39">
        <v>16</v>
      </c>
      <c r="M250" s="35"/>
      <c r="N250" s="9">
        <v>200</v>
      </c>
      <c r="O250" s="35"/>
      <c r="P250" s="35"/>
      <c r="Q250" s="35"/>
      <c r="R250" s="35"/>
      <c r="S250" s="39" t="s">
        <v>572</v>
      </c>
    </row>
    <row r="251" spans="1:19" ht="12.75" customHeight="1">
      <c r="A251" s="35" t="s">
        <v>22</v>
      </c>
      <c r="B251" s="35" t="s">
        <v>27</v>
      </c>
      <c r="C251" s="40">
        <v>0</v>
      </c>
      <c r="D251" s="37"/>
      <c r="E251" s="38">
        <v>8</v>
      </c>
      <c r="F251" s="39"/>
      <c r="G251" s="39"/>
      <c r="H251" s="36" t="s">
        <v>273</v>
      </c>
      <c r="I251" s="36">
        <v>217.5</v>
      </c>
      <c r="J251" s="39"/>
      <c r="K251" s="39"/>
      <c r="L251" s="39"/>
      <c r="M251" s="35"/>
      <c r="N251" s="123"/>
      <c r="O251" s="35"/>
      <c r="P251" s="35"/>
      <c r="Q251" s="35"/>
      <c r="R251" s="35"/>
      <c r="S251" s="39"/>
    </row>
    <row r="252" spans="1:19" ht="12.75" customHeight="1">
      <c r="A252" s="35" t="s">
        <v>22</v>
      </c>
      <c r="B252" s="35" t="s">
        <v>27</v>
      </c>
      <c r="C252" s="40">
        <v>0</v>
      </c>
      <c r="D252" s="37"/>
      <c r="E252" s="38">
        <v>9</v>
      </c>
      <c r="F252" s="39" t="s">
        <v>573</v>
      </c>
      <c r="G252" s="39" t="s">
        <v>284</v>
      </c>
      <c r="H252" s="36">
        <v>72</v>
      </c>
      <c r="I252" s="36"/>
      <c r="J252" s="39" t="s">
        <v>566</v>
      </c>
      <c r="K252" s="39"/>
      <c r="L252" s="39">
        <v>16</v>
      </c>
      <c r="M252" s="35"/>
      <c r="N252" s="9">
        <v>200</v>
      </c>
      <c r="O252" s="35"/>
      <c r="P252" s="35"/>
      <c r="Q252" s="35"/>
      <c r="R252" s="35"/>
      <c r="S252" s="39" t="s">
        <v>572</v>
      </c>
    </row>
    <row r="253" spans="1:19" ht="12.75" customHeight="1">
      <c r="A253" s="35" t="s">
        <v>22</v>
      </c>
      <c r="B253" s="35" t="s">
        <v>27</v>
      </c>
      <c r="C253" s="40">
        <v>0</v>
      </c>
      <c r="D253" s="37"/>
      <c r="E253" s="38">
        <v>10</v>
      </c>
      <c r="F253" s="39" t="s">
        <v>574</v>
      </c>
      <c r="G253" s="39" t="s">
        <v>27</v>
      </c>
      <c r="H253" s="36">
        <v>67</v>
      </c>
      <c r="I253" s="36"/>
      <c r="J253" s="39" t="s">
        <v>566</v>
      </c>
      <c r="K253" s="39"/>
      <c r="L253" s="39">
        <v>10</v>
      </c>
      <c r="M253" s="35"/>
      <c r="N253" s="35">
        <v>200</v>
      </c>
      <c r="O253" s="35"/>
      <c r="P253" s="35"/>
      <c r="Q253" s="35"/>
      <c r="R253" s="35"/>
      <c r="S253" s="39" t="s">
        <v>572</v>
      </c>
    </row>
    <row r="254" spans="1:19" ht="12.75" customHeight="1" thickBot="1">
      <c r="A254" s="35" t="s">
        <v>22</v>
      </c>
      <c r="B254" s="35" t="s">
        <v>27</v>
      </c>
      <c r="C254" s="40">
        <v>0</v>
      </c>
      <c r="D254" s="37"/>
      <c r="E254" s="38">
        <v>11</v>
      </c>
      <c r="F254" s="39" t="s">
        <v>575</v>
      </c>
      <c r="G254" s="39" t="s">
        <v>27</v>
      </c>
      <c r="H254" s="36">
        <v>66</v>
      </c>
      <c r="I254" s="36"/>
      <c r="J254" s="39" t="s">
        <v>566</v>
      </c>
      <c r="K254" s="39"/>
      <c r="L254" s="39">
        <v>10</v>
      </c>
      <c r="M254" s="35"/>
      <c r="N254" s="35">
        <v>200</v>
      </c>
      <c r="O254" s="35"/>
      <c r="P254" s="35"/>
      <c r="Q254" s="35"/>
      <c r="R254" s="35"/>
      <c r="S254" s="39" t="s">
        <v>290</v>
      </c>
    </row>
    <row r="255" spans="1:19" ht="12.75" customHeight="1" thickBot="1">
      <c r="A255" s="22" t="s">
        <v>576</v>
      </c>
      <c r="B255" s="23"/>
      <c r="C255" s="24"/>
      <c r="D255" s="23"/>
      <c r="E255" s="23"/>
      <c r="F255" s="23"/>
      <c r="G255" s="25" t="s">
        <v>553</v>
      </c>
      <c r="H255" s="26">
        <f>SUM(H244:H254)</f>
        <v>350</v>
      </c>
      <c r="I255" s="26">
        <f>SUM(I244:I254)</f>
        <v>298.5</v>
      </c>
      <c r="J255" s="26"/>
      <c r="K255" s="26"/>
      <c r="L255" s="26"/>
      <c r="M255" s="26"/>
      <c r="N255" s="26"/>
      <c r="O255" s="26"/>
      <c r="P255" s="26">
        <f t="shared" ref="P255:R255" si="1">SUM(P244:P254)</f>
        <v>0</v>
      </c>
      <c r="Q255" s="47">
        <f t="shared" si="1"/>
        <v>0</v>
      </c>
      <c r="R255" s="47">
        <f t="shared" si="1"/>
        <v>0</v>
      </c>
      <c r="S255" s="27"/>
    </row>
    <row r="256" spans="1:19" ht="12.75" customHeight="1">
      <c r="A256" s="35" t="s">
        <v>22</v>
      </c>
      <c r="B256" s="35" t="s">
        <v>28</v>
      </c>
      <c r="C256" s="40">
        <v>0</v>
      </c>
      <c r="D256" s="37"/>
      <c r="E256" s="38">
        <v>1</v>
      </c>
      <c r="F256" s="39"/>
      <c r="G256" s="39"/>
      <c r="H256" s="36" t="s">
        <v>273</v>
      </c>
      <c r="I256" s="36">
        <v>226</v>
      </c>
      <c r="J256" s="39"/>
      <c r="K256" s="39"/>
      <c r="L256" s="39"/>
      <c r="M256" s="35"/>
      <c r="N256" s="123"/>
      <c r="O256" s="35"/>
      <c r="P256" s="35"/>
      <c r="Q256" s="35"/>
      <c r="R256" s="35"/>
      <c r="S256" s="39"/>
    </row>
    <row r="257" spans="1:19" ht="12.75" customHeight="1">
      <c r="A257" s="35" t="s">
        <v>22</v>
      </c>
      <c r="B257" s="35" t="s">
        <v>28</v>
      </c>
      <c r="C257" s="40">
        <v>0</v>
      </c>
      <c r="D257" s="37"/>
      <c r="E257" s="38">
        <v>2</v>
      </c>
      <c r="F257" s="39"/>
      <c r="G257" s="39"/>
      <c r="H257" s="36" t="s">
        <v>273</v>
      </c>
      <c r="I257" s="36">
        <v>0.5</v>
      </c>
      <c r="J257" s="39"/>
      <c r="K257" s="39"/>
      <c r="L257" s="39"/>
      <c r="M257" s="35"/>
      <c r="N257" s="123"/>
      <c r="O257" s="35"/>
      <c r="P257" s="35"/>
      <c r="Q257" s="35"/>
      <c r="R257" s="35"/>
      <c r="S257" s="39"/>
    </row>
    <row r="258" spans="1:19" ht="12.75" customHeight="1">
      <c r="A258" s="35" t="s">
        <v>22</v>
      </c>
      <c r="B258" s="35" t="s">
        <v>28</v>
      </c>
      <c r="C258" s="40">
        <v>0</v>
      </c>
      <c r="D258" s="37" t="s">
        <v>577</v>
      </c>
      <c r="E258" s="38">
        <v>3</v>
      </c>
      <c r="F258" s="39" t="s">
        <v>578</v>
      </c>
      <c r="G258" s="39" t="s">
        <v>325</v>
      </c>
      <c r="H258" s="36">
        <v>74.5</v>
      </c>
      <c r="I258" s="36"/>
      <c r="J258" s="39" t="s">
        <v>312</v>
      </c>
      <c r="K258" s="39" t="s">
        <v>393</v>
      </c>
      <c r="L258" s="39">
        <v>30</v>
      </c>
      <c r="M258" s="35"/>
      <c r="N258" s="9">
        <v>200</v>
      </c>
      <c r="O258" s="35"/>
      <c r="P258" s="35"/>
      <c r="Q258" s="35"/>
      <c r="R258" s="35"/>
      <c r="S258" s="39" t="s">
        <v>579</v>
      </c>
    </row>
    <row r="259" spans="1:19" ht="12.75" customHeight="1">
      <c r="A259" s="35" t="s">
        <v>22</v>
      </c>
      <c r="B259" s="35" t="s">
        <v>28</v>
      </c>
      <c r="C259" s="40">
        <v>0</v>
      </c>
      <c r="D259" s="37"/>
      <c r="E259" s="38">
        <v>4</v>
      </c>
      <c r="F259" s="39" t="s">
        <v>340</v>
      </c>
      <c r="G259" s="39" t="s">
        <v>306</v>
      </c>
      <c r="H259" s="36">
        <v>4</v>
      </c>
      <c r="I259" s="36"/>
      <c r="J259" s="39" t="s">
        <v>312</v>
      </c>
      <c r="K259" s="39" t="s">
        <v>225</v>
      </c>
      <c r="L259" s="39"/>
      <c r="M259" s="35"/>
      <c r="N259" s="9">
        <v>200</v>
      </c>
      <c r="O259" s="35"/>
      <c r="P259" s="35"/>
      <c r="Q259" s="35"/>
      <c r="R259" s="35"/>
      <c r="S259" s="39" t="s">
        <v>580</v>
      </c>
    </row>
    <row r="260" spans="1:19" ht="12.75" customHeight="1">
      <c r="A260" s="35" t="s">
        <v>22</v>
      </c>
      <c r="B260" s="35" t="s">
        <v>28</v>
      </c>
      <c r="C260" s="40">
        <v>0</v>
      </c>
      <c r="D260" s="37"/>
      <c r="E260" s="38">
        <v>5</v>
      </c>
      <c r="F260" s="39"/>
      <c r="G260" s="39"/>
      <c r="H260" s="36" t="s">
        <v>273</v>
      </c>
      <c r="I260" s="36">
        <v>13.5</v>
      </c>
      <c r="J260" s="39"/>
      <c r="K260" s="39"/>
      <c r="L260" s="39"/>
      <c r="M260" s="35"/>
      <c r="N260" s="123"/>
      <c r="O260" s="35"/>
      <c r="P260" s="35"/>
      <c r="Q260" s="35"/>
      <c r="R260" s="35"/>
      <c r="S260" s="39"/>
    </row>
    <row r="261" spans="1:19" ht="12.75" customHeight="1">
      <c r="A261" s="35" t="s">
        <v>22</v>
      </c>
      <c r="B261" s="35" t="s">
        <v>28</v>
      </c>
      <c r="C261" s="40">
        <v>0</v>
      </c>
      <c r="D261" s="37"/>
      <c r="E261" s="38">
        <v>6</v>
      </c>
      <c r="F261" s="39"/>
      <c r="G261" s="39"/>
      <c r="H261" s="36" t="s">
        <v>273</v>
      </c>
      <c r="I261" s="36">
        <v>9</v>
      </c>
      <c r="J261" s="39"/>
      <c r="K261" s="39"/>
      <c r="L261" s="39"/>
      <c r="M261" s="35"/>
      <c r="N261" s="123"/>
      <c r="O261" s="35"/>
      <c r="P261" s="35"/>
      <c r="Q261" s="35"/>
      <c r="R261" s="35"/>
      <c r="S261" s="39"/>
    </row>
    <row r="262" spans="1:19" ht="12.75" customHeight="1">
      <c r="A262" s="35" t="s">
        <v>22</v>
      </c>
      <c r="B262" s="35" t="s">
        <v>28</v>
      </c>
      <c r="C262" s="40">
        <v>0</v>
      </c>
      <c r="D262" s="37"/>
      <c r="E262" s="38">
        <v>7</v>
      </c>
      <c r="F262" s="39"/>
      <c r="G262" s="39"/>
      <c r="H262" s="36" t="s">
        <v>273</v>
      </c>
      <c r="I262" s="36">
        <v>9</v>
      </c>
      <c r="J262" s="39"/>
      <c r="K262" s="39"/>
      <c r="L262" s="39"/>
      <c r="M262" s="35"/>
      <c r="N262" s="123"/>
      <c r="O262" s="35"/>
      <c r="P262" s="35"/>
      <c r="Q262" s="35"/>
      <c r="R262" s="35"/>
      <c r="S262" s="39"/>
    </row>
    <row r="263" spans="1:19" ht="12.75" customHeight="1">
      <c r="A263" s="35" t="s">
        <v>22</v>
      </c>
      <c r="B263" s="35" t="s">
        <v>28</v>
      </c>
      <c r="C263" s="40">
        <v>0</v>
      </c>
      <c r="D263" s="37"/>
      <c r="E263" s="38">
        <v>8</v>
      </c>
      <c r="F263" s="39"/>
      <c r="G263" s="39"/>
      <c r="H263" s="36" t="s">
        <v>273</v>
      </c>
      <c r="I263" s="36">
        <v>9</v>
      </c>
      <c r="J263" s="39"/>
      <c r="K263" s="39"/>
      <c r="L263" s="39"/>
      <c r="M263" s="35"/>
      <c r="N263" s="123"/>
      <c r="O263" s="35"/>
      <c r="P263" s="35"/>
      <c r="Q263" s="35"/>
      <c r="R263" s="35"/>
      <c r="S263" s="39"/>
    </row>
    <row r="264" spans="1:19" ht="12.75" customHeight="1">
      <c r="A264" s="35" t="s">
        <v>22</v>
      </c>
      <c r="B264" s="35" t="s">
        <v>28</v>
      </c>
      <c r="C264" s="40">
        <v>0</v>
      </c>
      <c r="D264" s="37"/>
      <c r="E264" s="38">
        <v>9</v>
      </c>
      <c r="F264" s="39"/>
      <c r="G264" s="39"/>
      <c r="H264" s="36" t="s">
        <v>273</v>
      </c>
      <c r="I264" s="36">
        <v>9</v>
      </c>
      <c r="J264" s="39"/>
      <c r="K264" s="39"/>
      <c r="L264" s="39"/>
      <c r="M264" s="35"/>
      <c r="N264" s="123"/>
      <c r="O264" s="35"/>
      <c r="P264" s="35"/>
      <c r="Q264" s="35"/>
      <c r="R264" s="35"/>
      <c r="S264" s="39"/>
    </row>
    <row r="265" spans="1:19" ht="12.75" customHeight="1">
      <c r="A265" s="35" t="s">
        <v>22</v>
      </c>
      <c r="B265" s="35" t="s">
        <v>28</v>
      </c>
      <c r="C265" s="40">
        <v>0</v>
      </c>
      <c r="D265" s="37"/>
      <c r="E265" s="38">
        <v>10</v>
      </c>
      <c r="F265" s="39"/>
      <c r="G265" s="39"/>
      <c r="H265" s="36" t="s">
        <v>273</v>
      </c>
      <c r="I265" s="36">
        <v>17.5</v>
      </c>
      <c r="J265" s="39"/>
      <c r="K265" s="39"/>
      <c r="L265" s="39"/>
      <c r="M265" s="35"/>
      <c r="N265" s="123"/>
      <c r="O265" s="35"/>
      <c r="P265" s="35"/>
      <c r="Q265" s="35"/>
      <c r="R265" s="35"/>
      <c r="S265" s="39"/>
    </row>
    <row r="266" spans="1:19" ht="12.75" customHeight="1">
      <c r="A266" s="35" t="s">
        <v>22</v>
      </c>
      <c r="B266" s="35" t="s">
        <v>28</v>
      </c>
      <c r="C266" s="40">
        <v>0</v>
      </c>
      <c r="D266" s="37"/>
      <c r="E266" s="38">
        <v>11</v>
      </c>
      <c r="F266" s="39"/>
      <c r="G266" s="39"/>
      <c r="H266" s="36" t="s">
        <v>273</v>
      </c>
      <c r="I266" s="36">
        <v>8.5</v>
      </c>
      <c r="J266" s="39"/>
      <c r="K266" s="39"/>
      <c r="L266" s="39"/>
      <c r="M266" s="35"/>
      <c r="N266" s="123"/>
      <c r="O266" s="35"/>
      <c r="P266" s="35"/>
      <c r="Q266" s="35"/>
      <c r="R266" s="35"/>
      <c r="S266" s="39"/>
    </row>
    <row r="267" spans="1:19" ht="12.75" customHeight="1">
      <c r="A267" s="35" t="s">
        <v>22</v>
      </c>
      <c r="B267" s="35" t="s">
        <v>28</v>
      </c>
      <c r="C267" s="40">
        <v>0</v>
      </c>
      <c r="D267" s="37"/>
      <c r="E267" s="38">
        <v>12</v>
      </c>
      <c r="F267" s="39"/>
      <c r="G267" s="39"/>
      <c r="H267" s="36" t="s">
        <v>273</v>
      </c>
      <c r="I267" s="36">
        <v>8.5</v>
      </c>
      <c r="J267" s="39"/>
      <c r="K267" s="39"/>
      <c r="L267" s="39"/>
      <c r="M267" s="35"/>
      <c r="N267" s="123"/>
      <c r="O267" s="35"/>
      <c r="P267" s="35"/>
      <c r="Q267" s="35"/>
      <c r="R267" s="35"/>
      <c r="S267" s="39"/>
    </row>
    <row r="268" spans="1:19" ht="12.75" customHeight="1">
      <c r="A268" s="35" t="s">
        <v>22</v>
      </c>
      <c r="B268" s="35" t="s">
        <v>28</v>
      </c>
      <c r="C268" s="40">
        <v>0</v>
      </c>
      <c r="D268" s="37"/>
      <c r="E268" s="38">
        <v>13</v>
      </c>
      <c r="F268" s="39"/>
      <c r="G268" s="39"/>
      <c r="H268" s="36" t="s">
        <v>273</v>
      </c>
      <c r="I268" s="36">
        <v>8.5</v>
      </c>
      <c r="J268" s="39"/>
      <c r="K268" s="39"/>
      <c r="L268" s="39"/>
      <c r="M268" s="35"/>
      <c r="N268" s="123"/>
      <c r="O268" s="35"/>
      <c r="P268" s="35"/>
      <c r="Q268" s="35"/>
      <c r="R268" s="35"/>
      <c r="S268" s="39"/>
    </row>
    <row r="269" spans="1:19" ht="12.75" customHeight="1">
      <c r="A269" s="35" t="s">
        <v>22</v>
      </c>
      <c r="B269" s="35" t="s">
        <v>28</v>
      </c>
      <c r="C269" s="40">
        <v>0</v>
      </c>
      <c r="D269" s="37"/>
      <c r="E269" s="38">
        <v>14</v>
      </c>
      <c r="F269" s="39"/>
      <c r="G269" s="39"/>
      <c r="H269" s="36" t="s">
        <v>273</v>
      </c>
      <c r="I269" s="36">
        <v>8.5</v>
      </c>
      <c r="J269" s="39"/>
      <c r="K269" s="39"/>
      <c r="L269" s="39"/>
      <c r="M269" s="35"/>
      <c r="N269" s="123"/>
      <c r="O269" s="35"/>
      <c r="P269" s="35"/>
      <c r="Q269" s="35"/>
      <c r="R269" s="35"/>
      <c r="S269" s="39"/>
    </row>
    <row r="270" spans="1:19" ht="12.75" customHeight="1">
      <c r="A270" s="35" t="s">
        <v>22</v>
      </c>
      <c r="B270" s="35" t="s">
        <v>28</v>
      </c>
      <c r="C270" s="40">
        <v>0</v>
      </c>
      <c r="D270" s="37"/>
      <c r="E270" s="38">
        <v>15</v>
      </c>
      <c r="F270" s="39"/>
      <c r="G270" s="39"/>
      <c r="H270" s="36" t="s">
        <v>273</v>
      </c>
      <c r="I270" s="36">
        <v>8.5</v>
      </c>
      <c r="J270" s="39"/>
      <c r="K270" s="39"/>
      <c r="L270" s="39"/>
      <c r="M270" s="35"/>
      <c r="N270" s="123"/>
      <c r="O270" s="35"/>
      <c r="P270" s="35"/>
      <c r="Q270" s="35"/>
      <c r="R270" s="35"/>
      <c r="S270" s="39"/>
    </row>
    <row r="271" spans="1:19" ht="12.75" customHeight="1">
      <c r="A271" s="35" t="s">
        <v>22</v>
      </c>
      <c r="B271" s="35" t="s">
        <v>28</v>
      </c>
      <c r="C271" s="40">
        <v>0</v>
      </c>
      <c r="D271" s="37"/>
      <c r="E271" s="38">
        <v>16</v>
      </c>
      <c r="F271" s="39"/>
      <c r="G271" s="39"/>
      <c r="H271" s="36" t="s">
        <v>273</v>
      </c>
      <c r="I271" s="36">
        <v>8.5</v>
      </c>
      <c r="J271" s="39"/>
      <c r="K271" s="39"/>
      <c r="L271" s="39"/>
      <c r="M271" s="35"/>
      <c r="N271" s="123"/>
      <c r="O271" s="35"/>
      <c r="P271" s="35"/>
      <c r="Q271" s="35"/>
      <c r="R271" s="35"/>
      <c r="S271" s="39"/>
    </row>
    <row r="272" spans="1:19" ht="12.75" customHeight="1">
      <c r="A272" s="35" t="s">
        <v>22</v>
      </c>
      <c r="B272" s="35" t="s">
        <v>28</v>
      </c>
      <c r="C272" s="40">
        <v>0</v>
      </c>
      <c r="D272" s="37"/>
      <c r="E272" s="38">
        <v>17</v>
      </c>
      <c r="F272" s="39"/>
      <c r="G272" s="39"/>
      <c r="H272" s="36" t="s">
        <v>273</v>
      </c>
      <c r="I272" s="36">
        <v>8.5</v>
      </c>
      <c r="J272" s="39"/>
      <c r="K272" s="39"/>
      <c r="L272" s="39"/>
      <c r="M272" s="35"/>
      <c r="N272" s="123"/>
      <c r="O272" s="35"/>
      <c r="P272" s="35"/>
      <c r="Q272" s="35"/>
      <c r="R272" s="35"/>
      <c r="S272" s="39"/>
    </row>
    <row r="273" spans="1:19" ht="12.75" customHeight="1">
      <c r="A273" s="35" t="s">
        <v>22</v>
      </c>
      <c r="B273" s="35" t="s">
        <v>28</v>
      </c>
      <c r="C273" s="40">
        <v>0</v>
      </c>
      <c r="D273" s="37"/>
      <c r="E273" s="38">
        <v>18</v>
      </c>
      <c r="F273" s="39"/>
      <c r="G273" s="39"/>
      <c r="H273" s="36" t="s">
        <v>273</v>
      </c>
      <c r="I273" s="36">
        <v>8.5</v>
      </c>
      <c r="J273" s="39"/>
      <c r="K273" s="39"/>
      <c r="L273" s="39"/>
      <c r="M273" s="35"/>
      <c r="N273" s="123"/>
      <c r="O273" s="35"/>
      <c r="P273" s="35"/>
      <c r="Q273" s="35"/>
      <c r="R273" s="35"/>
      <c r="S273" s="39"/>
    </row>
    <row r="274" spans="1:19" ht="12.75" customHeight="1">
      <c r="A274" s="35" t="s">
        <v>22</v>
      </c>
      <c r="B274" s="35" t="s">
        <v>28</v>
      </c>
      <c r="C274" s="40">
        <v>0</v>
      </c>
      <c r="D274" s="37"/>
      <c r="E274" s="38">
        <v>19</v>
      </c>
      <c r="F274" s="39"/>
      <c r="G274" s="39"/>
      <c r="H274" s="36" t="s">
        <v>273</v>
      </c>
      <c r="I274" s="36">
        <v>8.5</v>
      </c>
      <c r="J274" s="39"/>
      <c r="K274" s="39"/>
      <c r="L274" s="39"/>
      <c r="M274" s="35"/>
      <c r="N274" s="123"/>
      <c r="O274" s="35"/>
      <c r="P274" s="35"/>
      <c r="Q274" s="35"/>
      <c r="R274" s="35"/>
      <c r="S274" s="39"/>
    </row>
    <row r="275" spans="1:19" ht="12.75" customHeight="1">
      <c r="A275" s="35" t="s">
        <v>22</v>
      </c>
      <c r="B275" s="35" t="s">
        <v>28</v>
      </c>
      <c r="C275" s="40">
        <v>0</v>
      </c>
      <c r="D275" s="37"/>
      <c r="E275" s="38">
        <v>20</v>
      </c>
      <c r="F275" s="39"/>
      <c r="G275" s="39"/>
      <c r="H275" s="36" t="s">
        <v>273</v>
      </c>
      <c r="I275" s="36">
        <v>17.5</v>
      </c>
      <c r="J275" s="39"/>
      <c r="K275" s="39"/>
      <c r="L275" s="39"/>
      <c r="M275" s="35"/>
      <c r="N275" s="123"/>
      <c r="O275" s="35"/>
      <c r="P275" s="35"/>
      <c r="Q275" s="35"/>
      <c r="R275" s="35"/>
      <c r="S275" s="39"/>
    </row>
    <row r="276" spans="1:19" ht="12.75" customHeight="1">
      <c r="A276" s="35" t="s">
        <v>22</v>
      </c>
      <c r="B276" s="35" t="s">
        <v>28</v>
      </c>
      <c r="C276" s="40">
        <v>0</v>
      </c>
      <c r="D276" s="37"/>
      <c r="E276" s="38">
        <v>21</v>
      </c>
      <c r="F276" s="39"/>
      <c r="G276" s="39"/>
      <c r="H276" s="36" t="s">
        <v>273</v>
      </c>
      <c r="I276" s="36">
        <v>9</v>
      </c>
      <c r="J276" s="39"/>
      <c r="K276" s="39"/>
      <c r="L276" s="39"/>
      <c r="M276" s="35"/>
      <c r="N276" s="123"/>
      <c r="O276" s="35"/>
      <c r="P276" s="35"/>
      <c r="Q276" s="35"/>
      <c r="R276" s="35"/>
      <c r="S276" s="39"/>
    </row>
    <row r="277" spans="1:19" ht="12.75" customHeight="1">
      <c r="A277" s="35" t="s">
        <v>22</v>
      </c>
      <c r="B277" s="35" t="s">
        <v>28</v>
      </c>
      <c r="C277" s="40">
        <v>0</v>
      </c>
      <c r="D277" s="37"/>
      <c r="E277" s="38">
        <v>22</v>
      </c>
      <c r="F277" s="39"/>
      <c r="G277" s="39"/>
      <c r="H277" s="36" t="s">
        <v>273</v>
      </c>
      <c r="I277" s="36">
        <v>8.5</v>
      </c>
      <c r="J277" s="39"/>
      <c r="K277" s="39"/>
      <c r="L277" s="39"/>
      <c r="M277" s="35"/>
      <c r="N277" s="123"/>
      <c r="O277" s="35"/>
      <c r="P277" s="35"/>
      <c r="Q277" s="35"/>
      <c r="R277" s="35"/>
      <c r="S277" s="39"/>
    </row>
    <row r="278" spans="1:19" ht="12.75" customHeight="1">
      <c r="A278" s="35" t="s">
        <v>22</v>
      </c>
      <c r="B278" s="35" t="s">
        <v>28</v>
      </c>
      <c r="C278" s="40">
        <v>0</v>
      </c>
      <c r="D278" s="37"/>
      <c r="E278" s="38">
        <v>23</v>
      </c>
      <c r="F278" s="39"/>
      <c r="G278" s="39"/>
      <c r="H278" s="36" t="s">
        <v>273</v>
      </c>
      <c r="I278" s="36">
        <v>8.5</v>
      </c>
      <c r="J278" s="39"/>
      <c r="K278" s="39"/>
      <c r="L278" s="39"/>
      <c r="M278" s="35"/>
      <c r="N278" s="123"/>
      <c r="O278" s="35"/>
      <c r="P278" s="35"/>
      <c r="Q278" s="35"/>
      <c r="R278" s="35"/>
      <c r="S278" s="39"/>
    </row>
    <row r="279" spans="1:19" ht="12.75" customHeight="1">
      <c r="A279" s="35" t="s">
        <v>22</v>
      </c>
      <c r="B279" s="35" t="s">
        <v>28</v>
      </c>
      <c r="C279" s="40">
        <v>0</v>
      </c>
      <c r="D279" s="37"/>
      <c r="E279" s="38">
        <v>24</v>
      </c>
      <c r="F279" s="39"/>
      <c r="G279" s="39"/>
      <c r="H279" s="36" t="s">
        <v>273</v>
      </c>
      <c r="I279" s="36">
        <v>8.5</v>
      </c>
      <c r="J279" s="39"/>
      <c r="K279" s="39"/>
      <c r="L279" s="39"/>
      <c r="M279" s="35"/>
      <c r="N279" s="123"/>
      <c r="O279" s="35"/>
      <c r="P279" s="35"/>
      <c r="Q279" s="35"/>
      <c r="R279" s="35"/>
      <c r="S279" s="39"/>
    </row>
    <row r="280" spans="1:19" ht="12.75" customHeight="1">
      <c r="A280" s="35" t="s">
        <v>22</v>
      </c>
      <c r="B280" s="35" t="s">
        <v>28</v>
      </c>
      <c r="C280" s="40">
        <v>1</v>
      </c>
      <c r="D280" s="37"/>
      <c r="E280" s="38">
        <v>1</v>
      </c>
      <c r="F280" s="39" t="s">
        <v>581</v>
      </c>
      <c r="G280" s="39" t="s">
        <v>219</v>
      </c>
      <c r="H280" s="36">
        <v>18.5</v>
      </c>
      <c r="I280" s="36"/>
      <c r="J280" s="39" t="s">
        <v>224</v>
      </c>
      <c r="K280" s="39" t="s">
        <v>415</v>
      </c>
      <c r="L280" s="39"/>
      <c r="M280" s="35"/>
      <c r="N280" s="9">
        <v>200</v>
      </c>
      <c r="O280" s="35"/>
      <c r="P280" s="35"/>
      <c r="Q280" s="35"/>
      <c r="R280" s="35"/>
      <c r="S280" s="39" t="s">
        <v>582</v>
      </c>
    </row>
    <row r="281" spans="1:19" ht="12.75" customHeight="1">
      <c r="A281" s="35" t="s">
        <v>22</v>
      </c>
      <c r="B281" s="35" t="s">
        <v>28</v>
      </c>
      <c r="C281" s="40">
        <v>1</v>
      </c>
      <c r="D281" s="37" t="s">
        <v>512</v>
      </c>
      <c r="E281" s="38">
        <v>2</v>
      </c>
      <c r="F281" s="39" t="s">
        <v>583</v>
      </c>
      <c r="G281" s="39" t="s">
        <v>325</v>
      </c>
      <c r="H281" s="36">
        <v>46</v>
      </c>
      <c r="I281" s="36"/>
      <c r="J281" s="39" t="s">
        <v>224</v>
      </c>
      <c r="K281" s="39" t="s">
        <v>415</v>
      </c>
      <c r="L281" s="39">
        <v>30</v>
      </c>
      <c r="M281" s="35"/>
      <c r="N281" s="9">
        <v>200</v>
      </c>
      <c r="O281" s="35"/>
      <c r="P281" s="35"/>
      <c r="Q281" s="35"/>
      <c r="R281" s="35"/>
      <c r="S281" s="39"/>
    </row>
    <row r="282" spans="1:19" ht="12.75" customHeight="1">
      <c r="A282" s="35" t="s">
        <v>22</v>
      </c>
      <c r="B282" s="35" t="s">
        <v>28</v>
      </c>
      <c r="C282" s="40">
        <v>1</v>
      </c>
      <c r="D282" s="37" t="s">
        <v>486</v>
      </c>
      <c r="E282" s="38">
        <v>3</v>
      </c>
      <c r="F282" s="39" t="s">
        <v>583</v>
      </c>
      <c r="G282" s="39" t="s">
        <v>325</v>
      </c>
      <c r="H282" s="36">
        <v>40.5</v>
      </c>
      <c r="I282" s="36"/>
      <c r="J282" s="39" t="s">
        <v>224</v>
      </c>
      <c r="K282" s="39" t="s">
        <v>415</v>
      </c>
      <c r="L282" s="39">
        <v>30</v>
      </c>
      <c r="M282" s="35"/>
      <c r="N282" s="9">
        <v>200</v>
      </c>
      <c r="O282" s="35"/>
      <c r="P282" s="35"/>
      <c r="Q282" s="35"/>
      <c r="R282" s="35"/>
      <c r="S282" s="39"/>
    </row>
    <row r="283" spans="1:19" ht="12.75" customHeight="1">
      <c r="A283" s="35" t="s">
        <v>22</v>
      </c>
      <c r="B283" s="35" t="s">
        <v>28</v>
      </c>
      <c r="C283" s="40">
        <v>1</v>
      </c>
      <c r="D283" s="37"/>
      <c r="E283" s="38">
        <v>4</v>
      </c>
      <c r="F283" s="39" t="s">
        <v>584</v>
      </c>
      <c r="G283" s="39" t="s">
        <v>211</v>
      </c>
      <c r="H283" s="36">
        <v>38.5</v>
      </c>
      <c r="I283" s="36"/>
      <c r="J283" s="39" t="s">
        <v>224</v>
      </c>
      <c r="K283" s="39" t="s">
        <v>415</v>
      </c>
      <c r="L283" s="39">
        <v>8</v>
      </c>
      <c r="M283" s="35"/>
      <c r="N283" s="9">
        <v>200</v>
      </c>
      <c r="O283" s="35"/>
      <c r="P283" s="35"/>
      <c r="Q283" s="35"/>
      <c r="R283" s="35"/>
      <c r="S283" s="39"/>
    </row>
    <row r="284" spans="1:19" ht="12.75" customHeight="1" thickBot="1">
      <c r="A284" s="35" t="s">
        <v>22</v>
      </c>
      <c r="B284" s="35" t="s">
        <v>28</v>
      </c>
      <c r="C284" s="40">
        <v>1</v>
      </c>
      <c r="D284" s="37"/>
      <c r="E284" s="38">
        <v>5</v>
      </c>
      <c r="F284" s="39"/>
      <c r="G284" s="39"/>
      <c r="H284" s="36" t="s">
        <v>273</v>
      </c>
      <c r="I284" s="36">
        <v>106</v>
      </c>
      <c r="J284" s="39"/>
      <c r="K284" s="39"/>
      <c r="L284" s="39"/>
      <c r="M284" s="35"/>
      <c r="N284" s="123"/>
      <c r="O284" s="35"/>
      <c r="P284" s="35"/>
      <c r="Q284" s="35"/>
      <c r="R284" s="35"/>
      <c r="S284" s="39"/>
    </row>
    <row r="285" spans="1:19" ht="12.75" customHeight="1" thickBot="1">
      <c r="A285" s="22" t="s">
        <v>585</v>
      </c>
      <c r="B285" s="23"/>
      <c r="C285" s="24"/>
      <c r="D285" s="23"/>
      <c r="E285" s="23"/>
      <c r="F285" s="23"/>
      <c r="G285" s="25" t="s">
        <v>553</v>
      </c>
      <c r="H285" s="26">
        <f>SUM(H256:H284)</f>
        <v>222</v>
      </c>
      <c r="I285" s="26">
        <f>SUM(I256:I284)</f>
        <v>528</v>
      </c>
      <c r="J285" s="26"/>
      <c r="K285" s="26"/>
      <c r="L285" s="26"/>
      <c r="M285" s="26"/>
      <c r="N285" s="26"/>
      <c r="O285" s="26"/>
      <c r="P285" s="26">
        <f t="shared" ref="P285:R285" si="2">SUM(P256:P284)</f>
        <v>0</v>
      </c>
      <c r="Q285" s="47">
        <f t="shared" si="2"/>
        <v>0</v>
      </c>
      <c r="R285" s="47">
        <f t="shared" si="2"/>
        <v>0</v>
      </c>
      <c r="S285" s="27"/>
    </row>
    <row r="286" spans="1:19" ht="12.75" customHeight="1">
      <c r="A286" s="35" t="s">
        <v>22</v>
      </c>
      <c r="B286" s="35" t="s">
        <v>29</v>
      </c>
      <c r="C286" s="40">
        <v>0</v>
      </c>
      <c r="D286" s="37" t="s">
        <v>586</v>
      </c>
      <c r="E286" s="38">
        <v>1</v>
      </c>
      <c r="F286" s="39" t="s">
        <v>587</v>
      </c>
      <c r="G286" s="39" t="s">
        <v>284</v>
      </c>
      <c r="H286" s="196">
        <v>50</v>
      </c>
      <c r="I286" s="196">
        <v>16</v>
      </c>
      <c r="J286" s="39" t="s">
        <v>285</v>
      </c>
      <c r="K286" s="39" t="s">
        <v>314</v>
      </c>
      <c r="L286" s="39">
        <v>16</v>
      </c>
      <c r="M286" s="35"/>
      <c r="N286" s="9">
        <v>200</v>
      </c>
      <c r="O286" s="35"/>
      <c r="P286" s="35"/>
      <c r="Q286" s="35"/>
      <c r="R286" s="35"/>
      <c r="S286" s="39" t="s">
        <v>588</v>
      </c>
    </row>
    <row r="287" spans="1:19" ht="12.75" customHeight="1">
      <c r="A287" s="35" t="s">
        <v>22</v>
      </c>
      <c r="B287" s="35" t="s">
        <v>29</v>
      </c>
      <c r="C287" s="40">
        <v>0</v>
      </c>
      <c r="D287" s="37" t="s">
        <v>589</v>
      </c>
      <c r="E287" s="38">
        <v>2</v>
      </c>
      <c r="F287" s="39" t="s">
        <v>289</v>
      </c>
      <c r="G287" s="39"/>
      <c r="H287" s="36" t="s">
        <v>273</v>
      </c>
      <c r="I287" s="36">
        <v>7</v>
      </c>
      <c r="J287" s="39"/>
      <c r="K287" s="39"/>
      <c r="L287" s="39"/>
      <c r="M287" s="35"/>
      <c r="N287" s="123"/>
      <c r="O287" s="35"/>
      <c r="P287" s="35"/>
      <c r="Q287" s="35"/>
      <c r="R287" s="35"/>
      <c r="S287" s="39"/>
    </row>
    <row r="288" spans="1:19" ht="12.75" customHeight="1">
      <c r="A288" s="35" t="s">
        <v>22</v>
      </c>
      <c r="B288" s="35" t="s">
        <v>29</v>
      </c>
      <c r="C288" s="40">
        <v>0</v>
      </c>
      <c r="D288" s="37" t="s">
        <v>590</v>
      </c>
      <c r="E288" s="38">
        <v>3</v>
      </c>
      <c r="F288" s="39" t="s">
        <v>591</v>
      </c>
      <c r="G288" s="39" t="s">
        <v>219</v>
      </c>
      <c r="H288" s="36">
        <v>9</v>
      </c>
      <c r="I288" s="36"/>
      <c r="J288" s="39" t="s">
        <v>212</v>
      </c>
      <c r="K288" s="39" t="s">
        <v>314</v>
      </c>
      <c r="L288" s="39"/>
      <c r="M288" s="35"/>
      <c r="N288" s="9">
        <v>200</v>
      </c>
      <c r="O288" s="35"/>
      <c r="P288" s="35"/>
      <c r="Q288" s="35"/>
      <c r="R288" s="35"/>
      <c r="S288" s="39"/>
    </row>
    <row r="289" spans="1:19" ht="12.75" customHeight="1">
      <c r="A289" s="35" t="s">
        <v>22</v>
      </c>
      <c r="B289" s="35" t="s">
        <v>29</v>
      </c>
      <c r="C289" s="40">
        <v>0</v>
      </c>
      <c r="D289" s="37" t="s">
        <v>592</v>
      </c>
      <c r="E289" s="38">
        <v>4</v>
      </c>
      <c r="F289" s="39" t="s">
        <v>593</v>
      </c>
      <c r="G289" s="39"/>
      <c r="H289" s="36" t="s">
        <v>273</v>
      </c>
      <c r="I289" s="36">
        <v>8</v>
      </c>
      <c r="J289" s="39"/>
      <c r="K289" s="39"/>
      <c r="L289" s="39"/>
      <c r="M289" s="35"/>
      <c r="N289" s="123"/>
      <c r="O289" s="35"/>
      <c r="P289" s="35"/>
      <c r="Q289" s="35"/>
      <c r="R289" s="35"/>
      <c r="S289" s="39"/>
    </row>
    <row r="290" spans="1:19" ht="12.75" customHeight="1">
      <c r="A290" s="35" t="s">
        <v>22</v>
      </c>
      <c r="B290" s="35" t="s">
        <v>29</v>
      </c>
      <c r="C290" s="40">
        <v>0</v>
      </c>
      <c r="D290" s="37" t="s">
        <v>594</v>
      </c>
      <c r="E290" s="38">
        <v>5</v>
      </c>
      <c r="F290" s="39" t="s">
        <v>595</v>
      </c>
      <c r="G290" s="39" t="s">
        <v>284</v>
      </c>
      <c r="H290" s="196">
        <v>40</v>
      </c>
      <c r="I290" s="196">
        <v>5.5</v>
      </c>
      <c r="J290" s="39" t="s">
        <v>285</v>
      </c>
      <c r="K290" s="39" t="s">
        <v>314</v>
      </c>
      <c r="L290" s="39">
        <v>16</v>
      </c>
      <c r="M290" s="35"/>
      <c r="N290" s="9">
        <v>200</v>
      </c>
      <c r="O290" s="35"/>
      <c r="P290" s="35"/>
      <c r="Q290" s="35"/>
      <c r="R290" s="35"/>
      <c r="S290" s="39" t="s">
        <v>588</v>
      </c>
    </row>
    <row r="291" spans="1:19" ht="12.75" customHeight="1">
      <c r="A291" s="35" t="s">
        <v>22</v>
      </c>
      <c r="B291" s="35" t="s">
        <v>29</v>
      </c>
      <c r="C291" s="40">
        <v>0</v>
      </c>
      <c r="D291" s="37" t="s">
        <v>596</v>
      </c>
      <c r="E291" s="38">
        <v>6</v>
      </c>
      <c r="F291" s="39" t="s">
        <v>597</v>
      </c>
      <c r="G291" s="39" t="s">
        <v>284</v>
      </c>
      <c r="H291" s="36">
        <v>52</v>
      </c>
      <c r="I291" s="36"/>
      <c r="J291" s="39" t="s">
        <v>285</v>
      </c>
      <c r="K291" s="39" t="s">
        <v>314</v>
      </c>
      <c r="L291" s="39">
        <v>16</v>
      </c>
      <c r="M291" s="35"/>
      <c r="N291" s="9">
        <v>200</v>
      </c>
      <c r="O291" s="35"/>
      <c r="P291" s="35"/>
      <c r="Q291" s="35"/>
      <c r="R291" s="35"/>
      <c r="S291" s="39" t="s">
        <v>588</v>
      </c>
    </row>
    <row r="292" spans="1:19" ht="12.75" customHeight="1">
      <c r="A292" s="35" t="s">
        <v>22</v>
      </c>
      <c r="B292" s="35" t="s">
        <v>29</v>
      </c>
      <c r="C292" s="40">
        <v>0</v>
      </c>
      <c r="D292" s="37" t="s">
        <v>598</v>
      </c>
      <c r="E292" s="38">
        <v>7</v>
      </c>
      <c r="F292" s="39" t="s">
        <v>303</v>
      </c>
      <c r="G292" s="39" t="s">
        <v>219</v>
      </c>
      <c r="H292" s="36">
        <v>46</v>
      </c>
      <c r="I292" s="36"/>
      <c r="J292" s="39" t="s">
        <v>285</v>
      </c>
      <c r="K292" s="39" t="s">
        <v>314</v>
      </c>
      <c r="L292" s="39"/>
      <c r="M292" s="35"/>
      <c r="N292" s="9">
        <v>200</v>
      </c>
      <c r="O292" s="35"/>
      <c r="P292" s="35"/>
      <c r="Q292" s="35"/>
      <c r="R292" s="35"/>
      <c r="S292" s="39"/>
    </row>
    <row r="293" spans="1:19" ht="12.75" customHeight="1">
      <c r="A293" s="35" t="s">
        <v>22</v>
      </c>
      <c r="B293" s="35" t="s">
        <v>29</v>
      </c>
      <c r="C293" s="40">
        <v>0</v>
      </c>
      <c r="D293" s="37" t="s">
        <v>599</v>
      </c>
      <c r="E293" s="38">
        <v>8</v>
      </c>
      <c r="F293" s="39" t="s">
        <v>600</v>
      </c>
      <c r="G293" s="39" t="s">
        <v>284</v>
      </c>
      <c r="H293" s="36">
        <v>35</v>
      </c>
      <c r="I293" s="36"/>
      <c r="J293" s="39" t="s">
        <v>285</v>
      </c>
      <c r="K293" s="39" t="s">
        <v>314</v>
      </c>
      <c r="L293" s="39">
        <v>10</v>
      </c>
      <c r="M293" s="35"/>
      <c r="N293" s="9">
        <v>200</v>
      </c>
      <c r="O293" s="35"/>
      <c r="P293" s="35"/>
      <c r="Q293" s="35"/>
      <c r="R293" s="35"/>
      <c r="S293" s="39" t="s">
        <v>588</v>
      </c>
    </row>
    <row r="294" spans="1:19" ht="12.75" customHeight="1">
      <c r="A294" s="35" t="s">
        <v>22</v>
      </c>
      <c r="B294" s="35" t="s">
        <v>29</v>
      </c>
      <c r="C294" s="40">
        <v>0</v>
      </c>
      <c r="D294" s="37" t="s">
        <v>601</v>
      </c>
      <c r="E294" s="38">
        <v>9</v>
      </c>
      <c r="F294" s="39" t="s">
        <v>602</v>
      </c>
      <c r="G294" s="39" t="s">
        <v>284</v>
      </c>
      <c r="H294" s="36">
        <v>17</v>
      </c>
      <c r="I294" s="36"/>
      <c r="J294" s="39" t="s">
        <v>285</v>
      </c>
      <c r="K294" s="39" t="s">
        <v>314</v>
      </c>
      <c r="L294" s="39">
        <v>4</v>
      </c>
      <c r="M294" s="35"/>
      <c r="N294" s="9">
        <v>200</v>
      </c>
      <c r="O294" s="35"/>
      <c r="P294" s="35"/>
      <c r="Q294" s="35"/>
      <c r="R294" s="35"/>
      <c r="S294" s="39"/>
    </row>
    <row r="295" spans="1:19" ht="12.75" customHeight="1">
      <c r="A295" s="35" t="s">
        <v>22</v>
      </c>
      <c r="B295" s="35" t="s">
        <v>29</v>
      </c>
      <c r="C295" s="40">
        <v>0</v>
      </c>
      <c r="D295" s="37" t="s">
        <v>603</v>
      </c>
      <c r="E295" s="38">
        <v>10</v>
      </c>
      <c r="F295" s="39" t="s">
        <v>604</v>
      </c>
      <c r="G295" s="39"/>
      <c r="H295" s="36" t="s">
        <v>273</v>
      </c>
      <c r="I295" s="36">
        <v>16.5</v>
      </c>
      <c r="J295" s="39"/>
      <c r="K295" s="39"/>
      <c r="L295" s="39"/>
      <c r="M295" s="35"/>
      <c r="N295" s="123"/>
      <c r="O295" s="35"/>
      <c r="P295" s="35"/>
      <c r="Q295" s="35"/>
      <c r="R295" s="35"/>
      <c r="S295" s="39"/>
    </row>
    <row r="296" spans="1:19" ht="12.75" customHeight="1">
      <c r="A296" s="35" t="s">
        <v>22</v>
      </c>
      <c r="B296" s="35" t="s">
        <v>29</v>
      </c>
      <c r="C296" s="40">
        <v>0</v>
      </c>
      <c r="D296" s="37" t="s">
        <v>605</v>
      </c>
      <c r="E296" s="38" t="s">
        <v>606</v>
      </c>
      <c r="F296" s="39" t="s">
        <v>607</v>
      </c>
      <c r="G296" s="39" t="s">
        <v>211</v>
      </c>
      <c r="H296" s="36">
        <v>16</v>
      </c>
      <c r="I296" s="36"/>
      <c r="J296" s="39" t="s">
        <v>285</v>
      </c>
      <c r="K296" s="39" t="s">
        <v>314</v>
      </c>
      <c r="L296" s="39">
        <v>3</v>
      </c>
      <c r="M296" s="35"/>
      <c r="N296" s="9">
        <v>200</v>
      </c>
      <c r="O296" s="35"/>
      <c r="P296" s="35"/>
      <c r="Q296" s="35"/>
      <c r="R296" s="35"/>
      <c r="S296" s="39" t="s">
        <v>588</v>
      </c>
    </row>
    <row r="297" spans="1:19" ht="12.75" customHeight="1">
      <c r="A297" s="35" t="s">
        <v>22</v>
      </c>
      <c r="B297" s="35" t="s">
        <v>29</v>
      </c>
      <c r="C297" s="40">
        <v>0</v>
      </c>
      <c r="D297" s="37" t="s">
        <v>608</v>
      </c>
      <c r="E297" s="38">
        <v>11</v>
      </c>
      <c r="F297" s="39" t="s">
        <v>583</v>
      </c>
      <c r="G297" s="39" t="s">
        <v>325</v>
      </c>
      <c r="H297" s="36">
        <v>50</v>
      </c>
      <c r="I297" s="36"/>
      <c r="J297" s="39" t="s">
        <v>285</v>
      </c>
      <c r="K297" s="39" t="s">
        <v>314</v>
      </c>
      <c r="L297" s="39">
        <v>16</v>
      </c>
      <c r="M297" s="35"/>
      <c r="N297" s="9">
        <v>200</v>
      </c>
      <c r="O297" s="35"/>
      <c r="P297" s="35"/>
      <c r="Q297" s="35"/>
      <c r="R297" s="35"/>
      <c r="S297" s="39"/>
    </row>
    <row r="298" spans="1:19" ht="12.75" customHeight="1">
      <c r="A298" s="35" t="s">
        <v>22</v>
      </c>
      <c r="B298" s="35" t="s">
        <v>29</v>
      </c>
      <c r="C298" s="40">
        <v>0</v>
      </c>
      <c r="D298" s="37" t="s">
        <v>609</v>
      </c>
      <c r="E298" s="38">
        <v>12</v>
      </c>
      <c r="F298" s="39" t="s">
        <v>610</v>
      </c>
      <c r="G298" s="39" t="s">
        <v>306</v>
      </c>
      <c r="H298" s="36">
        <v>1.5</v>
      </c>
      <c r="I298" s="36"/>
      <c r="J298" s="39" t="s">
        <v>285</v>
      </c>
      <c r="K298" s="39" t="s">
        <v>225</v>
      </c>
      <c r="L298" s="39"/>
      <c r="M298" s="35"/>
      <c r="N298" s="9">
        <v>200</v>
      </c>
      <c r="O298" s="35"/>
      <c r="P298" s="35"/>
      <c r="Q298" s="35"/>
      <c r="R298" s="35"/>
      <c r="S298" s="39" t="s">
        <v>611</v>
      </c>
    </row>
    <row r="299" spans="1:19" ht="12.75" customHeight="1">
      <c r="A299" s="35" t="s">
        <v>22</v>
      </c>
      <c r="B299" s="35" t="s">
        <v>29</v>
      </c>
      <c r="C299" s="40">
        <v>0</v>
      </c>
      <c r="D299" s="37" t="s">
        <v>612</v>
      </c>
      <c r="E299" s="38">
        <v>13</v>
      </c>
      <c r="F299" s="39" t="s">
        <v>610</v>
      </c>
      <c r="G299" s="39" t="s">
        <v>306</v>
      </c>
      <c r="H299" s="36">
        <v>2</v>
      </c>
      <c r="I299" s="36"/>
      <c r="J299" s="39" t="s">
        <v>285</v>
      </c>
      <c r="K299" s="39" t="s">
        <v>225</v>
      </c>
      <c r="L299" s="39"/>
      <c r="M299" s="35"/>
      <c r="N299" s="9">
        <v>200</v>
      </c>
      <c r="O299" s="35"/>
      <c r="P299" s="35"/>
      <c r="Q299" s="35"/>
      <c r="R299" s="35"/>
      <c r="S299" s="39" t="s">
        <v>611</v>
      </c>
    </row>
    <row r="300" spans="1:19" ht="12.75" customHeight="1">
      <c r="A300" s="35" t="s">
        <v>22</v>
      </c>
      <c r="B300" s="35" t="s">
        <v>29</v>
      </c>
      <c r="C300" s="40">
        <v>0</v>
      </c>
      <c r="D300" s="37" t="s">
        <v>613</v>
      </c>
      <c r="E300" s="38">
        <v>14</v>
      </c>
      <c r="F300" s="39" t="s">
        <v>614</v>
      </c>
      <c r="G300" s="39" t="s">
        <v>325</v>
      </c>
      <c r="H300" s="36">
        <v>26</v>
      </c>
      <c r="I300" s="36"/>
      <c r="J300" s="39" t="s">
        <v>285</v>
      </c>
      <c r="K300" s="39" t="s">
        <v>314</v>
      </c>
      <c r="L300" s="39">
        <v>16</v>
      </c>
      <c r="M300" s="35"/>
      <c r="N300" s="9">
        <v>200</v>
      </c>
      <c r="O300" s="35"/>
      <c r="P300" s="35"/>
      <c r="Q300" s="35"/>
      <c r="R300" s="35"/>
      <c r="S300" s="39"/>
    </row>
    <row r="301" spans="1:19" ht="12.75" customHeight="1">
      <c r="A301" s="35" t="s">
        <v>22</v>
      </c>
      <c r="B301" s="35" t="s">
        <v>29</v>
      </c>
      <c r="C301" s="40">
        <v>0</v>
      </c>
      <c r="D301" s="37" t="s">
        <v>615</v>
      </c>
      <c r="E301" s="38">
        <v>15</v>
      </c>
      <c r="F301" s="39" t="s">
        <v>616</v>
      </c>
      <c r="G301" s="39"/>
      <c r="H301" s="36" t="s">
        <v>273</v>
      </c>
      <c r="I301" s="36">
        <v>25.5</v>
      </c>
      <c r="J301" s="39"/>
      <c r="K301" s="39"/>
      <c r="L301" s="39"/>
      <c r="M301" s="35"/>
      <c r="N301" s="123"/>
      <c r="O301" s="35"/>
      <c r="P301" s="35"/>
      <c r="Q301" s="35"/>
      <c r="R301" s="35"/>
      <c r="S301" s="39"/>
    </row>
    <row r="302" spans="1:19" ht="12.75" customHeight="1">
      <c r="A302" s="35" t="s">
        <v>22</v>
      </c>
      <c r="B302" s="35" t="s">
        <v>29</v>
      </c>
      <c r="C302" s="40">
        <v>0</v>
      </c>
      <c r="D302" s="37" t="s">
        <v>617</v>
      </c>
      <c r="E302" s="38">
        <v>16</v>
      </c>
      <c r="F302" s="39" t="s">
        <v>618</v>
      </c>
      <c r="G302" s="39" t="s">
        <v>284</v>
      </c>
      <c r="H302" s="196">
        <v>20</v>
      </c>
      <c r="I302" s="196">
        <v>14.5</v>
      </c>
      <c r="J302" s="39" t="s">
        <v>285</v>
      </c>
      <c r="K302" s="39" t="s">
        <v>314</v>
      </c>
      <c r="L302" s="39">
        <v>5</v>
      </c>
      <c r="M302" s="35"/>
      <c r="N302" s="9">
        <v>200</v>
      </c>
      <c r="O302" s="35"/>
      <c r="P302" s="35"/>
      <c r="Q302" s="35"/>
      <c r="R302" s="35"/>
      <c r="S302" s="39"/>
    </row>
    <row r="303" spans="1:19" ht="12.75" customHeight="1">
      <c r="A303" s="35" t="s">
        <v>22</v>
      </c>
      <c r="B303" s="35" t="s">
        <v>29</v>
      </c>
      <c r="C303" s="40">
        <v>0</v>
      </c>
      <c r="D303" s="37" t="s">
        <v>619</v>
      </c>
      <c r="E303" s="38">
        <v>17</v>
      </c>
      <c r="F303" s="39" t="s">
        <v>620</v>
      </c>
      <c r="G303" s="39"/>
      <c r="H303" s="36" t="s">
        <v>273</v>
      </c>
      <c r="I303" s="36">
        <v>150</v>
      </c>
      <c r="J303" s="39"/>
      <c r="K303" s="39"/>
      <c r="L303" s="39"/>
      <c r="M303" s="35"/>
      <c r="N303" s="123"/>
      <c r="O303" s="35"/>
      <c r="P303" s="35"/>
      <c r="Q303" s="35"/>
      <c r="R303" s="35"/>
      <c r="S303" s="39"/>
    </row>
    <row r="304" spans="1:19" ht="12.75" customHeight="1">
      <c r="A304" s="35" t="s">
        <v>22</v>
      </c>
      <c r="B304" s="35" t="s">
        <v>29</v>
      </c>
      <c r="C304" s="40">
        <v>0</v>
      </c>
      <c r="D304" s="37" t="s">
        <v>621</v>
      </c>
      <c r="E304" s="38">
        <v>18</v>
      </c>
      <c r="F304" s="39" t="s">
        <v>622</v>
      </c>
      <c r="G304" s="39"/>
      <c r="H304" s="36" t="s">
        <v>273</v>
      </c>
      <c r="I304" s="36">
        <v>16.5</v>
      </c>
      <c r="J304" s="39"/>
      <c r="K304" s="39"/>
      <c r="L304" s="39"/>
      <c r="M304" s="35"/>
      <c r="N304" s="123"/>
      <c r="O304" s="35"/>
      <c r="P304" s="35"/>
      <c r="Q304" s="35"/>
      <c r="R304" s="35"/>
      <c r="S304" s="39"/>
    </row>
    <row r="305" spans="1:19" ht="12.75" customHeight="1">
      <c r="A305" s="35" t="s">
        <v>22</v>
      </c>
      <c r="B305" s="35" t="s">
        <v>29</v>
      </c>
      <c r="C305" s="40">
        <v>0</v>
      </c>
      <c r="D305" s="37" t="s">
        <v>623</v>
      </c>
      <c r="E305" s="38">
        <v>19</v>
      </c>
      <c r="F305" s="39" t="s">
        <v>624</v>
      </c>
      <c r="G305" s="39"/>
      <c r="H305" s="36" t="s">
        <v>273</v>
      </c>
      <c r="I305" s="36">
        <v>17.5</v>
      </c>
      <c r="J305" s="39"/>
      <c r="K305" s="39"/>
      <c r="L305" s="39"/>
      <c r="M305" s="35"/>
      <c r="N305" s="123"/>
      <c r="O305" s="35"/>
      <c r="P305" s="35"/>
      <c r="Q305" s="35"/>
      <c r="R305" s="35"/>
      <c r="S305" s="39"/>
    </row>
    <row r="306" spans="1:19" ht="12.75" customHeight="1">
      <c r="A306" s="35" t="s">
        <v>22</v>
      </c>
      <c r="B306" s="35" t="s">
        <v>29</v>
      </c>
      <c r="C306" s="40">
        <v>0</v>
      </c>
      <c r="D306" s="37" t="s">
        <v>625</v>
      </c>
      <c r="E306" s="38">
        <v>20</v>
      </c>
      <c r="F306" s="39" t="s">
        <v>289</v>
      </c>
      <c r="G306" s="39"/>
      <c r="H306" s="36" t="s">
        <v>273</v>
      </c>
      <c r="I306" s="36">
        <v>6</v>
      </c>
      <c r="J306" s="39"/>
      <c r="K306" s="39"/>
      <c r="L306" s="39"/>
      <c r="M306" s="35"/>
      <c r="N306" s="123"/>
      <c r="O306" s="35"/>
      <c r="P306" s="35"/>
      <c r="Q306" s="35"/>
      <c r="R306" s="35"/>
      <c r="S306" s="39"/>
    </row>
    <row r="307" spans="1:19" ht="12.75" customHeight="1">
      <c r="A307" s="35" t="s">
        <v>22</v>
      </c>
      <c r="B307" s="35" t="s">
        <v>29</v>
      </c>
      <c r="C307" s="40">
        <v>0</v>
      </c>
      <c r="D307" s="37" t="s">
        <v>626</v>
      </c>
      <c r="E307" s="38">
        <v>21</v>
      </c>
      <c r="F307" s="39" t="s">
        <v>627</v>
      </c>
      <c r="G307" s="39" t="s">
        <v>219</v>
      </c>
      <c r="H307" s="36">
        <v>8</v>
      </c>
      <c r="I307" s="36"/>
      <c r="J307" s="39" t="s">
        <v>212</v>
      </c>
      <c r="K307" s="39" t="s">
        <v>314</v>
      </c>
      <c r="L307" s="39"/>
      <c r="M307" s="35"/>
      <c r="N307" s="9">
        <v>200</v>
      </c>
      <c r="O307" s="35"/>
      <c r="P307" s="35"/>
      <c r="Q307" s="35"/>
      <c r="R307" s="35"/>
      <c r="S307" s="39" t="s">
        <v>611</v>
      </c>
    </row>
    <row r="308" spans="1:19" ht="12.75" customHeight="1">
      <c r="A308" s="35" t="s">
        <v>22</v>
      </c>
      <c r="B308" s="35" t="s">
        <v>29</v>
      </c>
      <c r="C308" s="40">
        <v>0</v>
      </c>
      <c r="D308" s="37" t="s">
        <v>628</v>
      </c>
      <c r="E308" s="38">
        <v>22</v>
      </c>
      <c r="F308" s="39" t="s">
        <v>289</v>
      </c>
      <c r="G308" s="39"/>
      <c r="H308" s="36" t="s">
        <v>273</v>
      </c>
      <c r="I308" s="36">
        <v>6.5</v>
      </c>
      <c r="J308" s="39"/>
      <c r="K308" s="39"/>
      <c r="L308" s="39"/>
      <c r="M308" s="35"/>
      <c r="N308" s="123"/>
      <c r="O308" s="35"/>
      <c r="P308" s="35"/>
      <c r="Q308" s="35"/>
      <c r="R308" s="35"/>
      <c r="S308" s="39"/>
    </row>
    <row r="309" spans="1:19" ht="12.75" customHeight="1">
      <c r="A309" s="35" t="s">
        <v>22</v>
      </c>
      <c r="B309" s="35" t="s">
        <v>29</v>
      </c>
      <c r="C309" s="40">
        <v>0</v>
      </c>
      <c r="D309" s="37" t="s">
        <v>629</v>
      </c>
      <c r="E309" s="38">
        <v>23</v>
      </c>
      <c r="F309" s="39" t="s">
        <v>630</v>
      </c>
      <c r="G309" s="39" t="s">
        <v>306</v>
      </c>
      <c r="H309" s="36">
        <v>1.5</v>
      </c>
      <c r="I309" s="36"/>
      <c r="J309" s="39" t="s">
        <v>285</v>
      </c>
      <c r="K309" s="39" t="s">
        <v>225</v>
      </c>
      <c r="L309" s="39"/>
      <c r="M309" s="35"/>
      <c r="N309" s="9">
        <v>200</v>
      </c>
      <c r="O309" s="35"/>
      <c r="P309" s="35"/>
      <c r="Q309" s="35"/>
      <c r="R309" s="35"/>
      <c r="S309" s="39" t="s">
        <v>611</v>
      </c>
    </row>
    <row r="310" spans="1:19" ht="12.75" customHeight="1">
      <c r="A310" s="35" t="s">
        <v>22</v>
      </c>
      <c r="B310" s="35" t="s">
        <v>29</v>
      </c>
      <c r="C310" s="40">
        <v>0</v>
      </c>
      <c r="D310" s="37" t="s">
        <v>631</v>
      </c>
      <c r="E310" s="38">
        <v>24</v>
      </c>
      <c r="F310" s="39" t="s">
        <v>632</v>
      </c>
      <c r="G310" s="39" t="s">
        <v>306</v>
      </c>
      <c r="H310" s="36">
        <v>1.5</v>
      </c>
      <c r="I310" s="36"/>
      <c r="J310" s="39" t="s">
        <v>285</v>
      </c>
      <c r="K310" s="39" t="s">
        <v>225</v>
      </c>
      <c r="L310" s="39"/>
      <c r="M310" s="35"/>
      <c r="N310" s="9">
        <v>200</v>
      </c>
      <c r="O310" s="35"/>
      <c r="P310" s="35"/>
      <c r="Q310" s="35"/>
      <c r="R310" s="35"/>
      <c r="S310" s="39"/>
    </row>
    <row r="311" spans="1:19" ht="12.75" customHeight="1">
      <c r="A311" s="35" t="s">
        <v>22</v>
      </c>
      <c r="B311" s="35" t="s">
        <v>29</v>
      </c>
      <c r="C311" s="40">
        <v>0</v>
      </c>
      <c r="D311" s="37" t="s">
        <v>633</v>
      </c>
      <c r="E311" s="38">
        <v>25</v>
      </c>
      <c r="F311" s="39" t="s">
        <v>305</v>
      </c>
      <c r="G311" s="39" t="s">
        <v>306</v>
      </c>
      <c r="H311" s="36">
        <v>2.5</v>
      </c>
      <c r="I311" s="36"/>
      <c r="J311" s="39" t="s">
        <v>285</v>
      </c>
      <c r="K311" s="39" t="s">
        <v>225</v>
      </c>
      <c r="L311" s="39"/>
      <c r="M311" s="35"/>
      <c r="N311" s="9">
        <v>200</v>
      </c>
      <c r="O311" s="35"/>
      <c r="P311" s="35"/>
      <c r="Q311" s="35"/>
      <c r="R311" s="35"/>
      <c r="S311" s="39" t="s">
        <v>611</v>
      </c>
    </row>
    <row r="312" spans="1:19" ht="12.75" customHeight="1">
      <c r="A312" s="35" t="s">
        <v>22</v>
      </c>
      <c r="B312" s="35" t="s">
        <v>29</v>
      </c>
      <c r="C312" s="40">
        <v>0</v>
      </c>
      <c r="D312" s="37" t="s">
        <v>617</v>
      </c>
      <c r="E312" s="38">
        <v>26</v>
      </c>
      <c r="F312" s="39" t="s">
        <v>634</v>
      </c>
      <c r="G312" s="39"/>
      <c r="H312" s="36" t="s">
        <v>273</v>
      </c>
      <c r="I312" s="36">
        <v>39</v>
      </c>
      <c r="J312" s="39"/>
      <c r="K312" s="39"/>
      <c r="L312" s="39"/>
      <c r="M312" s="35"/>
      <c r="N312" s="123"/>
      <c r="O312" s="35"/>
      <c r="P312" s="35"/>
      <c r="Q312" s="35"/>
      <c r="R312" s="35"/>
      <c r="S312" s="39"/>
    </row>
    <row r="313" spans="1:19" ht="12.75" customHeight="1">
      <c r="A313" s="35" t="s">
        <v>22</v>
      </c>
      <c r="B313" s="35" t="s">
        <v>29</v>
      </c>
      <c r="C313" s="40">
        <v>1</v>
      </c>
      <c r="D313" s="37" t="s">
        <v>635</v>
      </c>
      <c r="E313" s="38">
        <v>1</v>
      </c>
      <c r="F313" s="39" t="s">
        <v>513</v>
      </c>
      <c r="G313" s="39"/>
      <c r="H313" s="36" t="s">
        <v>273</v>
      </c>
      <c r="I313" s="36">
        <v>74.5</v>
      </c>
      <c r="J313" s="39"/>
      <c r="K313" s="39"/>
      <c r="L313" s="39"/>
      <c r="M313" s="35"/>
      <c r="N313" s="123"/>
      <c r="O313" s="35"/>
      <c r="P313" s="35"/>
      <c r="Q313" s="35"/>
      <c r="R313" s="35"/>
      <c r="S313" s="39"/>
    </row>
    <row r="314" spans="1:19" ht="12.75" customHeight="1" thickBot="1">
      <c r="A314" s="35" t="s">
        <v>22</v>
      </c>
      <c r="B314" s="35" t="s">
        <v>29</v>
      </c>
      <c r="C314" s="40">
        <v>1</v>
      </c>
      <c r="D314" s="37" t="s">
        <v>636</v>
      </c>
      <c r="E314" s="38">
        <v>2</v>
      </c>
      <c r="F314" s="39" t="s">
        <v>637</v>
      </c>
      <c r="G314" s="39"/>
      <c r="H314" s="36" t="s">
        <v>273</v>
      </c>
      <c r="I314" s="36">
        <v>75</v>
      </c>
      <c r="J314" s="39"/>
      <c r="K314" s="39"/>
      <c r="L314" s="39"/>
      <c r="M314" s="35"/>
      <c r="N314" s="123"/>
      <c r="O314" s="35"/>
      <c r="P314" s="35"/>
      <c r="Q314" s="35"/>
      <c r="R314" s="35"/>
      <c r="S314" s="39"/>
    </row>
    <row r="315" spans="1:19" ht="12.75" customHeight="1" thickBot="1">
      <c r="A315" s="22" t="s">
        <v>638</v>
      </c>
      <c r="B315" s="23"/>
      <c r="C315" s="24"/>
      <c r="D315" s="23"/>
      <c r="E315" s="23"/>
      <c r="F315" s="23"/>
      <c r="G315" s="25" t="s">
        <v>553</v>
      </c>
      <c r="H315" s="26">
        <f>SUM(H286:H314)</f>
        <v>378</v>
      </c>
      <c r="I315" s="26">
        <f>SUM(I286:I314)</f>
        <v>478</v>
      </c>
      <c r="J315" s="26"/>
      <c r="K315" s="26"/>
      <c r="L315" s="26"/>
      <c r="M315" s="26"/>
      <c r="N315" s="26"/>
      <c r="O315" s="26"/>
      <c r="P315" s="26">
        <f t="shared" ref="P315:R315" si="3">SUM(P286:P314)</f>
        <v>0</v>
      </c>
      <c r="Q315" s="47">
        <f t="shared" si="3"/>
        <v>0</v>
      </c>
      <c r="R315" s="47">
        <f t="shared" si="3"/>
        <v>0</v>
      </c>
      <c r="S315" s="27"/>
    </row>
  </sheetData>
  <autoFilter ref="A1:S315" xr:uid="{3299E979-9003-47E8-8416-5BB1462175C8}"/>
  <mergeCells count="1">
    <mergeCell ref="S170:S17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1F8FA-2939-4AF0-810D-B831A53E801A}">
  <sheetPr>
    <tabColor theme="6" tint="0.79998168889431442"/>
  </sheetPr>
  <dimension ref="A1:T101"/>
  <sheetViews>
    <sheetView workbookViewId="0">
      <pane ySplit="1" topLeftCell="A2" activePane="bottomLeft" state="frozen"/>
      <selection activeCell="H1" sqref="H1"/>
      <selection pane="bottomLeft" activeCell="I18" sqref="H18:I18"/>
    </sheetView>
  </sheetViews>
  <sheetFormatPr defaultRowHeight="12.75"/>
  <cols>
    <col min="1" max="1" width="27" customWidth="1"/>
    <col min="2" max="2" width="16.5" customWidth="1"/>
    <col min="3" max="4" width="17.375" customWidth="1"/>
    <col min="5" max="5" width="15.25" customWidth="1"/>
    <col min="6" max="6" width="27.25" bestFit="1" customWidth="1"/>
    <col min="7" max="7" width="15" customWidth="1"/>
    <col min="8" max="8" width="12.25" bestFit="1" customWidth="1"/>
    <col min="9" max="9" width="12.25" customWidth="1"/>
    <col min="10" max="10" width="18.875" bestFit="1" customWidth="1"/>
    <col min="11" max="11" width="19.25" bestFit="1" customWidth="1"/>
    <col min="12" max="12" width="24.25" bestFit="1" customWidth="1"/>
    <col min="13" max="13" width="16.75" customWidth="1"/>
    <col min="14" max="14" width="12.875" customWidth="1"/>
    <col min="15" max="15" width="14.625" customWidth="1"/>
    <col min="16" max="16" width="13"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72</v>
      </c>
      <c r="B2" s="8" t="s">
        <v>25</v>
      </c>
      <c r="C2" s="9">
        <v>0</v>
      </c>
      <c r="D2" s="9"/>
      <c r="E2" s="10">
        <v>1</v>
      </c>
      <c r="F2" s="11" t="s">
        <v>639</v>
      </c>
      <c r="G2" s="12" t="s">
        <v>219</v>
      </c>
      <c r="H2" s="12">
        <v>12</v>
      </c>
      <c r="I2" s="17"/>
      <c r="J2" s="19" t="s">
        <v>640</v>
      </c>
      <c r="K2" s="12" t="s">
        <v>225</v>
      </c>
      <c r="L2" s="12"/>
      <c r="M2" s="15"/>
      <c r="N2" s="9">
        <v>40</v>
      </c>
      <c r="O2" s="8"/>
      <c r="P2" s="8"/>
      <c r="Q2" s="8"/>
      <c r="R2" s="8"/>
      <c r="S2" s="8"/>
    </row>
    <row r="3" spans="1:19">
      <c r="A3" s="8" t="s">
        <v>72</v>
      </c>
      <c r="B3" s="8" t="s">
        <v>25</v>
      </c>
      <c r="C3" s="9">
        <v>0</v>
      </c>
      <c r="D3" s="9"/>
      <c r="E3" s="10">
        <v>2</v>
      </c>
      <c r="F3" s="11" t="s">
        <v>641</v>
      </c>
      <c r="G3" s="12" t="s">
        <v>284</v>
      </c>
      <c r="H3" s="12">
        <v>69.5</v>
      </c>
      <c r="I3" s="17"/>
      <c r="J3" s="19" t="s">
        <v>285</v>
      </c>
      <c r="K3" s="12" t="s">
        <v>225</v>
      </c>
      <c r="L3" s="12">
        <v>25</v>
      </c>
      <c r="M3" s="15"/>
      <c r="N3" s="9">
        <f t="shared" ref="N3:N5" si="0">41*5</f>
        <v>205</v>
      </c>
      <c r="O3" s="8"/>
      <c r="P3" s="8"/>
      <c r="Q3" s="8"/>
      <c r="R3" s="8"/>
      <c r="S3" s="8"/>
    </row>
    <row r="4" spans="1:19">
      <c r="A4" s="8" t="s">
        <v>72</v>
      </c>
      <c r="B4" s="8" t="s">
        <v>25</v>
      </c>
      <c r="C4" s="9">
        <v>0</v>
      </c>
      <c r="D4" s="9"/>
      <c r="E4" s="10">
        <v>3</v>
      </c>
      <c r="F4" s="11" t="s">
        <v>642</v>
      </c>
      <c r="G4" s="12" t="s">
        <v>306</v>
      </c>
      <c r="H4" s="12">
        <v>2</v>
      </c>
      <c r="I4" s="17"/>
      <c r="J4" s="11" t="s">
        <v>640</v>
      </c>
      <c r="K4" s="12" t="s">
        <v>225</v>
      </c>
      <c r="L4" s="12">
        <v>1</v>
      </c>
      <c r="M4" s="15"/>
      <c r="N4" s="9">
        <f t="shared" si="0"/>
        <v>205</v>
      </c>
      <c r="O4" s="8"/>
      <c r="P4" s="8"/>
      <c r="Q4" s="8"/>
      <c r="R4" s="8"/>
      <c r="S4" s="8"/>
    </row>
    <row r="5" spans="1:19">
      <c r="A5" s="8" t="s">
        <v>72</v>
      </c>
      <c r="B5" s="8" t="s">
        <v>25</v>
      </c>
      <c r="C5" s="9">
        <v>0</v>
      </c>
      <c r="D5" s="9"/>
      <c r="E5" s="10">
        <v>4</v>
      </c>
      <c r="F5" s="11" t="s">
        <v>642</v>
      </c>
      <c r="G5" s="12" t="s">
        <v>306</v>
      </c>
      <c r="H5" s="12">
        <v>2</v>
      </c>
      <c r="I5" s="17"/>
      <c r="J5" s="11" t="s">
        <v>640</v>
      </c>
      <c r="K5" s="12" t="s">
        <v>225</v>
      </c>
      <c r="L5" s="12">
        <v>1</v>
      </c>
      <c r="M5" s="15"/>
      <c r="N5" s="9">
        <f t="shared" si="0"/>
        <v>205</v>
      </c>
      <c r="O5" s="8"/>
      <c r="P5" s="8"/>
      <c r="Q5" s="8"/>
      <c r="R5" s="8"/>
      <c r="S5" s="8"/>
    </row>
    <row r="6" spans="1:19">
      <c r="A6" s="8" t="s">
        <v>72</v>
      </c>
      <c r="B6" s="8" t="s">
        <v>25</v>
      </c>
      <c r="C6" s="9">
        <v>0</v>
      </c>
      <c r="D6" s="9"/>
      <c r="E6" s="10">
        <v>5</v>
      </c>
      <c r="F6" s="11" t="s">
        <v>643</v>
      </c>
      <c r="G6" s="12" t="s">
        <v>289</v>
      </c>
      <c r="H6" s="12" t="s">
        <v>273</v>
      </c>
      <c r="I6" s="17">
        <v>12</v>
      </c>
      <c r="J6" s="11" t="s">
        <v>285</v>
      </c>
      <c r="K6" s="12" t="s">
        <v>415</v>
      </c>
      <c r="L6" s="12"/>
      <c r="M6" s="15"/>
      <c r="N6" s="120"/>
      <c r="O6" s="8"/>
      <c r="P6" s="8"/>
      <c r="Q6" s="8"/>
      <c r="R6" s="8"/>
      <c r="S6" s="8" t="s">
        <v>644</v>
      </c>
    </row>
    <row r="7" spans="1:19">
      <c r="A7" s="8" t="s">
        <v>72</v>
      </c>
      <c r="B7" s="8" t="s">
        <v>25</v>
      </c>
      <c r="C7" s="9">
        <v>0</v>
      </c>
      <c r="D7" s="9"/>
      <c r="E7" s="10">
        <v>6</v>
      </c>
      <c r="F7" s="11" t="s">
        <v>645</v>
      </c>
      <c r="G7" s="12" t="s">
        <v>284</v>
      </c>
      <c r="H7" s="12">
        <v>70</v>
      </c>
      <c r="I7" s="17"/>
      <c r="J7" s="11" t="s">
        <v>285</v>
      </c>
      <c r="K7" s="12" t="s">
        <v>225</v>
      </c>
      <c r="L7" s="12">
        <v>25</v>
      </c>
      <c r="M7" s="15"/>
      <c r="N7" s="9">
        <v>40</v>
      </c>
      <c r="O7" s="8"/>
      <c r="P7" s="8"/>
      <c r="Q7" s="8"/>
      <c r="R7" s="8"/>
      <c r="S7" s="8"/>
    </row>
    <row r="8" spans="1:19">
      <c r="A8" s="8" t="s">
        <v>72</v>
      </c>
      <c r="B8" s="8" t="s">
        <v>25</v>
      </c>
      <c r="C8" s="9">
        <v>0</v>
      </c>
      <c r="D8" s="9"/>
      <c r="E8" s="10">
        <v>7</v>
      </c>
      <c r="F8" s="11" t="s">
        <v>646</v>
      </c>
      <c r="G8" s="12" t="s">
        <v>306</v>
      </c>
      <c r="H8" s="12">
        <v>12.5</v>
      </c>
      <c r="I8" s="17"/>
      <c r="J8" s="11" t="s">
        <v>312</v>
      </c>
      <c r="K8" s="12" t="s">
        <v>225</v>
      </c>
      <c r="L8" s="12">
        <v>6</v>
      </c>
      <c r="M8" s="15"/>
      <c r="N8" s="9">
        <f t="shared" ref="N8" si="1">41*5</f>
        <v>205</v>
      </c>
      <c r="O8" s="8"/>
      <c r="P8" s="8"/>
      <c r="Q8" s="8"/>
      <c r="R8" s="8"/>
      <c r="S8" s="8"/>
    </row>
    <row r="9" spans="1:19">
      <c r="A9" s="8" t="s">
        <v>72</v>
      </c>
      <c r="B9" s="8" t="s">
        <v>25</v>
      </c>
      <c r="C9" s="9">
        <v>0</v>
      </c>
      <c r="D9" s="9"/>
      <c r="E9" s="10">
        <v>8</v>
      </c>
      <c r="F9" s="11" t="s">
        <v>647</v>
      </c>
      <c r="G9" s="12" t="s">
        <v>289</v>
      </c>
      <c r="H9" s="12" t="s">
        <v>273</v>
      </c>
      <c r="I9" s="17">
        <v>12</v>
      </c>
      <c r="J9" s="11" t="s">
        <v>285</v>
      </c>
      <c r="K9" s="12" t="s">
        <v>415</v>
      </c>
      <c r="L9" s="12"/>
      <c r="M9" s="15"/>
      <c r="N9" s="120"/>
      <c r="O9" s="8"/>
      <c r="P9" s="8"/>
      <c r="Q9" s="8"/>
      <c r="R9" s="8"/>
      <c r="S9" s="8" t="s">
        <v>644</v>
      </c>
    </row>
    <row r="10" spans="1:19">
      <c r="A10" s="8" t="s">
        <v>72</v>
      </c>
      <c r="B10" s="8" t="s">
        <v>25</v>
      </c>
      <c r="C10" s="9">
        <v>0</v>
      </c>
      <c r="D10" s="9"/>
      <c r="E10" s="10">
        <v>9</v>
      </c>
      <c r="F10" s="11" t="s">
        <v>648</v>
      </c>
      <c r="G10" s="12" t="s">
        <v>306</v>
      </c>
      <c r="H10" s="12">
        <v>13.5</v>
      </c>
      <c r="I10" s="17"/>
      <c r="J10" s="19" t="s">
        <v>312</v>
      </c>
      <c r="K10" s="12" t="s">
        <v>225</v>
      </c>
      <c r="L10" s="12">
        <v>7</v>
      </c>
      <c r="M10" s="15"/>
      <c r="N10" s="9">
        <f t="shared" ref="N10" si="2">41*5</f>
        <v>205</v>
      </c>
      <c r="O10" s="8"/>
      <c r="P10" s="8"/>
      <c r="Q10" s="8"/>
      <c r="R10" s="8"/>
      <c r="S10" s="8"/>
    </row>
    <row r="11" spans="1:19">
      <c r="A11" s="8" t="s">
        <v>72</v>
      </c>
      <c r="B11" s="8" t="s">
        <v>25</v>
      </c>
      <c r="C11" s="9">
        <v>0</v>
      </c>
      <c r="D11" s="9"/>
      <c r="E11" s="10">
        <v>10</v>
      </c>
      <c r="F11" s="11" t="s">
        <v>231</v>
      </c>
      <c r="G11" s="12" t="s">
        <v>219</v>
      </c>
      <c r="H11" s="12">
        <v>20</v>
      </c>
      <c r="I11" s="17"/>
      <c r="J11" s="19" t="s">
        <v>640</v>
      </c>
      <c r="K11" s="12" t="s">
        <v>225</v>
      </c>
      <c r="L11" s="12"/>
      <c r="M11" s="15"/>
      <c r="N11" s="9">
        <v>40</v>
      </c>
      <c r="O11" s="8"/>
      <c r="P11" s="8"/>
      <c r="Q11" s="8"/>
      <c r="R11" s="8"/>
      <c r="S11" s="8"/>
    </row>
    <row r="12" spans="1:19">
      <c r="A12" s="8" t="s">
        <v>72</v>
      </c>
      <c r="B12" s="8" t="s">
        <v>25</v>
      </c>
      <c r="C12" s="9">
        <v>0</v>
      </c>
      <c r="D12" s="9"/>
      <c r="E12" s="10">
        <v>11</v>
      </c>
      <c r="F12" s="11" t="s">
        <v>649</v>
      </c>
      <c r="G12" s="12" t="s">
        <v>211</v>
      </c>
      <c r="H12" s="12">
        <v>8.5</v>
      </c>
      <c r="I12" s="17"/>
      <c r="J12" s="11" t="s">
        <v>224</v>
      </c>
      <c r="K12" s="12" t="s">
        <v>415</v>
      </c>
      <c r="L12" s="12">
        <v>1</v>
      </c>
      <c r="M12" s="15"/>
      <c r="N12" s="9">
        <v>40</v>
      </c>
      <c r="O12" s="8"/>
      <c r="P12" s="8"/>
      <c r="Q12" s="8"/>
      <c r="R12" s="8"/>
      <c r="S12" s="8"/>
    </row>
    <row r="13" spans="1:19">
      <c r="A13" s="8" t="s">
        <v>72</v>
      </c>
      <c r="B13" s="8" t="s">
        <v>25</v>
      </c>
      <c r="C13" s="9">
        <v>0</v>
      </c>
      <c r="D13" s="9"/>
      <c r="E13" s="10">
        <v>12</v>
      </c>
      <c r="F13" s="11" t="s">
        <v>650</v>
      </c>
      <c r="G13" s="12" t="s">
        <v>211</v>
      </c>
      <c r="H13" s="12">
        <v>8.5</v>
      </c>
      <c r="I13" s="17"/>
      <c r="J13" s="11" t="s">
        <v>224</v>
      </c>
      <c r="K13" s="12" t="s">
        <v>415</v>
      </c>
      <c r="L13" s="12">
        <v>1</v>
      </c>
      <c r="M13" s="15"/>
      <c r="N13" s="9">
        <v>40</v>
      </c>
      <c r="O13" s="8"/>
      <c r="P13" s="8"/>
      <c r="Q13" s="8"/>
      <c r="R13" s="8"/>
      <c r="S13" s="8"/>
    </row>
    <row r="14" spans="1:19">
      <c r="A14" s="8" t="s">
        <v>72</v>
      </c>
      <c r="B14" s="8" t="s">
        <v>25</v>
      </c>
      <c r="C14" s="9">
        <v>0</v>
      </c>
      <c r="D14" s="9"/>
      <c r="E14" s="10">
        <v>13</v>
      </c>
      <c r="F14" s="11" t="s">
        <v>651</v>
      </c>
      <c r="G14" s="12" t="s">
        <v>325</v>
      </c>
      <c r="H14" s="12">
        <v>51.5</v>
      </c>
      <c r="I14" s="17"/>
      <c r="J14" s="11" t="s">
        <v>224</v>
      </c>
      <c r="K14" s="12" t="s">
        <v>225</v>
      </c>
      <c r="L14" s="12">
        <v>25</v>
      </c>
      <c r="M14" s="15"/>
      <c r="N14" s="9">
        <v>40</v>
      </c>
      <c r="O14" s="8"/>
      <c r="P14" s="8"/>
      <c r="Q14" s="8"/>
      <c r="R14" s="8"/>
      <c r="S14" s="8"/>
    </row>
    <row r="15" spans="1:19">
      <c r="A15" s="8" t="s">
        <v>72</v>
      </c>
      <c r="B15" s="8" t="s">
        <v>25</v>
      </c>
      <c r="C15" s="9">
        <v>0</v>
      </c>
      <c r="D15" s="9"/>
      <c r="E15" s="10">
        <v>14</v>
      </c>
      <c r="F15" s="11" t="s">
        <v>652</v>
      </c>
      <c r="G15" s="12" t="s">
        <v>289</v>
      </c>
      <c r="H15" s="12" t="s">
        <v>273</v>
      </c>
      <c r="I15" s="17">
        <v>8.5</v>
      </c>
      <c r="J15" s="11" t="s">
        <v>640</v>
      </c>
      <c r="K15" s="12" t="s">
        <v>393</v>
      </c>
      <c r="L15" s="12"/>
      <c r="M15" s="15"/>
      <c r="N15" s="120"/>
      <c r="O15" s="8"/>
      <c r="P15" s="8"/>
      <c r="Q15" s="8"/>
      <c r="R15" s="8"/>
      <c r="S15" s="8" t="s">
        <v>644</v>
      </c>
    </row>
    <row r="16" spans="1:19">
      <c r="A16" s="8" t="s">
        <v>72</v>
      </c>
      <c r="B16" s="8" t="s">
        <v>25</v>
      </c>
      <c r="C16" s="9">
        <v>0</v>
      </c>
      <c r="D16" s="9"/>
      <c r="E16" s="10">
        <v>15</v>
      </c>
      <c r="F16" s="11" t="s">
        <v>653</v>
      </c>
      <c r="G16" s="12" t="s">
        <v>289</v>
      </c>
      <c r="H16" s="12" t="s">
        <v>273</v>
      </c>
      <c r="I16" s="17">
        <v>2.5</v>
      </c>
      <c r="J16" s="11" t="s">
        <v>224</v>
      </c>
      <c r="K16" s="12" t="s">
        <v>393</v>
      </c>
      <c r="L16" s="12"/>
      <c r="M16" s="15"/>
      <c r="N16" s="120"/>
      <c r="O16" s="8"/>
      <c r="P16" s="8"/>
      <c r="Q16" s="8"/>
      <c r="R16" s="8"/>
      <c r="S16" s="8" t="s">
        <v>644</v>
      </c>
    </row>
    <row r="17" spans="1:19">
      <c r="A17" s="8" t="s">
        <v>72</v>
      </c>
      <c r="B17" s="8" t="s">
        <v>25</v>
      </c>
      <c r="C17" s="9">
        <v>0</v>
      </c>
      <c r="D17" s="9"/>
      <c r="E17" s="10">
        <v>16</v>
      </c>
      <c r="F17" s="11" t="s">
        <v>654</v>
      </c>
      <c r="G17" s="12" t="s">
        <v>219</v>
      </c>
      <c r="H17" s="12">
        <v>99</v>
      </c>
      <c r="I17" s="17"/>
      <c r="J17" s="11" t="s">
        <v>224</v>
      </c>
      <c r="K17" s="12" t="s">
        <v>415</v>
      </c>
      <c r="L17" s="12"/>
      <c r="M17" s="15"/>
      <c r="N17" s="9">
        <v>40</v>
      </c>
      <c r="O17" s="8"/>
      <c r="P17" s="8"/>
      <c r="Q17" s="8"/>
      <c r="R17" s="8"/>
      <c r="S17" s="8"/>
    </row>
    <row r="18" spans="1:19">
      <c r="A18" s="8" t="s">
        <v>72</v>
      </c>
      <c r="B18" s="8" t="s">
        <v>25</v>
      </c>
      <c r="C18" s="9">
        <v>0</v>
      </c>
      <c r="D18" s="9"/>
      <c r="E18" s="10">
        <v>17</v>
      </c>
      <c r="F18" s="11" t="s">
        <v>655</v>
      </c>
      <c r="G18" s="12" t="s">
        <v>284</v>
      </c>
      <c r="H18" s="199">
        <v>122</v>
      </c>
      <c r="I18" s="192">
        <v>24</v>
      </c>
      <c r="J18" s="19" t="s">
        <v>285</v>
      </c>
      <c r="K18" s="12" t="s">
        <v>393</v>
      </c>
      <c r="L18" s="12">
        <v>52</v>
      </c>
      <c r="M18" s="15"/>
      <c r="N18" s="9">
        <v>40</v>
      </c>
      <c r="O18" s="8"/>
      <c r="P18" s="8"/>
      <c r="Q18" s="8"/>
      <c r="R18" s="8"/>
      <c r="S18" s="8"/>
    </row>
    <row r="19" spans="1:19">
      <c r="A19" s="8" t="s">
        <v>72</v>
      </c>
      <c r="B19" s="8" t="s">
        <v>25</v>
      </c>
      <c r="C19" s="9">
        <v>0</v>
      </c>
      <c r="D19" s="9"/>
      <c r="E19" s="10">
        <v>18</v>
      </c>
      <c r="F19" s="11" t="s">
        <v>653</v>
      </c>
      <c r="G19" s="12" t="s">
        <v>289</v>
      </c>
      <c r="H19" s="12" t="s">
        <v>273</v>
      </c>
      <c r="I19" s="17">
        <v>5.5</v>
      </c>
      <c r="J19" s="19" t="s">
        <v>640</v>
      </c>
      <c r="K19" s="12" t="s">
        <v>393</v>
      </c>
      <c r="L19" s="12"/>
      <c r="M19" s="15"/>
      <c r="N19" s="120"/>
      <c r="O19" s="8"/>
      <c r="P19" s="8"/>
      <c r="Q19" s="8"/>
      <c r="R19" s="8"/>
      <c r="S19" s="8" t="s">
        <v>644</v>
      </c>
    </row>
    <row r="20" spans="1:19">
      <c r="A20" s="8" t="s">
        <v>72</v>
      </c>
      <c r="B20" s="8" t="s">
        <v>25</v>
      </c>
      <c r="C20" s="9">
        <v>0</v>
      </c>
      <c r="D20" s="9"/>
      <c r="E20" s="10">
        <v>19</v>
      </c>
      <c r="F20" s="11" t="s">
        <v>656</v>
      </c>
      <c r="G20" s="12" t="s">
        <v>284</v>
      </c>
      <c r="H20" s="12">
        <v>48.5</v>
      </c>
      <c r="I20" s="17"/>
      <c r="J20" s="11" t="s">
        <v>285</v>
      </c>
      <c r="K20" s="12" t="s">
        <v>393</v>
      </c>
      <c r="L20" s="12">
        <v>25</v>
      </c>
      <c r="M20" s="15"/>
      <c r="N20" s="9">
        <v>40</v>
      </c>
      <c r="O20" s="8"/>
      <c r="P20" s="8"/>
      <c r="Q20" s="8"/>
      <c r="R20" s="8"/>
      <c r="S20" s="8"/>
    </row>
    <row r="21" spans="1:19">
      <c r="A21" s="8" t="s">
        <v>72</v>
      </c>
      <c r="B21" s="8" t="s">
        <v>25</v>
      </c>
      <c r="C21" s="9">
        <v>0</v>
      </c>
      <c r="D21" s="9"/>
      <c r="E21" s="10">
        <v>20</v>
      </c>
      <c r="F21" s="11" t="s">
        <v>657</v>
      </c>
      <c r="G21" s="12" t="s">
        <v>658</v>
      </c>
      <c r="H21" s="12" t="s">
        <v>273</v>
      </c>
      <c r="I21" s="17">
        <v>3.5</v>
      </c>
      <c r="J21" s="11" t="s">
        <v>640</v>
      </c>
      <c r="K21" s="12" t="s">
        <v>225</v>
      </c>
      <c r="L21" s="12"/>
      <c r="M21" s="15"/>
      <c r="N21" s="120"/>
      <c r="O21" s="8"/>
      <c r="P21" s="8"/>
      <c r="Q21" s="8"/>
      <c r="R21" s="8"/>
      <c r="S21" s="8" t="s">
        <v>644</v>
      </c>
    </row>
    <row r="22" spans="1:19">
      <c r="A22" s="8" t="s">
        <v>72</v>
      </c>
      <c r="B22" s="8" t="s">
        <v>25</v>
      </c>
      <c r="C22" s="9">
        <v>0</v>
      </c>
      <c r="D22" s="9"/>
      <c r="E22" s="10">
        <v>21</v>
      </c>
      <c r="F22" s="11" t="s">
        <v>659</v>
      </c>
      <c r="G22" s="12"/>
      <c r="H22" s="12" t="s">
        <v>273</v>
      </c>
      <c r="I22" s="17">
        <v>8.5</v>
      </c>
      <c r="J22" s="11" t="s">
        <v>640</v>
      </c>
      <c r="K22" s="12" t="s">
        <v>225</v>
      </c>
      <c r="L22" s="12"/>
      <c r="M22" s="15"/>
      <c r="N22" s="120"/>
      <c r="O22" s="8"/>
      <c r="P22" s="8"/>
      <c r="Q22" s="8"/>
      <c r="R22" s="8"/>
      <c r="S22" s="8" t="s">
        <v>644</v>
      </c>
    </row>
    <row r="23" spans="1:19">
      <c r="A23" s="8" t="s">
        <v>72</v>
      </c>
      <c r="B23" s="8" t="s">
        <v>25</v>
      </c>
      <c r="C23" s="9">
        <v>0</v>
      </c>
      <c r="D23" s="9"/>
      <c r="E23" s="10">
        <v>22</v>
      </c>
      <c r="F23" s="11" t="s">
        <v>660</v>
      </c>
      <c r="G23" s="12" t="s">
        <v>211</v>
      </c>
      <c r="H23" s="12">
        <v>25</v>
      </c>
      <c r="I23" s="17"/>
      <c r="J23" s="11" t="s">
        <v>224</v>
      </c>
      <c r="K23" s="12" t="s">
        <v>393</v>
      </c>
      <c r="L23" s="12">
        <v>6</v>
      </c>
      <c r="M23" s="15"/>
      <c r="N23" s="9">
        <v>40</v>
      </c>
      <c r="O23" s="8"/>
      <c r="P23" s="8"/>
      <c r="Q23" s="8"/>
      <c r="R23" s="8"/>
      <c r="S23" s="8"/>
    </row>
    <row r="24" spans="1:19">
      <c r="A24" s="8" t="s">
        <v>72</v>
      </c>
      <c r="B24" s="8" t="s">
        <v>25</v>
      </c>
      <c r="C24" s="9">
        <v>0</v>
      </c>
      <c r="D24" s="9"/>
      <c r="E24" s="10">
        <v>23</v>
      </c>
      <c r="F24" s="11" t="s">
        <v>654</v>
      </c>
      <c r="G24" s="12" t="s">
        <v>219</v>
      </c>
      <c r="H24" s="12">
        <v>72.5</v>
      </c>
      <c r="I24" s="17"/>
      <c r="J24" s="11" t="s">
        <v>224</v>
      </c>
      <c r="K24" s="12" t="s">
        <v>393</v>
      </c>
      <c r="L24" s="12"/>
      <c r="M24" s="15"/>
      <c r="N24" s="9">
        <v>40</v>
      </c>
      <c r="O24" s="8"/>
      <c r="P24" s="8"/>
      <c r="Q24" s="8"/>
      <c r="R24" s="8"/>
      <c r="S24" s="8"/>
    </row>
    <row r="25" spans="1:19">
      <c r="A25" s="8" t="s">
        <v>72</v>
      </c>
      <c r="B25" s="8" t="s">
        <v>25</v>
      </c>
      <c r="C25" s="9">
        <v>0</v>
      </c>
      <c r="D25" s="9"/>
      <c r="E25" s="10">
        <v>24</v>
      </c>
      <c r="F25" s="11" t="s">
        <v>632</v>
      </c>
      <c r="G25" s="12" t="s">
        <v>306</v>
      </c>
      <c r="H25" s="12">
        <v>10</v>
      </c>
      <c r="I25" s="17"/>
      <c r="J25" s="11" t="s">
        <v>312</v>
      </c>
      <c r="K25" s="12" t="s">
        <v>225</v>
      </c>
      <c r="L25" s="12">
        <v>4</v>
      </c>
      <c r="M25" s="15"/>
      <c r="N25" s="9">
        <f t="shared" ref="N25" si="3">41*5</f>
        <v>205</v>
      </c>
      <c r="O25" s="8"/>
      <c r="P25" s="8"/>
      <c r="Q25" s="8"/>
      <c r="R25" s="8"/>
      <c r="S25" s="8"/>
    </row>
    <row r="26" spans="1:19">
      <c r="A26" s="8" t="s">
        <v>72</v>
      </c>
      <c r="B26" s="8" t="s">
        <v>25</v>
      </c>
      <c r="C26" s="9">
        <v>0</v>
      </c>
      <c r="D26" s="9"/>
      <c r="E26" s="10">
        <v>25</v>
      </c>
      <c r="F26" s="11" t="s">
        <v>661</v>
      </c>
      <c r="G26" s="12" t="s">
        <v>658</v>
      </c>
      <c r="H26" s="12" t="s">
        <v>273</v>
      </c>
      <c r="I26" s="17">
        <v>9</v>
      </c>
      <c r="J26" s="19" t="s">
        <v>640</v>
      </c>
      <c r="K26" s="12" t="s">
        <v>225</v>
      </c>
      <c r="L26" s="12"/>
      <c r="M26" s="15"/>
      <c r="N26" s="120"/>
      <c r="O26" s="8"/>
      <c r="P26" s="8"/>
      <c r="Q26" s="8"/>
      <c r="R26" s="8"/>
      <c r="S26" s="8" t="s">
        <v>644</v>
      </c>
    </row>
    <row r="27" spans="1:19">
      <c r="A27" s="8" t="s">
        <v>72</v>
      </c>
      <c r="B27" s="8" t="s">
        <v>25</v>
      </c>
      <c r="C27" s="9">
        <v>0</v>
      </c>
      <c r="D27" s="9"/>
      <c r="E27" s="10">
        <v>26</v>
      </c>
      <c r="F27" s="11" t="s">
        <v>662</v>
      </c>
      <c r="G27" s="12" t="s">
        <v>289</v>
      </c>
      <c r="H27" s="12" t="s">
        <v>273</v>
      </c>
      <c r="I27" s="17">
        <v>24</v>
      </c>
      <c r="J27" s="19" t="s">
        <v>640</v>
      </c>
      <c r="K27" s="12" t="s">
        <v>393</v>
      </c>
      <c r="L27" s="12"/>
      <c r="M27" s="15"/>
      <c r="N27" s="120"/>
      <c r="O27" s="8"/>
      <c r="P27" s="8"/>
      <c r="Q27" s="8"/>
      <c r="R27" s="8"/>
      <c r="S27" s="8" t="s">
        <v>644</v>
      </c>
    </row>
    <row r="28" spans="1:19">
      <c r="A28" s="8" t="s">
        <v>72</v>
      </c>
      <c r="B28" s="8" t="s">
        <v>25</v>
      </c>
      <c r="C28" s="9">
        <v>0</v>
      </c>
      <c r="D28" s="9"/>
      <c r="E28" s="10">
        <v>27</v>
      </c>
      <c r="F28" s="11" t="s">
        <v>663</v>
      </c>
      <c r="G28" s="12" t="s">
        <v>289</v>
      </c>
      <c r="H28" s="12" t="s">
        <v>273</v>
      </c>
      <c r="I28" s="17">
        <v>9.5</v>
      </c>
      <c r="J28" s="11" t="s">
        <v>285</v>
      </c>
      <c r="K28" s="12" t="s">
        <v>225</v>
      </c>
      <c r="L28" s="12"/>
      <c r="M28" s="15"/>
      <c r="N28" s="120"/>
      <c r="O28" s="8"/>
      <c r="P28" s="8"/>
      <c r="Q28" s="8"/>
      <c r="R28" s="8"/>
      <c r="S28" s="8" t="s">
        <v>644</v>
      </c>
    </row>
    <row r="29" spans="1:19">
      <c r="A29" s="8" t="s">
        <v>72</v>
      </c>
      <c r="B29" s="8" t="s">
        <v>25</v>
      </c>
      <c r="C29" s="9">
        <v>0</v>
      </c>
      <c r="D29" s="9"/>
      <c r="E29" s="10">
        <v>28</v>
      </c>
      <c r="F29" s="11" t="s">
        <v>663</v>
      </c>
      <c r="G29" s="12" t="s">
        <v>289</v>
      </c>
      <c r="H29" s="12" t="s">
        <v>273</v>
      </c>
      <c r="I29" s="17">
        <v>8.5</v>
      </c>
      <c r="J29" s="11" t="s">
        <v>285</v>
      </c>
      <c r="K29" s="12" t="s">
        <v>225</v>
      </c>
      <c r="L29" s="12"/>
      <c r="M29" s="15"/>
      <c r="N29" s="120"/>
      <c r="O29" s="8"/>
      <c r="P29" s="8"/>
      <c r="Q29" s="8"/>
      <c r="R29" s="8"/>
      <c r="S29" s="8" t="s">
        <v>644</v>
      </c>
    </row>
    <row r="30" spans="1:19">
      <c r="A30" s="8" t="s">
        <v>72</v>
      </c>
      <c r="B30" s="8" t="s">
        <v>25</v>
      </c>
      <c r="C30" s="9">
        <v>0</v>
      </c>
      <c r="D30" s="9"/>
      <c r="E30" s="10">
        <v>29</v>
      </c>
      <c r="F30" s="11" t="s">
        <v>664</v>
      </c>
      <c r="G30" s="12" t="s">
        <v>658</v>
      </c>
      <c r="H30" s="12" t="s">
        <v>273</v>
      </c>
      <c r="I30" s="17">
        <v>1.5</v>
      </c>
      <c r="J30" s="11" t="s">
        <v>640</v>
      </c>
      <c r="K30" s="12" t="s">
        <v>393</v>
      </c>
      <c r="L30" s="12"/>
      <c r="M30" s="15"/>
      <c r="N30" s="122"/>
      <c r="O30" s="8"/>
      <c r="P30" s="8"/>
      <c r="Q30" s="8"/>
      <c r="R30" s="8"/>
      <c r="S30" s="8"/>
    </row>
    <row r="31" spans="1:19">
      <c r="A31" s="8" t="s">
        <v>72</v>
      </c>
      <c r="B31" s="8" t="s">
        <v>25</v>
      </c>
      <c r="C31" s="9">
        <v>0</v>
      </c>
      <c r="D31" s="9"/>
      <c r="E31" s="10">
        <v>30</v>
      </c>
      <c r="F31" s="11" t="s">
        <v>665</v>
      </c>
      <c r="G31" s="12" t="s">
        <v>284</v>
      </c>
      <c r="H31" s="12">
        <v>128</v>
      </c>
      <c r="I31" s="17"/>
      <c r="J31" s="11" t="s">
        <v>285</v>
      </c>
      <c r="K31" s="12" t="s">
        <v>393</v>
      </c>
      <c r="L31" s="12">
        <v>25</v>
      </c>
      <c r="M31" s="15"/>
      <c r="N31" s="9">
        <v>40</v>
      </c>
      <c r="O31" s="8"/>
      <c r="P31" s="8"/>
      <c r="Q31" s="8"/>
      <c r="R31" s="8"/>
      <c r="S31" s="8"/>
    </row>
    <row r="32" spans="1:19">
      <c r="A32" s="8" t="s">
        <v>72</v>
      </c>
      <c r="B32" s="8" t="s">
        <v>25</v>
      </c>
      <c r="C32" s="9">
        <v>0</v>
      </c>
      <c r="D32" s="9"/>
      <c r="E32" s="10">
        <v>31</v>
      </c>
      <c r="F32" s="11" t="s">
        <v>666</v>
      </c>
      <c r="G32" s="12"/>
      <c r="H32" s="12" t="s">
        <v>273</v>
      </c>
      <c r="I32" s="17">
        <v>38</v>
      </c>
      <c r="J32" s="11" t="s">
        <v>285</v>
      </c>
      <c r="K32" s="12" t="s">
        <v>393</v>
      </c>
      <c r="L32" s="12">
        <v>10</v>
      </c>
      <c r="M32" s="15"/>
      <c r="N32" s="120"/>
      <c r="O32" s="8"/>
      <c r="P32" s="8"/>
      <c r="Q32" s="8"/>
      <c r="R32" s="8"/>
      <c r="S32" s="8" t="s">
        <v>644</v>
      </c>
    </row>
    <row r="33" spans="1:19">
      <c r="A33" s="8" t="s">
        <v>72</v>
      </c>
      <c r="B33" s="8" t="s">
        <v>25</v>
      </c>
      <c r="C33" s="9">
        <v>0</v>
      </c>
      <c r="D33" s="9"/>
      <c r="E33" s="10">
        <v>32</v>
      </c>
      <c r="F33" s="11" t="s">
        <v>667</v>
      </c>
      <c r="G33" s="12" t="s">
        <v>284</v>
      </c>
      <c r="H33" s="12">
        <v>89</v>
      </c>
      <c r="I33" s="17"/>
      <c r="J33" s="11" t="s">
        <v>285</v>
      </c>
      <c r="K33" s="12" t="s">
        <v>393</v>
      </c>
      <c r="L33" s="12">
        <v>25</v>
      </c>
      <c r="M33" s="15"/>
      <c r="N33" s="9">
        <v>40</v>
      </c>
      <c r="O33" s="8"/>
      <c r="P33" s="8"/>
      <c r="Q33" s="8"/>
      <c r="R33" s="8"/>
      <c r="S33" s="8"/>
    </row>
    <row r="34" spans="1:19">
      <c r="A34" s="8" t="s">
        <v>72</v>
      </c>
      <c r="B34" s="8" t="s">
        <v>25</v>
      </c>
      <c r="C34" s="9">
        <v>0</v>
      </c>
      <c r="D34" s="9"/>
      <c r="E34" s="10">
        <v>33</v>
      </c>
      <c r="F34" s="11" t="s">
        <v>668</v>
      </c>
      <c r="G34" s="12" t="s">
        <v>219</v>
      </c>
      <c r="H34" s="12">
        <v>14</v>
      </c>
      <c r="I34" s="17"/>
      <c r="J34" s="19" t="s">
        <v>224</v>
      </c>
      <c r="K34" s="12" t="s">
        <v>393</v>
      </c>
      <c r="L34" s="12"/>
      <c r="M34" s="15"/>
      <c r="N34" s="9">
        <v>40</v>
      </c>
      <c r="O34" s="8"/>
      <c r="P34" s="8"/>
      <c r="Q34" s="8"/>
      <c r="R34" s="8"/>
      <c r="S34" s="8"/>
    </row>
    <row r="35" spans="1:19">
      <c r="A35" s="8" t="s">
        <v>72</v>
      </c>
      <c r="B35" s="8" t="s">
        <v>25</v>
      </c>
      <c r="C35" s="9">
        <v>0</v>
      </c>
      <c r="D35" s="9"/>
      <c r="E35" s="10">
        <v>34</v>
      </c>
      <c r="F35" s="11" t="s">
        <v>669</v>
      </c>
      <c r="G35" s="12" t="s">
        <v>211</v>
      </c>
      <c r="H35" s="12">
        <v>35</v>
      </c>
      <c r="I35" s="17"/>
      <c r="J35" s="19" t="s">
        <v>224</v>
      </c>
      <c r="K35" s="12" t="s">
        <v>225</v>
      </c>
      <c r="L35" s="12">
        <v>10</v>
      </c>
      <c r="M35" s="15"/>
      <c r="N35" s="9">
        <v>40</v>
      </c>
      <c r="O35" s="8"/>
      <c r="P35" s="8"/>
      <c r="Q35" s="8"/>
      <c r="R35" s="8"/>
      <c r="S35" s="8"/>
    </row>
    <row r="36" spans="1:19">
      <c r="A36" s="8" t="s">
        <v>72</v>
      </c>
      <c r="B36" s="8" t="s">
        <v>25</v>
      </c>
      <c r="C36" s="9">
        <v>0</v>
      </c>
      <c r="D36" s="9"/>
      <c r="E36" s="10">
        <v>35</v>
      </c>
      <c r="F36" s="11" t="s">
        <v>670</v>
      </c>
      <c r="G36" s="12" t="s">
        <v>211</v>
      </c>
      <c r="H36" s="12">
        <v>28</v>
      </c>
      <c r="I36" s="17"/>
      <c r="J36" s="11" t="s">
        <v>224</v>
      </c>
      <c r="K36" s="12" t="s">
        <v>393</v>
      </c>
      <c r="L36" s="12">
        <v>1</v>
      </c>
      <c r="M36" s="15"/>
      <c r="N36" s="9">
        <v>40</v>
      </c>
      <c r="O36" s="8"/>
      <c r="P36" s="8"/>
      <c r="Q36" s="8"/>
      <c r="R36" s="8"/>
      <c r="S36" s="8"/>
    </row>
    <row r="37" spans="1:19">
      <c r="A37" s="8" t="s">
        <v>72</v>
      </c>
      <c r="B37" s="8" t="s">
        <v>25</v>
      </c>
      <c r="C37" s="9">
        <v>0</v>
      </c>
      <c r="D37" s="9"/>
      <c r="E37" s="10">
        <v>36</v>
      </c>
      <c r="F37" s="11" t="s">
        <v>671</v>
      </c>
      <c r="G37" s="12" t="s">
        <v>211</v>
      </c>
      <c r="H37" s="12">
        <v>8.5</v>
      </c>
      <c r="I37" s="17"/>
      <c r="J37" s="11" t="s">
        <v>285</v>
      </c>
      <c r="K37" s="12" t="s">
        <v>393</v>
      </c>
      <c r="L37" s="12">
        <v>1</v>
      </c>
      <c r="M37" s="15"/>
      <c r="N37" s="9">
        <v>40</v>
      </c>
      <c r="O37" s="8"/>
      <c r="P37" s="8"/>
      <c r="Q37" s="8"/>
      <c r="R37" s="8"/>
      <c r="S37" s="8"/>
    </row>
    <row r="38" spans="1:19">
      <c r="A38" s="8" t="s">
        <v>72</v>
      </c>
      <c r="B38" s="8" t="s">
        <v>25</v>
      </c>
      <c r="C38" s="9">
        <v>0</v>
      </c>
      <c r="D38" s="9"/>
      <c r="E38" s="10">
        <v>37</v>
      </c>
      <c r="F38" s="11" t="s">
        <v>672</v>
      </c>
      <c r="G38" s="12" t="s">
        <v>219</v>
      </c>
      <c r="H38" s="12">
        <v>8.5</v>
      </c>
      <c r="I38" s="17"/>
      <c r="J38" s="11" t="s">
        <v>285</v>
      </c>
      <c r="K38" s="12" t="s">
        <v>393</v>
      </c>
      <c r="L38" s="12"/>
      <c r="M38" s="15"/>
      <c r="N38" s="9">
        <v>40</v>
      </c>
      <c r="O38" s="8"/>
      <c r="P38" s="8"/>
      <c r="Q38" s="8"/>
      <c r="R38" s="8"/>
      <c r="S38" s="8"/>
    </row>
    <row r="39" spans="1:19">
      <c r="A39" s="8" t="s">
        <v>72</v>
      </c>
      <c r="B39" s="8" t="s">
        <v>25</v>
      </c>
      <c r="C39" s="9">
        <v>0</v>
      </c>
      <c r="D39" s="9"/>
      <c r="E39" s="10">
        <v>38</v>
      </c>
      <c r="F39" s="11" t="s">
        <v>673</v>
      </c>
      <c r="G39" s="12" t="s">
        <v>211</v>
      </c>
      <c r="H39" s="12">
        <v>10</v>
      </c>
      <c r="I39" s="17"/>
      <c r="J39" s="11" t="s">
        <v>285</v>
      </c>
      <c r="K39" s="12" t="s">
        <v>393</v>
      </c>
      <c r="L39" s="12">
        <v>1</v>
      </c>
      <c r="M39" s="15"/>
      <c r="N39" s="9">
        <v>40</v>
      </c>
      <c r="O39" s="8"/>
      <c r="P39" s="8"/>
      <c r="Q39" s="8"/>
      <c r="R39" s="8"/>
      <c r="S39" s="8"/>
    </row>
    <row r="40" spans="1:19">
      <c r="A40" s="8" t="s">
        <v>72</v>
      </c>
      <c r="B40" s="8" t="s">
        <v>25</v>
      </c>
      <c r="C40" s="9">
        <v>0</v>
      </c>
      <c r="D40" s="9"/>
      <c r="E40" s="10">
        <v>39</v>
      </c>
      <c r="F40" s="11" t="s">
        <v>674</v>
      </c>
      <c r="G40" s="12" t="s">
        <v>211</v>
      </c>
      <c r="H40" s="12">
        <v>10</v>
      </c>
      <c r="I40" s="17"/>
      <c r="J40" s="11" t="s">
        <v>285</v>
      </c>
      <c r="K40" s="12" t="s">
        <v>393</v>
      </c>
      <c r="L40" s="12">
        <v>1</v>
      </c>
      <c r="M40" s="15"/>
      <c r="N40" s="9">
        <v>40</v>
      </c>
      <c r="O40" s="8"/>
      <c r="P40" s="8"/>
      <c r="Q40" s="8"/>
      <c r="R40" s="8"/>
      <c r="S40" s="8"/>
    </row>
    <row r="41" spans="1:19">
      <c r="A41" s="8" t="s">
        <v>72</v>
      </c>
      <c r="B41" s="8" t="s">
        <v>25</v>
      </c>
      <c r="C41" s="9">
        <v>0</v>
      </c>
      <c r="D41" s="9"/>
      <c r="E41" s="10">
        <v>40</v>
      </c>
      <c r="F41" s="11" t="s">
        <v>675</v>
      </c>
      <c r="G41" s="12" t="s">
        <v>325</v>
      </c>
      <c r="H41" s="12">
        <v>39</v>
      </c>
      <c r="I41" s="17"/>
      <c r="J41" s="11" t="s">
        <v>224</v>
      </c>
      <c r="K41" s="12" t="s">
        <v>415</v>
      </c>
      <c r="L41" s="12">
        <v>5</v>
      </c>
      <c r="M41" s="15"/>
      <c r="N41" s="9">
        <v>40</v>
      </c>
      <c r="O41" s="8"/>
      <c r="P41" s="8"/>
      <c r="Q41" s="8"/>
      <c r="R41" s="8"/>
      <c r="S41" s="8"/>
    </row>
    <row r="42" spans="1:19">
      <c r="A42" s="8" t="s">
        <v>72</v>
      </c>
      <c r="B42" s="8" t="s">
        <v>25</v>
      </c>
      <c r="C42" s="9">
        <v>0</v>
      </c>
      <c r="D42" s="9"/>
      <c r="E42" s="10">
        <v>41</v>
      </c>
      <c r="F42" s="11" t="s">
        <v>676</v>
      </c>
      <c r="G42" s="12" t="s">
        <v>289</v>
      </c>
      <c r="H42" s="12" t="s">
        <v>273</v>
      </c>
      <c r="I42" s="17">
        <v>51.5</v>
      </c>
      <c r="J42" s="19" t="s">
        <v>224</v>
      </c>
      <c r="K42" s="12" t="s">
        <v>393</v>
      </c>
      <c r="L42" s="12"/>
      <c r="M42" s="15"/>
      <c r="N42" s="120"/>
      <c r="O42" s="8"/>
      <c r="P42" s="8"/>
      <c r="Q42" s="8"/>
      <c r="R42" s="8"/>
      <c r="S42" s="8" t="s">
        <v>644</v>
      </c>
    </row>
    <row r="43" spans="1:19">
      <c r="A43" s="8" t="s">
        <v>72</v>
      </c>
      <c r="B43" s="8" t="s">
        <v>25</v>
      </c>
      <c r="C43" s="9">
        <v>0</v>
      </c>
      <c r="D43" s="9"/>
      <c r="E43" s="10">
        <v>42</v>
      </c>
      <c r="F43" s="11" t="s">
        <v>677</v>
      </c>
      <c r="G43" s="12" t="s">
        <v>284</v>
      </c>
      <c r="H43" s="12">
        <v>79</v>
      </c>
      <c r="I43" s="17"/>
      <c r="J43" s="19" t="s">
        <v>285</v>
      </c>
      <c r="K43" s="12" t="s">
        <v>393</v>
      </c>
      <c r="L43" s="12">
        <v>25</v>
      </c>
      <c r="M43" s="15"/>
      <c r="N43" s="9">
        <v>40</v>
      </c>
      <c r="O43" s="8"/>
      <c r="P43" s="8"/>
      <c r="Q43" s="8"/>
      <c r="R43" s="8"/>
      <c r="S43" s="8"/>
    </row>
    <row r="44" spans="1:19">
      <c r="A44" s="8" t="s">
        <v>72</v>
      </c>
      <c r="B44" s="8" t="s">
        <v>25</v>
      </c>
      <c r="C44" s="9">
        <v>0</v>
      </c>
      <c r="D44" s="9"/>
      <c r="E44" s="10">
        <v>43</v>
      </c>
      <c r="F44" s="11" t="s">
        <v>678</v>
      </c>
      <c r="G44" s="12" t="s">
        <v>284</v>
      </c>
      <c r="H44" s="12">
        <v>102</v>
      </c>
      <c r="I44" s="17"/>
      <c r="J44" s="11" t="s">
        <v>285</v>
      </c>
      <c r="K44" s="12" t="s">
        <v>393</v>
      </c>
      <c r="L44" s="12">
        <v>25</v>
      </c>
      <c r="M44" s="15"/>
      <c r="N44" s="9">
        <v>40</v>
      </c>
      <c r="O44" s="8"/>
      <c r="P44" s="8"/>
      <c r="Q44" s="8"/>
      <c r="R44" s="8"/>
      <c r="S44" s="8"/>
    </row>
    <row r="45" spans="1:19">
      <c r="A45" s="8" t="s">
        <v>72</v>
      </c>
      <c r="B45" s="8" t="s">
        <v>25</v>
      </c>
      <c r="C45" s="9">
        <v>0</v>
      </c>
      <c r="D45" s="9"/>
      <c r="E45" s="10">
        <v>44</v>
      </c>
      <c r="F45" s="11" t="s">
        <v>654</v>
      </c>
      <c r="G45" s="12" t="s">
        <v>219</v>
      </c>
      <c r="H45" s="12">
        <v>48.5</v>
      </c>
      <c r="I45" s="17"/>
      <c r="J45" s="11" t="s">
        <v>224</v>
      </c>
      <c r="K45" s="12" t="s">
        <v>393</v>
      </c>
      <c r="L45" s="12"/>
      <c r="M45" s="15"/>
      <c r="N45" s="9">
        <v>40</v>
      </c>
      <c r="O45" s="8"/>
      <c r="P45" s="8"/>
      <c r="Q45" s="8"/>
      <c r="R45" s="8"/>
      <c r="S45" s="8"/>
    </row>
    <row r="46" spans="1:19">
      <c r="A46" s="8" t="s">
        <v>72</v>
      </c>
      <c r="B46" s="8" t="s">
        <v>25</v>
      </c>
      <c r="C46" s="9">
        <v>0</v>
      </c>
      <c r="D46" s="9"/>
      <c r="E46" s="10">
        <v>45</v>
      </c>
      <c r="F46" s="11" t="s">
        <v>679</v>
      </c>
      <c r="G46" s="12" t="s">
        <v>325</v>
      </c>
      <c r="H46" s="12">
        <v>52.5</v>
      </c>
      <c r="I46" s="17"/>
      <c r="J46" s="11" t="s">
        <v>224</v>
      </c>
      <c r="K46" s="12" t="s">
        <v>393</v>
      </c>
      <c r="L46" s="12">
        <v>25</v>
      </c>
      <c r="M46" s="15"/>
      <c r="N46" s="9">
        <v>40</v>
      </c>
      <c r="O46" s="8"/>
      <c r="P46" s="8"/>
      <c r="Q46" s="8"/>
      <c r="R46" s="8"/>
      <c r="S46" s="8"/>
    </row>
    <row r="47" spans="1:19">
      <c r="A47" s="8" t="s">
        <v>72</v>
      </c>
      <c r="B47" s="8" t="s">
        <v>25</v>
      </c>
      <c r="C47" s="9">
        <v>0</v>
      </c>
      <c r="D47" s="9"/>
      <c r="E47" s="10">
        <v>46</v>
      </c>
      <c r="F47" s="11" t="s">
        <v>680</v>
      </c>
      <c r="G47" s="12" t="s">
        <v>325</v>
      </c>
      <c r="H47" s="12">
        <v>50.5</v>
      </c>
      <c r="I47" s="17"/>
      <c r="J47" s="11" t="s">
        <v>224</v>
      </c>
      <c r="K47" s="12" t="s">
        <v>393</v>
      </c>
      <c r="L47" s="12">
        <v>25</v>
      </c>
      <c r="M47" s="15"/>
      <c r="N47" s="9">
        <v>40</v>
      </c>
      <c r="O47" s="8"/>
      <c r="P47" s="8"/>
      <c r="Q47" s="8"/>
      <c r="R47" s="8"/>
      <c r="S47" s="8"/>
    </row>
    <row r="48" spans="1:19">
      <c r="A48" s="8" t="s">
        <v>72</v>
      </c>
      <c r="B48" s="8" t="s">
        <v>25</v>
      </c>
      <c r="C48" s="9">
        <v>0</v>
      </c>
      <c r="D48" s="9"/>
      <c r="E48" s="10">
        <v>47</v>
      </c>
      <c r="F48" s="11" t="s">
        <v>681</v>
      </c>
      <c r="G48" s="12" t="s">
        <v>325</v>
      </c>
      <c r="H48" s="12">
        <v>52.5</v>
      </c>
      <c r="I48" s="17"/>
      <c r="J48" s="11" t="s">
        <v>224</v>
      </c>
      <c r="K48" s="12" t="s">
        <v>393</v>
      </c>
      <c r="L48" s="12">
        <v>25</v>
      </c>
      <c r="M48" s="15"/>
      <c r="N48" s="9">
        <v>40</v>
      </c>
      <c r="O48" s="8"/>
      <c r="P48" s="8"/>
      <c r="Q48" s="8"/>
      <c r="R48" s="8"/>
      <c r="S48" s="8"/>
    </row>
    <row r="49" spans="1:19">
      <c r="A49" s="8" t="s">
        <v>72</v>
      </c>
      <c r="B49" s="8" t="s">
        <v>25</v>
      </c>
      <c r="C49" s="9">
        <v>0</v>
      </c>
      <c r="D49" s="9"/>
      <c r="E49" s="10">
        <v>48</v>
      </c>
      <c r="F49" s="11" t="s">
        <v>682</v>
      </c>
      <c r="G49" s="12" t="s">
        <v>325</v>
      </c>
      <c r="H49" s="12">
        <v>52</v>
      </c>
      <c r="I49" s="17"/>
      <c r="J49" s="11" t="s">
        <v>224</v>
      </c>
      <c r="K49" s="12" t="s">
        <v>393</v>
      </c>
      <c r="L49" s="12">
        <v>25</v>
      </c>
      <c r="M49" s="15"/>
      <c r="N49" s="9">
        <v>40</v>
      </c>
      <c r="O49" s="8"/>
      <c r="P49" s="8"/>
      <c r="Q49" s="8"/>
      <c r="R49" s="8"/>
      <c r="S49" s="8"/>
    </row>
    <row r="50" spans="1:19">
      <c r="A50" s="8" t="s">
        <v>72</v>
      </c>
      <c r="B50" s="8" t="s">
        <v>25</v>
      </c>
      <c r="C50" s="9">
        <v>0</v>
      </c>
      <c r="D50" s="9"/>
      <c r="E50" s="10">
        <v>49</v>
      </c>
      <c r="F50" s="11" t="s">
        <v>683</v>
      </c>
      <c r="G50" s="12" t="s">
        <v>325</v>
      </c>
      <c r="H50" s="12">
        <v>52</v>
      </c>
      <c r="I50" s="17"/>
      <c r="J50" s="19" t="s">
        <v>224</v>
      </c>
      <c r="K50" s="12" t="s">
        <v>393</v>
      </c>
      <c r="L50" s="12">
        <v>25</v>
      </c>
      <c r="M50" s="15"/>
      <c r="N50" s="9">
        <v>40</v>
      </c>
      <c r="O50" s="8"/>
      <c r="P50" s="8"/>
      <c r="Q50" s="8"/>
      <c r="R50" s="8"/>
      <c r="S50" s="8"/>
    </row>
    <row r="51" spans="1:19">
      <c r="A51" s="8" t="s">
        <v>72</v>
      </c>
      <c r="B51" s="8" t="s">
        <v>25</v>
      </c>
      <c r="C51" s="9">
        <v>0</v>
      </c>
      <c r="D51" s="9"/>
      <c r="E51" s="10">
        <v>50</v>
      </c>
      <c r="F51" s="11" t="s">
        <v>684</v>
      </c>
      <c r="G51" s="12" t="s">
        <v>325</v>
      </c>
      <c r="H51" s="12">
        <v>52</v>
      </c>
      <c r="I51" s="17"/>
      <c r="J51" s="19" t="s">
        <v>224</v>
      </c>
      <c r="K51" s="12" t="s">
        <v>393</v>
      </c>
      <c r="L51" s="12">
        <v>25</v>
      </c>
      <c r="M51" s="15"/>
      <c r="N51" s="9">
        <v>40</v>
      </c>
      <c r="O51" s="8"/>
      <c r="P51" s="8"/>
      <c r="Q51" s="8"/>
      <c r="R51" s="8"/>
      <c r="S51" s="8"/>
    </row>
    <row r="52" spans="1:19">
      <c r="A52" s="8" t="s">
        <v>72</v>
      </c>
      <c r="B52" s="8" t="s">
        <v>25</v>
      </c>
      <c r="C52" s="9">
        <v>0</v>
      </c>
      <c r="D52" s="9"/>
      <c r="E52" s="10">
        <v>51</v>
      </c>
      <c r="F52" s="11" t="s">
        <v>654</v>
      </c>
      <c r="G52" s="12" t="s">
        <v>219</v>
      </c>
      <c r="H52" s="12">
        <v>82.5</v>
      </c>
      <c r="I52" s="17"/>
      <c r="J52" s="11" t="s">
        <v>224</v>
      </c>
      <c r="K52" s="12" t="s">
        <v>393</v>
      </c>
      <c r="L52" s="12"/>
      <c r="M52" s="15"/>
      <c r="N52" s="9">
        <v>40</v>
      </c>
      <c r="O52" s="8"/>
      <c r="P52" s="8"/>
      <c r="Q52" s="8"/>
      <c r="R52" s="8"/>
      <c r="S52" s="8"/>
    </row>
    <row r="53" spans="1:19">
      <c r="A53" s="8" t="s">
        <v>72</v>
      </c>
      <c r="B53" s="8" t="s">
        <v>25</v>
      </c>
      <c r="C53" s="9">
        <v>0</v>
      </c>
      <c r="D53" s="9"/>
      <c r="E53" s="10">
        <v>52</v>
      </c>
      <c r="F53" s="11" t="s">
        <v>685</v>
      </c>
      <c r="G53" s="12" t="s">
        <v>289</v>
      </c>
      <c r="H53" s="12" t="s">
        <v>273</v>
      </c>
      <c r="I53" s="17">
        <v>25</v>
      </c>
      <c r="J53" s="11" t="s">
        <v>224</v>
      </c>
      <c r="K53" s="12" t="s">
        <v>393</v>
      </c>
      <c r="L53" s="12">
        <v>1</v>
      </c>
      <c r="M53" s="15"/>
      <c r="N53" s="120"/>
      <c r="O53" s="8"/>
      <c r="P53" s="8"/>
      <c r="Q53" s="8"/>
      <c r="R53" s="8"/>
      <c r="S53" s="8" t="s">
        <v>644</v>
      </c>
    </row>
    <row r="54" spans="1:19">
      <c r="A54" s="8" t="s">
        <v>72</v>
      </c>
      <c r="B54" s="8" t="s">
        <v>25</v>
      </c>
      <c r="C54" s="9">
        <v>0</v>
      </c>
      <c r="D54" s="9"/>
      <c r="E54" s="10">
        <v>53</v>
      </c>
      <c r="F54" s="11" t="s">
        <v>646</v>
      </c>
      <c r="G54" s="12" t="s">
        <v>306</v>
      </c>
      <c r="H54" s="12">
        <v>12.5</v>
      </c>
      <c r="I54" s="17"/>
      <c r="J54" s="11" t="s">
        <v>312</v>
      </c>
      <c r="K54" s="12" t="s">
        <v>225</v>
      </c>
      <c r="L54" s="12">
        <v>4</v>
      </c>
      <c r="M54" s="15"/>
      <c r="N54" s="9">
        <v>205</v>
      </c>
      <c r="O54" s="8"/>
      <c r="P54" s="8"/>
      <c r="Q54" s="8"/>
      <c r="R54" s="8"/>
      <c r="S54" s="8"/>
    </row>
    <row r="55" spans="1:19">
      <c r="A55" s="8" t="s">
        <v>72</v>
      </c>
      <c r="B55" s="8" t="s">
        <v>25</v>
      </c>
      <c r="C55" s="9">
        <v>0</v>
      </c>
      <c r="D55" s="9"/>
      <c r="E55" s="10">
        <v>54</v>
      </c>
      <c r="F55" s="11" t="s">
        <v>648</v>
      </c>
      <c r="G55" s="12" t="s">
        <v>306</v>
      </c>
      <c r="H55" s="12">
        <v>9</v>
      </c>
      <c r="I55" s="17"/>
      <c r="J55" s="11" t="s">
        <v>312</v>
      </c>
      <c r="K55" s="12" t="s">
        <v>225</v>
      </c>
      <c r="L55" s="12">
        <v>5</v>
      </c>
      <c r="M55" s="15"/>
      <c r="N55" s="9">
        <v>205</v>
      </c>
      <c r="O55" s="8"/>
      <c r="P55" s="8"/>
      <c r="Q55" s="8"/>
      <c r="R55" s="8"/>
      <c r="S55" s="8"/>
    </row>
    <row r="56" spans="1:19">
      <c r="A56" s="8" t="s">
        <v>72</v>
      </c>
      <c r="B56" s="8" t="s">
        <v>25</v>
      </c>
      <c r="C56" s="9">
        <v>0</v>
      </c>
      <c r="D56" s="9"/>
      <c r="E56" s="10">
        <v>55</v>
      </c>
      <c r="F56" s="11" t="s">
        <v>686</v>
      </c>
      <c r="G56" s="12" t="s">
        <v>306</v>
      </c>
      <c r="H56" s="12">
        <v>3.5</v>
      </c>
      <c r="I56" s="17"/>
      <c r="J56" s="11" t="s">
        <v>312</v>
      </c>
      <c r="K56" s="12" t="s">
        <v>225</v>
      </c>
      <c r="L56" s="12">
        <v>1</v>
      </c>
      <c r="M56" s="15"/>
      <c r="N56" s="9">
        <v>205</v>
      </c>
      <c r="O56" s="8"/>
      <c r="P56" s="8"/>
      <c r="Q56" s="8"/>
      <c r="R56" s="8"/>
      <c r="S56" s="8"/>
    </row>
    <row r="57" spans="1:19">
      <c r="A57" s="8" t="s">
        <v>72</v>
      </c>
      <c r="B57" s="8" t="s">
        <v>25</v>
      </c>
      <c r="C57" s="9">
        <v>0</v>
      </c>
      <c r="D57" s="9"/>
      <c r="E57" s="10">
        <v>56</v>
      </c>
      <c r="F57" s="11" t="s">
        <v>687</v>
      </c>
      <c r="G57" s="12" t="s">
        <v>289</v>
      </c>
      <c r="H57" s="12" t="s">
        <v>273</v>
      </c>
      <c r="I57" s="17">
        <v>5.5</v>
      </c>
      <c r="J57" s="11" t="s">
        <v>224</v>
      </c>
      <c r="K57" s="12" t="s">
        <v>393</v>
      </c>
      <c r="L57" s="12"/>
      <c r="M57" s="15"/>
      <c r="N57" s="120"/>
      <c r="O57" s="8"/>
      <c r="P57" s="8"/>
      <c r="Q57" s="8"/>
      <c r="R57" s="8"/>
      <c r="S57" s="8" t="s">
        <v>644</v>
      </c>
    </row>
    <row r="58" spans="1:19">
      <c r="A58" s="8" t="s">
        <v>72</v>
      </c>
      <c r="B58" s="8" t="s">
        <v>25</v>
      </c>
      <c r="C58" s="9">
        <v>0</v>
      </c>
      <c r="D58" s="9"/>
      <c r="E58" s="10">
        <v>57</v>
      </c>
      <c r="F58" s="11" t="s">
        <v>688</v>
      </c>
      <c r="G58" s="12" t="s">
        <v>289</v>
      </c>
      <c r="H58" s="12" t="s">
        <v>273</v>
      </c>
      <c r="I58" s="17">
        <v>8</v>
      </c>
      <c r="J58" s="19" t="s">
        <v>224</v>
      </c>
      <c r="K58" s="12" t="s">
        <v>393</v>
      </c>
      <c r="L58" s="12"/>
      <c r="M58" s="15"/>
      <c r="N58" s="120"/>
      <c r="O58" s="8"/>
      <c r="P58" s="8"/>
      <c r="Q58" s="8"/>
      <c r="R58" s="8"/>
      <c r="S58" s="8" t="s">
        <v>644</v>
      </c>
    </row>
    <row r="59" spans="1:19">
      <c r="A59" s="8" t="s">
        <v>72</v>
      </c>
      <c r="B59" s="8" t="s">
        <v>25</v>
      </c>
      <c r="C59" s="9">
        <v>0</v>
      </c>
      <c r="D59" s="9"/>
      <c r="E59" s="10">
        <v>58</v>
      </c>
      <c r="F59" s="11" t="s">
        <v>689</v>
      </c>
      <c r="G59" s="12" t="s">
        <v>306</v>
      </c>
      <c r="H59" s="12">
        <v>5.5</v>
      </c>
      <c r="I59" s="17"/>
      <c r="J59" s="19" t="s">
        <v>312</v>
      </c>
      <c r="K59" s="12" t="s">
        <v>225</v>
      </c>
      <c r="L59" s="12"/>
      <c r="M59" s="15"/>
      <c r="N59" s="9">
        <v>200</v>
      </c>
      <c r="O59" s="8"/>
      <c r="P59" s="8"/>
      <c r="Q59" s="8"/>
      <c r="R59" s="8"/>
      <c r="S59" s="8"/>
    </row>
    <row r="60" spans="1:19">
      <c r="A60" s="8" t="s">
        <v>72</v>
      </c>
      <c r="B60" s="8" t="s">
        <v>25</v>
      </c>
      <c r="C60" s="9">
        <v>0</v>
      </c>
      <c r="D60" s="9"/>
      <c r="E60" s="10">
        <v>59</v>
      </c>
      <c r="F60" s="11" t="s">
        <v>690</v>
      </c>
      <c r="G60" s="12" t="s">
        <v>211</v>
      </c>
      <c r="H60" s="12">
        <v>12.5</v>
      </c>
      <c r="I60" s="17"/>
      <c r="J60" s="11" t="s">
        <v>224</v>
      </c>
      <c r="K60" s="12" t="s">
        <v>393</v>
      </c>
      <c r="L60" s="12">
        <v>1</v>
      </c>
      <c r="M60" s="15"/>
      <c r="N60" s="9">
        <v>40</v>
      </c>
      <c r="O60" s="8"/>
      <c r="P60" s="8"/>
      <c r="Q60" s="8"/>
      <c r="R60" s="8"/>
      <c r="S60" s="8"/>
    </row>
    <row r="61" spans="1:19">
      <c r="A61" s="8" t="s">
        <v>72</v>
      </c>
      <c r="B61" s="8" t="s">
        <v>25</v>
      </c>
      <c r="C61" s="9">
        <v>0</v>
      </c>
      <c r="D61" s="9"/>
      <c r="E61" s="10">
        <v>60</v>
      </c>
      <c r="F61" s="11" t="s">
        <v>691</v>
      </c>
      <c r="G61" s="12" t="s">
        <v>211</v>
      </c>
      <c r="H61" s="12">
        <v>26</v>
      </c>
      <c r="I61" s="17"/>
      <c r="J61" s="11" t="s">
        <v>224</v>
      </c>
      <c r="K61" s="12" t="s">
        <v>393</v>
      </c>
      <c r="L61" s="12">
        <v>2</v>
      </c>
      <c r="M61" s="15"/>
      <c r="N61" s="9">
        <v>40</v>
      </c>
      <c r="O61" s="8"/>
      <c r="P61" s="8"/>
      <c r="Q61" s="8"/>
      <c r="R61" s="8"/>
      <c r="S61" s="8"/>
    </row>
    <row r="62" spans="1:19">
      <c r="A62" s="8" t="s">
        <v>72</v>
      </c>
      <c r="B62" s="8" t="s">
        <v>25</v>
      </c>
      <c r="C62" s="9">
        <v>0</v>
      </c>
      <c r="D62" s="9"/>
      <c r="E62" s="10">
        <v>61</v>
      </c>
      <c r="F62" s="11" t="s">
        <v>692</v>
      </c>
      <c r="G62" s="12" t="s">
        <v>211</v>
      </c>
      <c r="H62" s="12">
        <v>13</v>
      </c>
      <c r="I62" s="17"/>
      <c r="J62" s="11" t="s">
        <v>224</v>
      </c>
      <c r="K62" s="12" t="s">
        <v>393</v>
      </c>
      <c r="L62" s="12">
        <v>1</v>
      </c>
      <c r="M62" s="15"/>
      <c r="N62" s="9">
        <v>40</v>
      </c>
      <c r="O62" s="8"/>
      <c r="P62" s="8"/>
      <c r="Q62" s="8"/>
      <c r="R62" s="8"/>
      <c r="S62" s="8"/>
    </row>
    <row r="63" spans="1:19">
      <c r="A63" s="8" t="s">
        <v>72</v>
      </c>
      <c r="B63" s="8" t="s">
        <v>25</v>
      </c>
      <c r="C63" s="9">
        <v>0</v>
      </c>
      <c r="D63" s="9"/>
      <c r="E63" s="10">
        <v>62</v>
      </c>
      <c r="F63" s="11" t="s">
        <v>693</v>
      </c>
      <c r="G63" s="12" t="s">
        <v>211</v>
      </c>
      <c r="H63" s="12">
        <v>12.5</v>
      </c>
      <c r="I63" s="17"/>
      <c r="J63" s="11" t="s">
        <v>224</v>
      </c>
      <c r="K63" s="12" t="s">
        <v>393</v>
      </c>
      <c r="L63" s="12">
        <v>1</v>
      </c>
      <c r="M63" s="15"/>
      <c r="N63" s="9">
        <v>40</v>
      </c>
      <c r="O63" s="8"/>
      <c r="P63" s="8"/>
      <c r="Q63" s="8"/>
      <c r="R63" s="8"/>
      <c r="S63" s="8"/>
    </row>
    <row r="64" spans="1:19">
      <c r="A64" s="8" t="s">
        <v>72</v>
      </c>
      <c r="B64" s="8" t="s">
        <v>25</v>
      </c>
      <c r="C64" s="9">
        <v>0</v>
      </c>
      <c r="D64" s="9"/>
      <c r="E64" s="10">
        <v>63</v>
      </c>
      <c r="F64" s="11" t="s">
        <v>694</v>
      </c>
      <c r="G64" s="12" t="s">
        <v>219</v>
      </c>
      <c r="H64" s="12">
        <v>62</v>
      </c>
      <c r="I64" s="17"/>
      <c r="J64" s="11" t="s">
        <v>224</v>
      </c>
      <c r="K64" s="12" t="s">
        <v>393</v>
      </c>
      <c r="L64" s="12">
        <v>10</v>
      </c>
      <c r="M64" s="15"/>
      <c r="N64" s="9">
        <v>40</v>
      </c>
      <c r="O64" s="8"/>
      <c r="P64" s="8"/>
      <c r="Q64" s="8"/>
      <c r="R64" s="8"/>
      <c r="S64" s="8"/>
    </row>
    <row r="65" spans="1:19">
      <c r="A65" s="8" t="s">
        <v>72</v>
      </c>
      <c r="B65" s="8" t="s">
        <v>25</v>
      </c>
      <c r="C65" s="9">
        <v>0</v>
      </c>
      <c r="D65" s="9"/>
      <c r="E65" s="10">
        <v>64</v>
      </c>
      <c r="F65" s="11" t="s">
        <v>695</v>
      </c>
      <c r="G65" s="12" t="s">
        <v>360</v>
      </c>
      <c r="H65" s="12">
        <v>49</v>
      </c>
      <c r="I65" s="17"/>
      <c r="J65" s="11" t="s">
        <v>224</v>
      </c>
      <c r="K65" s="12" t="s">
        <v>225</v>
      </c>
      <c r="L65" s="12">
        <v>30</v>
      </c>
      <c r="M65" s="15"/>
      <c r="N65" s="9">
        <v>205</v>
      </c>
      <c r="O65" s="8"/>
      <c r="P65" s="8"/>
      <c r="Q65" s="8"/>
      <c r="R65" s="8"/>
      <c r="S65" s="8"/>
    </row>
    <row r="66" spans="1:19">
      <c r="A66" s="8" t="s">
        <v>72</v>
      </c>
      <c r="B66" s="8" t="s">
        <v>25</v>
      </c>
      <c r="C66" s="9">
        <v>0</v>
      </c>
      <c r="D66" s="9"/>
      <c r="E66" s="10">
        <v>65</v>
      </c>
      <c r="F66" s="11" t="s">
        <v>696</v>
      </c>
      <c r="G66" s="12" t="s">
        <v>360</v>
      </c>
      <c r="H66" s="12">
        <v>160</v>
      </c>
      <c r="I66" s="17"/>
      <c r="J66" s="19" t="s">
        <v>224</v>
      </c>
      <c r="K66" s="12" t="s">
        <v>393</v>
      </c>
      <c r="L66" s="12">
        <v>80</v>
      </c>
      <c r="M66" s="15"/>
      <c r="N66" s="9">
        <v>205</v>
      </c>
      <c r="O66" s="8"/>
      <c r="P66" s="8"/>
      <c r="Q66" s="8"/>
      <c r="R66" s="8"/>
      <c r="S66" s="8"/>
    </row>
    <row r="67" spans="1:19">
      <c r="A67" s="8" t="s">
        <v>72</v>
      </c>
      <c r="B67" s="8" t="s">
        <v>25</v>
      </c>
      <c r="C67" s="9">
        <v>0</v>
      </c>
      <c r="D67" s="9"/>
      <c r="E67" s="10">
        <v>66</v>
      </c>
      <c r="F67" s="11" t="s">
        <v>697</v>
      </c>
      <c r="G67" s="12" t="s">
        <v>219</v>
      </c>
      <c r="H67" s="12">
        <v>11</v>
      </c>
      <c r="I67" s="17"/>
      <c r="J67" s="19" t="s">
        <v>224</v>
      </c>
      <c r="K67" s="12" t="s">
        <v>225</v>
      </c>
      <c r="L67" s="12"/>
      <c r="M67" s="15"/>
      <c r="N67" s="9">
        <v>40</v>
      </c>
      <c r="O67" s="8"/>
      <c r="P67" s="8"/>
      <c r="Q67" s="8"/>
      <c r="R67" s="8"/>
      <c r="S67" s="8"/>
    </row>
    <row r="68" spans="1:19">
      <c r="A68" s="8" t="s">
        <v>72</v>
      </c>
      <c r="B68" s="8" t="s">
        <v>25</v>
      </c>
      <c r="C68" s="9">
        <v>0</v>
      </c>
      <c r="D68" s="9"/>
      <c r="E68" s="10">
        <v>67</v>
      </c>
      <c r="F68" s="11" t="s">
        <v>698</v>
      </c>
      <c r="G68" s="12" t="s">
        <v>360</v>
      </c>
      <c r="H68" s="12">
        <v>12.5</v>
      </c>
      <c r="I68" s="17"/>
      <c r="J68" s="11" t="s">
        <v>312</v>
      </c>
      <c r="K68" s="12" t="s">
        <v>393</v>
      </c>
      <c r="L68" s="12"/>
      <c r="M68" s="15"/>
      <c r="N68" s="9">
        <v>205</v>
      </c>
      <c r="O68" s="8"/>
      <c r="P68" s="8"/>
      <c r="Q68" s="8"/>
      <c r="R68" s="8"/>
      <c r="S68" s="8"/>
    </row>
    <row r="69" spans="1:19">
      <c r="A69" s="8" t="s">
        <v>72</v>
      </c>
      <c r="B69" s="8" t="s">
        <v>25</v>
      </c>
      <c r="C69" s="9">
        <v>0</v>
      </c>
      <c r="D69" s="9"/>
      <c r="E69" s="10">
        <v>68</v>
      </c>
      <c r="F69" s="11" t="s">
        <v>699</v>
      </c>
      <c r="G69" s="12" t="s">
        <v>211</v>
      </c>
      <c r="H69" s="12">
        <v>27</v>
      </c>
      <c r="I69" s="17"/>
      <c r="J69" s="11" t="s">
        <v>224</v>
      </c>
      <c r="K69" s="12" t="s">
        <v>393</v>
      </c>
      <c r="L69" s="12">
        <v>4</v>
      </c>
      <c r="M69" s="15"/>
      <c r="N69" s="9">
        <v>40</v>
      </c>
      <c r="O69" s="8"/>
      <c r="P69" s="8"/>
      <c r="Q69" s="8"/>
      <c r="R69" s="8"/>
      <c r="S69" s="8"/>
    </row>
    <row r="70" spans="1:19">
      <c r="A70" s="8" t="s">
        <v>72</v>
      </c>
      <c r="B70" s="8" t="s">
        <v>25</v>
      </c>
      <c r="C70" s="9">
        <v>0</v>
      </c>
      <c r="D70" s="9"/>
      <c r="E70" s="10">
        <v>69</v>
      </c>
      <c r="F70" s="11" t="s">
        <v>700</v>
      </c>
      <c r="G70" s="12" t="s">
        <v>219</v>
      </c>
      <c r="H70" s="12">
        <v>16.5</v>
      </c>
      <c r="I70" s="17"/>
      <c r="J70" s="11" t="s">
        <v>224</v>
      </c>
      <c r="K70" s="12" t="s">
        <v>225</v>
      </c>
      <c r="L70" s="12"/>
      <c r="M70" s="15"/>
      <c r="N70" s="9">
        <v>40</v>
      </c>
      <c r="O70" s="8"/>
      <c r="P70" s="8"/>
      <c r="Q70" s="8"/>
      <c r="R70" s="8"/>
      <c r="S70" s="8"/>
    </row>
    <row r="71" spans="1:19">
      <c r="A71" s="8" t="s">
        <v>72</v>
      </c>
      <c r="B71" s="8" t="s">
        <v>25</v>
      </c>
      <c r="C71" s="9">
        <v>0</v>
      </c>
      <c r="D71" s="9"/>
      <c r="E71" s="10">
        <v>70</v>
      </c>
      <c r="F71" s="11" t="s">
        <v>701</v>
      </c>
      <c r="G71" s="12" t="s">
        <v>219</v>
      </c>
      <c r="H71" s="12">
        <v>140.5</v>
      </c>
      <c r="I71" s="17"/>
      <c r="J71" s="11" t="s">
        <v>224</v>
      </c>
      <c r="K71" s="12" t="s">
        <v>225</v>
      </c>
      <c r="L71" s="12">
        <v>70</v>
      </c>
      <c r="M71" s="15"/>
      <c r="N71" s="9">
        <v>40</v>
      </c>
      <c r="O71" s="8"/>
      <c r="P71" s="8"/>
      <c r="Q71" s="8"/>
      <c r="R71" s="8"/>
      <c r="S71" s="8"/>
    </row>
    <row r="72" spans="1:19">
      <c r="A72" s="8" t="s">
        <v>72</v>
      </c>
      <c r="B72" s="8" t="s">
        <v>25</v>
      </c>
      <c r="C72" s="9">
        <v>1</v>
      </c>
      <c r="D72" s="9"/>
      <c r="E72" s="10">
        <v>1</v>
      </c>
      <c r="F72" s="11" t="s">
        <v>702</v>
      </c>
      <c r="G72" s="12" t="s">
        <v>325</v>
      </c>
      <c r="H72" s="12">
        <v>69.5</v>
      </c>
      <c r="I72" s="17"/>
      <c r="J72" s="11" t="s">
        <v>285</v>
      </c>
      <c r="K72" s="12" t="s">
        <v>393</v>
      </c>
      <c r="L72" s="12">
        <v>25</v>
      </c>
      <c r="M72" s="15"/>
      <c r="N72" s="9">
        <v>40</v>
      </c>
      <c r="O72" s="8"/>
      <c r="P72" s="8"/>
      <c r="Q72" s="8"/>
      <c r="R72" s="8"/>
      <c r="S72" s="8"/>
    </row>
    <row r="73" spans="1:19">
      <c r="A73" s="8" t="s">
        <v>72</v>
      </c>
      <c r="B73" s="8" t="s">
        <v>25</v>
      </c>
      <c r="C73" s="9">
        <v>1</v>
      </c>
      <c r="D73" s="9"/>
      <c r="E73" s="10">
        <v>2</v>
      </c>
      <c r="F73" s="11" t="s">
        <v>703</v>
      </c>
      <c r="G73" s="12" t="s">
        <v>289</v>
      </c>
      <c r="H73" s="12" t="s">
        <v>273</v>
      </c>
      <c r="I73" s="17">
        <v>12</v>
      </c>
      <c r="J73" s="11" t="s">
        <v>285</v>
      </c>
      <c r="K73" s="12" t="s">
        <v>415</v>
      </c>
      <c r="L73" s="12"/>
      <c r="M73" s="15"/>
      <c r="N73" s="120"/>
      <c r="O73" s="8"/>
      <c r="P73" s="8"/>
      <c r="Q73" s="8"/>
      <c r="R73" s="8"/>
      <c r="S73" s="8" t="s">
        <v>644</v>
      </c>
    </row>
    <row r="74" spans="1:19">
      <c r="A74" s="8" t="s">
        <v>72</v>
      </c>
      <c r="B74" s="8" t="s">
        <v>25</v>
      </c>
      <c r="C74" s="9">
        <v>1</v>
      </c>
      <c r="D74" s="9"/>
      <c r="E74" s="10">
        <v>3</v>
      </c>
      <c r="F74" s="11" t="s">
        <v>704</v>
      </c>
      <c r="G74" s="12" t="s">
        <v>306</v>
      </c>
      <c r="H74" s="12">
        <v>2</v>
      </c>
      <c r="I74" s="17"/>
      <c r="J74" s="19" t="s">
        <v>312</v>
      </c>
      <c r="K74" s="12" t="s">
        <v>225</v>
      </c>
      <c r="L74" s="12">
        <v>1</v>
      </c>
      <c r="M74" s="15"/>
      <c r="N74" s="9">
        <v>205</v>
      </c>
      <c r="O74" s="8"/>
      <c r="P74" s="8"/>
      <c r="Q74" s="8"/>
      <c r="R74" s="8"/>
      <c r="S74" s="8"/>
    </row>
    <row r="75" spans="1:19">
      <c r="A75" s="8" t="s">
        <v>72</v>
      </c>
      <c r="B75" s="8" t="s">
        <v>25</v>
      </c>
      <c r="C75" s="9">
        <v>1</v>
      </c>
      <c r="D75" s="9"/>
      <c r="E75" s="10">
        <v>4</v>
      </c>
      <c r="F75" s="11" t="s">
        <v>704</v>
      </c>
      <c r="G75" s="12" t="s">
        <v>306</v>
      </c>
      <c r="H75" s="12">
        <v>2</v>
      </c>
      <c r="I75" s="17"/>
      <c r="J75" s="19" t="s">
        <v>312</v>
      </c>
      <c r="K75" s="12" t="s">
        <v>225</v>
      </c>
      <c r="L75" s="12">
        <v>1</v>
      </c>
      <c r="M75" s="15"/>
      <c r="N75" s="9">
        <v>205</v>
      </c>
      <c r="O75" s="8"/>
      <c r="P75" s="8"/>
      <c r="Q75" s="8"/>
      <c r="R75" s="8"/>
      <c r="S75" s="8"/>
    </row>
    <row r="76" spans="1:19">
      <c r="A76" s="8" t="s">
        <v>72</v>
      </c>
      <c r="B76" s="8" t="s">
        <v>25</v>
      </c>
      <c r="C76" s="9">
        <v>1</v>
      </c>
      <c r="D76" s="9"/>
      <c r="E76" s="10">
        <v>5</v>
      </c>
      <c r="F76" s="11" t="s">
        <v>639</v>
      </c>
      <c r="G76" s="12" t="s">
        <v>219</v>
      </c>
      <c r="H76" s="12">
        <v>4.5</v>
      </c>
      <c r="I76" s="17"/>
      <c r="J76" s="11" t="s">
        <v>640</v>
      </c>
      <c r="K76" s="12" t="s">
        <v>225</v>
      </c>
      <c r="L76" s="12"/>
      <c r="M76" s="15"/>
      <c r="N76" s="9">
        <v>40</v>
      </c>
      <c r="O76" s="8"/>
      <c r="P76" s="8"/>
      <c r="Q76" s="8"/>
      <c r="R76" s="8"/>
      <c r="S76" s="8"/>
    </row>
    <row r="77" spans="1:19">
      <c r="A77" s="8" t="s">
        <v>72</v>
      </c>
      <c r="B77" s="8" t="s">
        <v>25</v>
      </c>
      <c r="C77" s="9">
        <v>1</v>
      </c>
      <c r="D77" s="9"/>
      <c r="E77" s="10">
        <v>6</v>
      </c>
      <c r="F77" s="11" t="s">
        <v>705</v>
      </c>
      <c r="G77" s="12" t="s">
        <v>325</v>
      </c>
      <c r="H77" s="12">
        <v>70.5</v>
      </c>
      <c r="I77" s="17"/>
      <c r="J77" s="11" t="s">
        <v>285</v>
      </c>
      <c r="K77" s="12" t="s">
        <v>415</v>
      </c>
      <c r="L77" s="12">
        <v>25</v>
      </c>
      <c r="M77" s="15"/>
      <c r="N77" s="9">
        <v>40</v>
      </c>
      <c r="O77" s="8"/>
      <c r="P77" s="8"/>
      <c r="Q77" s="8"/>
      <c r="R77" s="8"/>
      <c r="S77" s="8"/>
    </row>
    <row r="78" spans="1:19">
      <c r="A78" s="8" t="s">
        <v>72</v>
      </c>
      <c r="B78" s="8" t="s">
        <v>25</v>
      </c>
      <c r="C78" s="9">
        <v>1</v>
      </c>
      <c r="D78" s="9"/>
      <c r="E78" s="10">
        <v>7</v>
      </c>
      <c r="F78" s="11" t="s">
        <v>706</v>
      </c>
      <c r="G78" s="12" t="s">
        <v>289</v>
      </c>
      <c r="H78" s="12" t="s">
        <v>273</v>
      </c>
      <c r="I78" s="17">
        <v>12</v>
      </c>
      <c r="J78" s="11" t="s">
        <v>285</v>
      </c>
      <c r="K78" s="12" t="s">
        <v>415</v>
      </c>
      <c r="L78" s="12"/>
      <c r="M78" s="15"/>
      <c r="N78" s="120"/>
      <c r="O78" s="8"/>
      <c r="P78" s="8"/>
      <c r="Q78" s="8"/>
      <c r="R78" s="8"/>
      <c r="S78" s="8" t="s">
        <v>644</v>
      </c>
    </row>
    <row r="79" spans="1:19">
      <c r="A79" s="8" t="s">
        <v>72</v>
      </c>
      <c r="B79" s="8" t="s">
        <v>25</v>
      </c>
      <c r="C79" s="9">
        <v>1</v>
      </c>
      <c r="D79" s="9"/>
      <c r="E79" s="10">
        <v>8</v>
      </c>
      <c r="F79" s="11" t="s">
        <v>231</v>
      </c>
      <c r="G79" s="12" t="s">
        <v>219</v>
      </c>
      <c r="H79" s="12">
        <v>10.5</v>
      </c>
      <c r="I79" s="17"/>
      <c r="J79" s="11" t="s">
        <v>640</v>
      </c>
      <c r="K79" s="12" t="s">
        <v>225</v>
      </c>
      <c r="L79" s="12"/>
      <c r="M79" s="15"/>
      <c r="N79" s="9">
        <v>40</v>
      </c>
      <c r="O79" s="8"/>
      <c r="P79" s="8"/>
      <c r="Q79" s="8"/>
      <c r="R79" s="8"/>
      <c r="S79" s="8"/>
    </row>
    <row r="80" spans="1:19">
      <c r="A80" s="8" t="s">
        <v>72</v>
      </c>
      <c r="B80" s="8" t="s">
        <v>25</v>
      </c>
      <c r="C80" s="9">
        <v>1</v>
      </c>
      <c r="D80" s="9"/>
      <c r="E80" s="10">
        <v>9</v>
      </c>
      <c r="F80" s="11" t="s">
        <v>654</v>
      </c>
      <c r="G80" s="12" t="s">
        <v>219</v>
      </c>
      <c r="H80" s="12">
        <v>70.5</v>
      </c>
      <c r="I80" s="17"/>
      <c r="J80" s="11" t="s">
        <v>224</v>
      </c>
      <c r="K80" s="12" t="s">
        <v>393</v>
      </c>
      <c r="L80" s="12"/>
      <c r="M80" s="15"/>
      <c r="N80" s="9">
        <v>40</v>
      </c>
      <c r="O80" s="8"/>
      <c r="P80" s="8"/>
      <c r="Q80" s="8"/>
      <c r="R80" s="8"/>
      <c r="S80" s="8"/>
    </row>
    <row r="81" spans="1:19">
      <c r="A81" s="8" t="s">
        <v>72</v>
      </c>
      <c r="B81" s="8" t="s">
        <v>25</v>
      </c>
      <c r="C81" s="9">
        <v>1</v>
      </c>
      <c r="D81" s="9"/>
      <c r="E81" s="10">
        <v>10</v>
      </c>
      <c r="F81" s="11" t="s">
        <v>707</v>
      </c>
      <c r="G81" s="12" t="s">
        <v>325</v>
      </c>
      <c r="H81" s="12">
        <v>51.5</v>
      </c>
      <c r="I81" s="17"/>
      <c r="J81" s="11" t="s">
        <v>224</v>
      </c>
      <c r="K81" s="12" t="s">
        <v>393</v>
      </c>
      <c r="L81" s="12">
        <v>25</v>
      </c>
      <c r="M81" s="15"/>
      <c r="N81" s="9">
        <v>40</v>
      </c>
      <c r="O81" s="8"/>
      <c r="P81" s="8"/>
      <c r="Q81" s="8"/>
      <c r="R81" s="8"/>
      <c r="S81" s="8"/>
    </row>
    <row r="82" spans="1:19">
      <c r="A82" s="8" t="s">
        <v>72</v>
      </c>
      <c r="B82" s="8" t="s">
        <v>25</v>
      </c>
      <c r="C82" s="9">
        <v>1</v>
      </c>
      <c r="D82" s="9"/>
      <c r="E82" s="10">
        <v>11</v>
      </c>
      <c r="F82" s="11" t="s">
        <v>642</v>
      </c>
      <c r="G82" s="12" t="s">
        <v>306</v>
      </c>
      <c r="H82" s="12">
        <v>1.5</v>
      </c>
      <c r="I82" s="17"/>
      <c r="J82" s="19" t="s">
        <v>312</v>
      </c>
      <c r="K82" s="12" t="s">
        <v>225</v>
      </c>
      <c r="L82" s="12">
        <v>1</v>
      </c>
      <c r="M82" s="15"/>
      <c r="N82" s="9">
        <v>205</v>
      </c>
      <c r="O82" s="8"/>
      <c r="P82" s="8"/>
      <c r="Q82" s="8"/>
      <c r="R82" s="8"/>
      <c r="S82" s="8"/>
    </row>
    <row r="83" spans="1:19">
      <c r="A83" s="8" t="s">
        <v>72</v>
      </c>
      <c r="B83" s="8" t="s">
        <v>25</v>
      </c>
      <c r="C83" s="9">
        <v>1</v>
      </c>
      <c r="D83" s="9"/>
      <c r="E83" s="10">
        <v>12</v>
      </c>
      <c r="F83" s="11" t="s">
        <v>642</v>
      </c>
      <c r="G83" s="12" t="s">
        <v>306</v>
      </c>
      <c r="H83" s="12">
        <v>1.5</v>
      </c>
      <c r="I83" s="17"/>
      <c r="J83" s="19" t="s">
        <v>312</v>
      </c>
      <c r="K83" s="12" t="s">
        <v>225</v>
      </c>
      <c r="L83" s="12">
        <v>1</v>
      </c>
      <c r="M83" s="15"/>
      <c r="N83" s="9">
        <v>205</v>
      </c>
      <c r="O83" s="8"/>
      <c r="P83" s="8"/>
      <c r="Q83" s="8"/>
      <c r="R83" s="8"/>
      <c r="S83" s="8"/>
    </row>
    <row r="84" spans="1:19">
      <c r="A84" s="8" t="s">
        <v>72</v>
      </c>
      <c r="B84" s="8" t="s">
        <v>25</v>
      </c>
      <c r="C84" s="9">
        <v>2</v>
      </c>
      <c r="D84" s="9"/>
      <c r="E84" s="10">
        <v>1</v>
      </c>
      <c r="F84" s="11" t="s">
        <v>708</v>
      </c>
      <c r="G84" s="12" t="s">
        <v>325</v>
      </c>
      <c r="H84" s="12">
        <v>51.5</v>
      </c>
      <c r="I84" s="17"/>
      <c r="J84" s="11" t="s">
        <v>224</v>
      </c>
      <c r="K84" s="12" t="s">
        <v>393</v>
      </c>
      <c r="L84" s="12">
        <v>25</v>
      </c>
      <c r="M84" s="15"/>
      <c r="N84" s="9">
        <v>40</v>
      </c>
      <c r="O84" s="8"/>
      <c r="P84" s="8"/>
      <c r="Q84" s="8"/>
      <c r="R84" s="8"/>
      <c r="S84" s="8"/>
    </row>
    <row r="85" spans="1:19">
      <c r="A85" s="8" t="s">
        <v>72</v>
      </c>
      <c r="B85" s="8" t="s">
        <v>25</v>
      </c>
      <c r="C85" s="9">
        <v>2</v>
      </c>
      <c r="D85" s="9"/>
      <c r="E85" s="10">
        <v>2</v>
      </c>
      <c r="F85" s="11" t="s">
        <v>642</v>
      </c>
      <c r="G85" s="12" t="s">
        <v>306</v>
      </c>
      <c r="H85" s="12">
        <v>1.5</v>
      </c>
      <c r="I85" s="17"/>
      <c r="J85" s="11" t="s">
        <v>312</v>
      </c>
      <c r="K85" s="12" t="s">
        <v>225</v>
      </c>
      <c r="L85" s="12">
        <v>1</v>
      </c>
      <c r="M85" s="15"/>
      <c r="N85" s="9">
        <v>205</v>
      </c>
      <c r="O85" s="8"/>
      <c r="P85" s="8"/>
      <c r="Q85" s="8"/>
      <c r="R85" s="8"/>
      <c r="S85" s="8"/>
    </row>
    <row r="86" spans="1:19">
      <c r="A86" s="8" t="s">
        <v>72</v>
      </c>
      <c r="B86" s="8" t="s">
        <v>25</v>
      </c>
      <c r="C86" s="9">
        <v>2</v>
      </c>
      <c r="D86" s="9"/>
      <c r="E86" s="10">
        <v>3</v>
      </c>
      <c r="F86" s="11" t="s">
        <v>642</v>
      </c>
      <c r="G86" s="12" t="s">
        <v>306</v>
      </c>
      <c r="H86" s="12">
        <v>1.5</v>
      </c>
      <c r="I86" s="17"/>
      <c r="J86" s="11" t="s">
        <v>312</v>
      </c>
      <c r="K86" s="12" t="s">
        <v>225</v>
      </c>
      <c r="L86" s="12">
        <v>1</v>
      </c>
      <c r="M86" s="15"/>
      <c r="N86" s="9">
        <v>205</v>
      </c>
      <c r="O86" s="8"/>
      <c r="P86" s="8"/>
      <c r="Q86" s="8"/>
      <c r="R86" s="8"/>
      <c r="S86" s="8"/>
    </row>
    <row r="87" spans="1:19">
      <c r="A87" s="8" t="s">
        <v>72</v>
      </c>
      <c r="B87" s="8" t="s">
        <v>25</v>
      </c>
      <c r="C87" s="9">
        <v>2</v>
      </c>
      <c r="D87" s="9"/>
      <c r="E87" s="10">
        <v>4</v>
      </c>
      <c r="F87" s="11" t="s">
        <v>231</v>
      </c>
      <c r="G87" s="12" t="s">
        <v>219</v>
      </c>
      <c r="H87" s="12">
        <v>10.5</v>
      </c>
      <c r="I87" s="17"/>
      <c r="J87" s="11" t="s">
        <v>640</v>
      </c>
      <c r="K87" s="12" t="s">
        <v>225</v>
      </c>
      <c r="L87" s="12"/>
      <c r="M87" s="15"/>
      <c r="N87" s="9">
        <v>40</v>
      </c>
      <c r="O87" s="8"/>
      <c r="P87" s="8"/>
      <c r="Q87" s="8"/>
      <c r="R87" s="8"/>
      <c r="S87" s="8"/>
    </row>
    <row r="88" spans="1:19">
      <c r="A88" s="8" t="s">
        <v>72</v>
      </c>
      <c r="B88" s="8" t="s">
        <v>25</v>
      </c>
      <c r="C88" s="9">
        <v>2</v>
      </c>
      <c r="D88" s="9"/>
      <c r="E88" s="10">
        <v>5</v>
      </c>
      <c r="F88" s="11" t="s">
        <v>709</v>
      </c>
      <c r="G88" s="12" t="s">
        <v>211</v>
      </c>
      <c r="H88" s="12">
        <v>25.5</v>
      </c>
      <c r="I88" s="17"/>
      <c r="J88" s="11" t="s">
        <v>224</v>
      </c>
      <c r="K88" s="12" t="s">
        <v>393</v>
      </c>
      <c r="L88" s="12">
        <v>12</v>
      </c>
      <c r="M88" s="15"/>
      <c r="N88" s="9">
        <v>40</v>
      </c>
      <c r="O88" s="8"/>
      <c r="P88" s="8"/>
      <c r="Q88" s="8"/>
      <c r="R88" s="8"/>
      <c r="S88" s="8"/>
    </row>
    <row r="89" spans="1:19">
      <c r="A89" s="8" t="s">
        <v>72</v>
      </c>
      <c r="B89" s="8" t="s">
        <v>25</v>
      </c>
      <c r="C89" s="9">
        <v>2</v>
      </c>
      <c r="D89" s="9"/>
      <c r="E89" s="10">
        <v>6</v>
      </c>
      <c r="F89" s="11" t="s">
        <v>710</v>
      </c>
      <c r="G89" s="12" t="s">
        <v>658</v>
      </c>
      <c r="H89" s="12" t="s">
        <v>273</v>
      </c>
      <c r="I89" s="17">
        <v>1.5</v>
      </c>
      <c r="J89" s="11" t="s">
        <v>640</v>
      </c>
      <c r="K89" s="12" t="s">
        <v>225</v>
      </c>
      <c r="L89" s="12"/>
      <c r="M89" s="15"/>
      <c r="N89" s="120"/>
      <c r="O89" s="8"/>
      <c r="P89" s="8"/>
      <c r="Q89" s="8"/>
      <c r="R89" s="8"/>
      <c r="S89" s="8" t="s">
        <v>644</v>
      </c>
    </row>
    <row r="90" spans="1:19">
      <c r="A90" s="8" t="s">
        <v>72</v>
      </c>
      <c r="B90" s="8" t="s">
        <v>25</v>
      </c>
      <c r="C90" s="9">
        <v>2</v>
      </c>
      <c r="D90" s="9"/>
      <c r="E90" s="10">
        <v>7</v>
      </c>
      <c r="F90" s="11" t="s">
        <v>654</v>
      </c>
      <c r="G90" s="12" t="s">
        <v>219</v>
      </c>
      <c r="H90" s="12">
        <v>73</v>
      </c>
      <c r="I90" s="17"/>
      <c r="J90" s="19" t="s">
        <v>224</v>
      </c>
      <c r="K90" s="12" t="s">
        <v>393</v>
      </c>
      <c r="L90" s="12"/>
      <c r="M90" s="15"/>
      <c r="N90" s="9">
        <v>40</v>
      </c>
      <c r="O90" s="8"/>
      <c r="P90" s="8"/>
      <c r="Q90" s="8"/>
      <c r="R90" s="8"/>
      <c r="S90" s="8"/>
    </row>
    <row r="91" spans="1:19">
      <c r="A91" s="8" t="s">
        <v>72</v>
      </c>
      <c r="B91" s="8" t="s">
        <v>25</v>
      </c>
      <c r="C91" s="9">
        <v>2</v>
      </c>
      <c r="D91" s="9"/>
      <c r="E91" s="10">
        <v>8</v>
      </c>
      <c r="F91" s="11" t="s">
        <v>711</v>
      </c>
      <c r="G91" s="12" t="s">
        <v>325</v>
      </c>
      <c r="H91" s="12">
        <v>52.5</v>
      </c>
      <c r="I91" s="17"/>
      <c r="J91" s="19" t="s">
        <v>224</v>
      </c>
      <c r="K91" s="12" t="s">
        <v>393</v>
      </c>
      <c r="L91" s="12">
        <v>25</v>
      </c>
      <c r="M91" s="15"/>
      <c r="N91" s="9">
        <v>40</v>
      </c>
      <c r="O91" s="8"/>
      <c r="P91" s="8"/>
      <c r="Q91" s="8"/>
      <c r="R91" s="8"/>
      <c r="S91" s="8"/>
    </row>
    <row r="92" spans="1:19">
      <c r="A92" s="8" t="s">
        <v>72</v>
      </c>
      <c r="B92" s="8" t="s">
        <v>25</v>
      </c>
      <c r="C92" s="9">
        <v>2</v>
      </c>
      <c r="D92" s="9"/>
      <c r="E92" s="10">
        <v>9</v>
      </c>
      <c r="F92" s="11" t="s">
        <v>712</v>
      </c>
      <c r="G92" s="12" t="s">
        <v>325</v>
      </c>
      <c r="H92" s="12">
        <v>25.5</v>
      </c>
      <c r="I92" s="17"/>
      <c r="J92" s="11" t="s">
        <v>224</v>
      </c>
      <c r="K92" s="12" t="s">
        <v>393</v>
      </c>
      <c r="L92" s="12"/>
      <c r="M92" s="15"/>
      <c r="N92" s="9">
        <v>40</v>
      </c>
      <c r="O92" s="8"/>
      <c r="P92" s="8"/>
      <c r="Q92" s="8"/>
      <c r="R92" s="8"/>
      <c r="S92" s="8" t="s">
        <v>713</v>
      </c>
    </row>
    <row r="93" spans="1:19">
      <c r="A93" s="8" t="s">
        <v>72</v>
      </c>
      <c r="B93" s="8" t="s">
        <v>25</v>
      </c>
      <c r="C93" s="9">
        <v>2</v>
      </c>
      <c r="D93" s="9"/>
      <c r="E93" s="10">
        <v>10</v>
      </c>
      <c r="F93" s="11" t="s">
        <v>704</v>
      </c>
      <c r="G93" s="12" t="s">
        <v>306</v>
      </c>
      <c r="H93" s="12">
        <v>2</v>
      </c>
      <c r="I93" s="17"/>
      <c r="J93" s="11" t="s">
        <v>312</v>
      </c>
      <c r="K93" s="12" t="s">
        <v>225</v>
      </c>
      <c r="L93" s="12">
        <v>1</v>
      </c>
      <c r="M93" s="15"/>
      <c r="N93" s="9">
        <v>205</v>
      </c>
      <c r="O93" s="8"/>
      <c r="P93" s="8"/>
      <c r="Q93" s="8"/>
      <c r="R93" s="8"/>
      <c r="S93" s="8"/>
    </row>
    <row r="94" spans="1:19">
      <c r="A94" s="8" t="s">
        <v>72</v>
      </c>
      <c r="B94" s="8" t="s">
        <v>25</v>
      </c>
      <c r="C94" s="9">
        <v>2</v>
      </c>
      <c r="D94" s="9"/>
      <c r="E94" s="10">
        <v>11</v>
      </c>
      <c r="F94" s="11" t="s">
        <v>704</v>
      </c>
      <c r="G94" s="12" t="s">
        <v>306</v>
      </c>
      <c r="H94" s="12">
        <v>2</v>
      </c>
      <c r="I94" s="17"/>
      <c r="J94" s="11" t="s">
        <v>312</v>
      </c>
      <c r="K94" s="12" t="s">
        <v>225</v>
      </c>
      <c r="L94" s="12">
        <v>1</v>
      </c>
      <c r="M94" s="15"/>
      <c r="N94" s="9">
        <v>205</v>
      </c>
      <c r="O94" s="8"/>
      <c r="P94" s="8"/>
      <c r="Q94" s="8"/>
      <c r="R94" s="8"/>
      <c r="S94" s="8"/>
    </row>
    <row r="95" spans="1:19">
      <c r="A95" s="8" t="s">
        <v>72</v>
      </c>
      <c r="B95" s="8" t="s">
        <v>25</v>
      </c>
      <c r="C95" s="9">
        <v>2</v>
      </c>
      <c r="D95" s="9"/>
      <c r="E95" s="10">
        <v>12</v>
      </c>
      <c r="F95" s="11" t="s">
        <v>642</v>
      </c>
      <c r="G95" s="12" t="s">
        <v>306</v>
      </c>
      <c r="H95" s="12">
        <v>2</v>
      </c>
      <c r="I95" s="17"/>
      <c r="J95" s="11" t="s">
        <v>312</v>
      </c>
      <c r="K95" s="12" t="s">
        <v>225</v>
      </c>
      <c r="L95" s="12">
        <v>1</v>
      </c>
      <c r="M95" s="15"/>
      <c r="N95" s="9">
        <v>205</v>
      </c>
      <c r="O95" s="8"/>
      <c r="P95" s="8"/>
      <c r="Q95" s="8"/>
      <c r="R95" s="8"/>
      <c r="S95" s="8"/>
    </row>
    <row r="96" spans="1:19">
      <c r="A96" s="8" t="s">
        <v>72</v>
      </c>
      <c r="B96" s="8" t="s">
        <v>25</v>
      </c>
      <c r="C96" s="9">
        <v>2</v>
      </c>
      <c r="D96" s="9"/>
      <c r="E96" s="10">
        <v>13</v>
      </c>
      <c r="F96" s="11" t="s">
        <v>642</v>
      </c>
      <c r="G96" s="12" t="s">
        <v>306</v>
      </c>
      <c r="H96" s="12">
        <v>2</v>
      </c>
      <c r="I96" s="17"/>
      <c r="J96" s="11" t="s">
        <v>312</v>
      </c>
      <c r="K96" s="12" t="s">
        <v>225</v>
      </c>
      <c r="L96" s="12">
        <v>1</v>
      </c>
      <c r="M96" s="15"/>
      <c r="N96" s="9">
        <v>205</v>
      </c>
      <c r="O96" s="8"/>
      <c r="P96" s="8"/>
      <c r="Q96" s="8"/>
      <c r="R96" s="8"/>
      <c r="S96" s="8"/>
    </row>
    <row r="97" spans="1:20">
      <c r="A97" s="8" t="s">
        <v>72</v>
      </c>
      <c r="B97" s="8" t="s">
        <v>25</v>
      </c>
      <c r="C97" s="9">
        <v>2</v>
      </c>
      <c r="D97" s="9"/>
      <c r="E97" s="10">
        <v>14</v>
      </c>
      <c r="F97" s="11" t="s">
        <v>712</v>
      </c>
      <c r="G97" s="12" t="s">
        <v>325</v>
      </c>
      <c r="H97" s="12">
        <v>51.5</v>
      </c>
      <c r="I97" s="17"/>
      <c r="J97" s="11" t="s">
        <v>224</v>
      </c>
      <c r="K97" s="12" t="s">
        <v>393</v>
      </c>
      <c r="L97" s="12">
        <v>25</v>
      </c>
      <c r="M97" s="15"/>
      <c r="N97" s="9">
        <v>40</v>
      </c>
      <c r="O97" s="8"/>
      <c r="P97" s="8"/>
      <c r="Q97" s="8"/>
      <c r="R97" s="8"/>
      <c r="S97" s="8" t="s">
        <v>713</v>
      </c>
    </row>
    <row r="98" spans="1:20">
      <c r="A98" s="8" t="s">
        <v>72</v>
      </c>
      <c r="B98" s="8" t="s">
        <v>25</v>
      </c>
      <c r="C98" s="9">
        <v>2</v>
      </c>
      <c r="D98" s="9"/>
      <c r="E98" s="10">
        <v>15</v>
      </c>
      <c r="F98" s="11" t="s">
        <v>639</v>
      </c>
      <c r="G98" s="12" t="s">
        <v>219</v>
      </c>
      <c r="H98" s="12">
        <v>4</v>
      </c>
      <c r="I98" s="17"/>
      <c r="J98" s="19" t="s">
        <v>640</v>
      </c>
      <c r="K98" s="12" t="s">
        <v>225</v>
      </c>
      <c r="L98" s="12"/>
      <c r="M98" s="15"/>
      <c r="N98" s="9">
        <v>40</v>
      </c>
      <c r="O98" s="8"/>
      <c r="P98" s="8"/>
      <c r="Q98" s="8"/>
      <c r="R98" s="8"/>
      <c r="S98" s="8"/>
    </row>
    <row r="99" spans="1:20">
      <c r="A99" s="8" t="s">
        <v>72</v>
      </c>
      <c r="B99" s="8" t="s">
        <v>25</v>
      </c>
      <c r="C99" s="9">
        <v>3</v>
      </c>
      <c r="D99" s="9"/>
      <c r="E99" s="10">
        <v>1</v>
      </c>
      <c r="F99" s="11" t="s">
        <v>714</v>
      </c>
      <c r="G99" s="12" t="s">
        <v>658</v>
      </c>
      <c r="H99" s="12" t="s">
        <v>273</v>
      </c>
      <c r="I99" s="17">
        <v>17</v>
      </c>
      <c r="J99" s="19" t="s">
        <v>640</v>
      </c>
      <c r="K99" s="12" t="s">
        <v>225</v>
      </c>
      <c r="L99" s="12"/>
      <c r="M99" s="15"/>
      <c r="N99" s="120"/>
      <c r="O99" s="8"/>
      <c r="P99" s="8"/>
      <c r="Q99" s="8"/>
      <c r="R99" s="8"/>
      <c r="S99" s="8" t="s">
        <v>644</v>
      </c>
    </row>
    <row r="100" spans="1:20">
      <c r="A100" s="8" t="s">
        <v>72</v>
      </c>
      <c r="B100" s="8" t="s">
        <v>25</v>
      </c>
      <c r="C100" s="9">
        <v>3</v>
      </c>
      <c r="D100" s="9"/>
      <c r="E100" s="10">
        <v>2</v>
      </c>
      <c r="F100" s="11" t="s">
        <v>715</v>
      </c>
      <c r="G100" s="12" t="s">
        <v>658</v>
      </c>
      <c r="H100" s="12" t="s">
        <v>273</v>
      </c>
      <c r="I100" s="17">
        <v>32.5</v>
      </c>
      <c r="J100" s="11" t="s">
        <v>640</v>
      </c>
      <c r="K100" s="12" t="s">
        <v>225</v>
      </c>
      <c r="L100" s="12"/>
      <c r="M100" s="15"/>
      <c r="N100" s="120"/>
      <c r="O100" s="8"/>
      <c r="P100" s="8"/>
      <c r="Q100" s="8"/>
      <c r="R100" s="8"/>
      <c r="S100" s="8" t="s">
        <v>644</v>
      </c>
    </row>
    <row r="101" spans="1:20" s="28" customFormat="1" ht="12.75" customHeight="1">
      <c r="A101" s="22" t="s">
        <v>716</v>
      </c>
      <c r="B101" s="23"/>
      <c r="C101" s="24"/>
      <c r="D101" s="24"/>
      <c r="E101" s="23"/>
      <c r="F101" s="23"/>
      <c r="G101" s="25" t="s">
        <v>553</v>
      </c>
      <c r="H101" s="26">
        <f>SUM(H2:H100)</f>
        <v>2802.5</v>
      </c>
      <c r="I101" s="26">
        <f>SUM(I2:I100)</f>
        <v>332</v>
      </c>
      <c r="J101" s="26"/>
      <c r="K101" s="26"/>
      <c r="L101" s="26"/>
      <c r="M101" s="26"/>
      <c r="N101" s="26"/>
      <c r="O101" s="26"/>
      <c r="P101" s="26">
        <f t="shared" ref="P101:R101" si="4">SUM(P2:P100)</f>
        <v>0</v>
      </c>
      <c r="Q101" s="47">
        <f t="shared" si="4"/>
        <v>0</v>
      </c>
      <c r="R101" s="47">
        <f t="shared" si="4"/>
        <v>0</v>
      </c>
      <c r="S101" s="47"/>
      <c r="T101" s="27"/>
    </row>
  </sheetData>
  <autoFilter ref="A1:S101" xr:uid="{7AC1F8FA-2939-4AF0-810D-B831A53E801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A527-3656-461E-A513-167FCE1ED43D}">
  <sheetPr>
    <tabColor theme="3" tint="0.89999084444715716"/>
  </sheetPr>
  <dimension ref="A1:S228"/>
  <sheetViews>
    <sheetView zoomScale="80" zoomScaleNormal="80" workbookViewId="0">
      <pane ySplit="1" topLeftCell="A2" activePane="bottomLeft" state="frozen"/>
      <selection pane="bottomLeft" activeCell="L19" sqref="L19"/>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customWidth="1"/>
    <col min="10" max="10" width="18.875" bestFit="1" customWidth="1"/>
    <col min="11" max="11" width="19.25" bestFit="1" customWidth="1"/>
    <col min="12" max="12" width="24.25" bestFit="1" customWidth="1"/>
    <col min="13" max="13" width="16.75" bestFit="1" customWidth="1"/>
    <col min="14" max="14" width="12.875" customWidth="1"/>
    <col min="15" max="15" width="14.625" customWidth="1"/>
    <col min="16" max="16" width="13" bestFit="1" customWidth="1"/>
    <col min="17" max="17" width="20.8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7" t="s">
        <v>197</v>
      </c>
      <c r="J1" s="2" t="s">
        <v>198</v>
      </c>
      <c r="K1" s="2" t="s">
        <v>199</v>
      </c>
      <c r="L1" s="2" t="s">
        <v>200</v>
      </c>
      <c r="M1" s="3" t="s">
        <v>201</v>
      </c>
      <c r="N1" s="2" t="s">
        <v>202</v>
      </c>
      <c r="O1" s="4" t="s">
        <v>203</v>
      </c>
      <c r="P1" s="3" t="s">
        <v>204</v>
      </c>
      <c r="Q1" s="3" t="s">
        <v>205</v>
      </c>
      <c r="R1" s="5" t="s">
        <v>206</v>
      </c>
      <c r="S1" s="5" t="s">
        <v>207</v>
      </c>
    </row>
    <row r="2" spans="1:19" ht="12.75" customHeight="1">
      <c r="A2" s="8" t="s">
        <v>32</v>
      </c>
      <c r="B2" s="8" t="s">
        <v>25</v>
      </c>
      <c r="C2" s="9">
        <v>0</v>
      </c>
      <c r="D2" s="10" t="s">
        <v>717</v>
      </c>
      <c r="E2" s="11">
        <v>1</v>
      </c>
      <c r="F2" s="12" t="s">
        <v>299</v>
      </c>
      <c r="G2" s="12" t="s">
        <v>300</v>
      </c>
      <c r="H2" s="13">
        <v>311.5</v>
      </c>
      <c r="I2" s="14"/>
      <c r="J2" s="12" t="s">
        <v>502</v>
      </c>
      <c r="K2" s="12" t="s">
        <v>415</v>
      </c>
      <c r="L2" s="15">
        <v>30</v>
      </c>
      <c r="M2" s="8"/>
      <c r="N2" s="9">
        <v>200</v>
      </c>
      <c r="O2" s="8"/>
      <c r="P2" s="8"/>
      <c r="Q2" s="8"/>
      <c r="R2" s="8"/>
      <c r="S2" s="12"/>
    </row>
    <row r="3" spans="1:19">
      <c r="A3" s="8" t="s">
        <v>32</v>
      </c>
      <c r="B3" s="8" t="s">
        <v>25</v>
      </c>
      <c r="C3" s="9">
        <v>0</v>
      </c>
      <c r="D3" s="10" t="s">
        <v>717</v>
      </c>
      <c r="E3" s="11">
        <v>2</v>
      </c>
      <c r="F3" s="12" t="s">
        <v>718</v>
      </c>
      <c r="G3" s="12" t="s">
        <v>306</v>
      </c>
      <c r="H3" s="13">
        <v>25.5</v>
      </c>
      <c r="I3" s="14"/>
      <c r="J3" s="12" t="s">
        <v>312</v>
      </c>
      <c r="K3" s="12" t="s">
        <v>393</v>
      </c>
      <c r="L3" s="15">
        <v>28</v>
      </c>
      <c r="M3" s="8"/>
      <c r="N3" s="9">
        <v>200</v>
      </c>
      <c r="O3" s="8"/>
      <c r="P3" s="8"/>
      <c r="Q3" s="8"/>
      <c r="R3" s="8"/>
      <c r="S3" s="12"/>
    </row>
    <row r="4" spans="1:19">
      <c r="A4" s="8" t="s">
        <v>32</v>
      </c>
      <c r="B4" s="8" t="s">
        <v>25</v>
      </c>
      <c r="C4" s="9">
        <v>0</v>
      </c>
      <c r="D4" s="10" t="s">
        <v>717</v>
      </c>
      <c r="E4" s="11">
        <v>3</v>
      </c>
      <c r="F4" s="12" t="s">
        <v>318</v>
      </c>
      <c r="G4" s="12" t="s">
        <v>306</v>
      </c>
      <c r="H4" s="13">
        <v>1</v>
      </c>
      <c r="I4" s="14"/>
      <c r="J4" s="12" t="s">
        <v>312</v>
      </c>
      <c r="K4" s="12" t="s">
        <v>225</v>
      </c>
      <c r="L4" s="15">
        <v>1</v>
      </c>
      <c r="M4" s="8"/>
      <c r="N4" s="9">
        <v>400</v>
      </c>
      <c r="O4" s="8"/>
      <c r="P4" s="8"/>
      <c r="Q4" s="8"/>
      <c r="R4" s="8"/>
      <c r="S4" s="12"/>
    </row>
    <row r="5" spans="1:19">
      <c r="A5" s="8" t="s">
        <v>32</v>
      </c>
      <c r="B5" s="8" t="s">
        <v>25</v>
      </c>
      <c r="C5" s="9">
        <v>0</v>
      </c>
      <c r="D5" s="16" t="s">
        <v>717</v>
      </c>
      <c r="E5" s="11">
        <v>4</v>
      </c>
      <c r="F5" s="12" t="s">
        <v>719</v>
      </c>
      <c r="G5" s="12" t="s">
        <v>289</v>
      </c>
      <c r="H5" s="13">
        <v>9.5</v>
      </c>
      <c r="I5" s="14"/>
      <c r="J5" s="12" t="s">
        <v>224</v>
      </c>
      <c r="K5" s="12" t="s">
        <v>393</v>
      </c>
      <c r="L5" s="15">
        <v>1</v>
      </c>
      <c r="M5" s="8"/>
      <c r="N5" s="9">
        <v>200</v>
      </c>
      <c r="O5" s="8"/>
      <c r="P5" s="8"/>
      <c r="Q5" s="8"/>
      <c r="R5" s="8"/>
      <c r="S5" s="12"/>
    </row>
    <row r="6" spans="1:19">
      <c r="A6" s="8" t="s">
        <v>32</v>
      </c>
      <c r="B6" s="8" t="s">
        <v>25</v>
      </c>
      <c r="C6" s="9">
        <v>0</v>
      </c>
      <c r="D6" s="10" t="s">
        <v>717</v>
      </c>
      <c r="E6" s="11">
        <v>5</v>
      </c>
      <c r="F6" s="12" t="s">
        <v>654</v>
      </c>
      <c r="G6" s="12" t="s">
        <v>219</v>
      </c>
      <c r="H6" s="13">
        <v>10.5</v>
      </c>
      <c r="I6" s="14"/>
      <c r="J6" s="12" t="s">
        <v>312</v>
      </c>
      <c r="K6" s="12" t="s">
        <v>393</v>
      </c>
      <c r="L6" s="15">
        <v>30</v>
      </c>
      <c r="M6" s="8"/>
      <c r="N6" s="9">
        <v>200</v>
      </c>
      <c r="O6" s="8"/>
      <c r="P6" s="8"/>
      <c r="Q6" s="8"/>
      <c r="R6" s="8"/>
      <c r="S6" s="12"/>
    </row>
    <row r="7" spans="1:19">
      <c r="A7" s="8" t="s">
        <v>32</v>
      </c>
      <c r="B7" s="8" t="s">
        <v>25</v>
      </c>
      <c r="C7" s="9">
        <v>0</v>
      </c>
      <c r="D7" s="16" t="s">
        <v>717</v>
      </c>
      <c r="E7" s="11">
        <v>6</v>
      </c>
      <c r="F7" s="12" t="s">
        <v>720</v>
      </c>
      <c r="G7" s="12" t="s">
        <v>306</v>
      </c>
      <c r="H7" s="13">
        <v>7</v>
      </c>
      <c r="I7" s="14"/>
      <c r="J7" s="12" t="s">
        <v>312</v>
      </c>
      <c r="K7" s="12" t="s">
        <v>393</v>
      </c>
      <c r="L7" s="15">
        <v>1</v>
      </c>
      <c r="M7" s="8"/>
      <c r="N7" s="9">
        <v>200</v>
      </c>
      <c r="O7" s="8"/>
      <c r="P7" s="8"/>
      <c r="Q7" s="8"/>
      <c r="R7" s="8"/>
      <c r="S7" s="12"/>
    </row>
    <row r="8" spans="1:19">
      <c r="A8" s="8" t="s">
        <v>32</v>
      </c>
      <c r="B8" s="8" t="s">
        <v>25</v>
      </c>
      <c r="C8" s="9">
        <v>0</v>
      </c>
      <c r="D8" s="16" t="s">
        <v>717</v>
      </c>
      <c r="E8" s="11">
        <v>7</v>
      </c>
      <c r="F8" s="12" t="s">
        <v>721</v>
      </c>
      <c r="G8" s="12" t="s">
        <v>306</v>
      </c>
      <c r="H8" s="13">
        <v>2.5</v>
      </c>
      <c r="I8" s="14"/>
      <c r="J8" s="12" t="s">
        <v>312</v>
      </c>
      <c r="K8" s="12" t="s">
        <v>225</v>
      </c>
      <c r="L8" s="15">
        <v>1</v>
      </c>
      <c r="M8" s="8"/>
      <c r="N8" s="9">
        <v>200</v>
      </c>
      <c r="O8" s="8"/>
      <c r="P8" s="8"/>
      <c r="Q8" s="8"/>
      <c r="R8" s="8"/>
      <c r="S8" s="12"/>
    </row>
    <row r="9" spans="1:19">
      <c r="A9" s="8" t="s">
        <v>32</v>
      </c>
      <c r="B9" s="8" t="s">
        <v>25</v>
      </c>
      <c r="C9" s="9">
        <v>0</v>
      </c>
      <c r="D9" s="16" t="s">
        <v>717</v>
      </c>
      <c r="E9" s="11">
        <v>8</v>
      </c>
      <c r="F9" s="12" t="s">
        <v>318</v>
      </c>
      <c r="G9" s="12" t="s">
        <v>306</v>
      </c>
      <c r="H9" s="13">
        <v>1.5</v>
      </c>
      <c r="I9" s="14"/>
      <c r="J9" s="12" t="s">
        <v>312</v>
      </c>
      <c r="K9" s="12" t="s">
        <v>225</v>
      </c>
      <c r="L9" s="15">
        <v>1</v>
      </c>
      <c r="M9" s="8"/>
      <c r="N9" s="9">
        <v>400</v>
      </c>
      <c r="O9" s="8"/>
      <c r="P9" s="8"/>
      <c r="Q9" s="8"/>
      <c r="R9" s="8"/>
      <c r="S9" s="12"/>
    </row>
    <row r="10" spans="1:19">
      <c r="A10" s="8" t="s">
        <v>32</v>
      </c>
      <c r="B10" s="8" t="s">
        <v>25</v>
      </c>
      <c r="C10" s="9">
        <v>0</v>
      </c>
      <c r="D10" s="16" t="s">
        <v>717</v>
      </c>
      <c r="E10" s="11">
        <v>9</v>
      </c>
      <c r="F10" s="12" t="s">
        <v>718</v>
      </c>
      <c r="G10" s="12" t="s">
        <v>306</v>
      </c>
      <c r="H10" s="13">
        <v>29</v>
      </c>
      <c r="I10" s="14"/>
      <c r="J10" s="12" t="s">
        <v>312</v>
      </c>
      <c r="K10" s="12" t="s">
        <v>393</v>
      </c>
      <c r="L10" s="15">
        <v>28</v>
      </c>
      <c r="M10" s="8"/>
      <c r="N10" s="9">
        <v>200</v>
      </c>
      <c r="O10" s="8"/>
      <c r="P10" s="8"/>
      <c r="Q10" s="8"/>
      <c r="R10" s="8"/>
      <c r="S10" s="12"/>
    </row>
    <row r="11" spans="1:19">
      <c r="A11" s="8" t="s">
        <v>32</v>
      </c>
      <c r="B11" s="8" t="s">
        <v>25</v>
      </c>
      <c r="C11" s="9">
        <v>0</v>
      </c>
      <c r="D11" s="16" t="s">
        <v>717</v>
      </c>
      <c r="E11" s="11">
        <v>10</v>
      </c>
      <c r="F11" s="12" t="s">
        <v>722</v>
      </c>
      <c r="G11" s="12" t="s">
        <v>289</v>
      </c>
      <c r="H11" s="13">
        <v>32</v>
      </c>
      <c r="I11" s="14"/>
      <c r="J11" s="12" t="s">
        <v>502</v>
      </c>
      <c r="K11" s="12" t="s">
        <v>393</v>
      </c>
      <c r="L11" s="15">
        <v>2</v>
      </c>
      <c r="M11" s="8"/>
      <c r="N11" s="189">
        <v>40</v>
      </c>
      <c r="O11" s="8"/>
      <c r="P11" s="8"/>
      <c r="Q11" s="8"/>
      <c r="R11" s="8"/>
      <c r="S11" s="12"/>
    </row>
    <row r="12" spans="1:19">
      <c r="A12" s="8" t="s">
        <v>32</v>
      </c>
      <c r="B12" s="8" t="s">
        <v>25</v>
      </c>
      <c r="C12" s="9">
        <v>0</v>
      </c>
      <c r="D12" s="16" t="s">
        <v>723</v>
      </c>
      <c r="E12" s="11">
        <v>11</v>
      </c>
      <c r="F12" s="12" t="s">
        <v>511</v>
      </c>
      <c r="G12" s="12" t="s">
        <v>300</v>
      </c>
      <c r="H12" s="13">
        <v>2.5</v>
      </c>
      <c r="I12" s="14"/>
      <c r="J12" s="12" t="s">
        <v>224</v>
      </c>
      <c r="K12" s="12" t="s">
        <v>393</v>
      </c>
      <c r="L12" s="15">
        <v>10</v>
      </c>
      <c r="M12" s="8"/>
      <c r="N12" s="9">
        <v>200</v>
      </c>
      <c r="O12" s="8"/>
      <c r="P12" s="8"/>
      <c r="Q12" s="8"/>
      <c r="R12" s="8"/>
      <c r="S12" s="12"/>
    </row>
    <row r="13" spans="1:19">
      <c r="A13" s="8" t="s">
        <v>32</v>
      </c>
      <c r="B13" s="8" t="s">
        <v>25</v>
      </c>
      <c r="C13" s="9">
        <v>0</v>
      </c>
      <c r="D13" s="16" t="s">
        <v>723</v>
      </c>
      <c r="E13" s="11">
        <v>12</v>
      </c>
      <c r="F13" s="12" t="s">
        <v>511</v>
      </c>
      <c r="G13" s="12" t="s">
        <v>300</v>
      </c>
      <c r="H13" s="13">
        <v>2</v>
      </c>
      <c r="I13" s="14"/>
      <c r="J13" s="12" t="s">
        <v>224</v>
      </c>
      <c r="K13" s="12" t="s">
        <v>232</v>
      </c>
      <c r="L13" s="15">
        <v>10</v>
      </c>
      <c r="M13" s="8"/>
      <c r="N13" s="9">
        <v>200</v>
      </c>
      <c r="O13" s="8"/>
      <c r="P13" s="8"/>
      <c r="Q13" s="8"/>
      <c r="R13" s="8"/>
      <c r="S13" s="12"/>
    </row>
    <row r="14" spans="1:19">
      <c r="A14" s="8" t="s">
        <v>32</v>
      </c>
      <c r="B14" s="8" t="s">
        <v>25</v>
      </c>
      <c r="C14" s="9">
        <v>0</v>
      </c>
      <c r="D14" s="16" t="s">
        <v>723</v>
      </c>
      <c r="E14" s="11">
        <v>13</v>
      </c>
      <c r="F14" s="12" t="s">
        <v>724</v>
      </c>
      <c r="G14" s="12" t="s">
        <v>658</v>
      </c>
      <c r="H14" s="13" t="s">
        <v>273</v>
      </c>
      <c r="I14" s="14">
        <v>4</v>
      </c>
      <c r="J14" s="12" t="s">
        <v>566</v>
      </c>
      <c r="K14" s="12" t="s">
        <v>393</v>
      </c>
      <c r="L14" s="15">
        <v>1</v>
      </c>
      <c r="M14" s="8"/>
      <c r="N14" s="122"/>
      <c r="O14" s="8"/>
      <c r="P14" s="8"/>
      <c r="Q14" s="8"/>
      <c r="R14" s="8"/>
      <c r="S14" s="12"/>
    </row>
    <row r="15" spans="1:19">
      <c r="A15" s="8" t="s">
        <v>32</v>
      </c>
      <c r="B15" s="8" t="s">
        <v>25</v>
      </c>
      <c r="C15" s="9">
        <v>0</v>
      </c>
      <c r="D15" s="16" t="s">
        <v>723</v>
      </c>
      <c r="E15" s="11">
        <v>14</v>
      </c>
      <c r="F15" s="12" t="s">
        <v>725</v>
      </c>
      <c r="G15" s="12" t="s">
        <v>658</v>
      </c>
      <c r="H15" s="13" t="s">
        <v>273</v>
      </c>
      <c r="I15" s="14">
        <v>5.5</v>
      </c>
      <c r="J15" s="12" t="s">
        <v>566</v>
      </c>
      <c r="K15" s="12" t="s">
        <v>393</v>
      </c>
      <c r="L15" s="15">
        <v>1</v>
      </c>
      <c r="M15" s="8"/>
      <c r="N15" s="122"/>
      <c r="O15" s="8"/>
      <c r="P15" s="8"/>
      <c r="Q15" s="8"/>
      <c r="R15" s="8"/>
      <c r="S15" s="12"/>
    </row>
    <row r="16" spans="1:19">
      <c r="A16" s="8" t="s">
        <v>32</v>
      </c>
      <c r="B16" s="8" t="s">
        <v>25</v>
      </c>
      <c r="C16" s="9">
        <v>0</v>
      </c>
      <c r="D16" s="16" t="s">
        <v>723</v>
      </c>
      <c r="E16" s="11">
        <v>15</v>
      </c>
      <c r="F16" s="12" t="s">
        <v>653</v>
      </c>
      <c r="G16" s="12" t="s">
        <v>289</v>
      </c>
      <c r="H16" s="13">
        <v>3</v>
      </c>
      <c r="I16" s="14"/>
      <c r="J16" s="12" t="s">
        <v>502</v>
      </c>
      <c r="K16" s="12" t="s">
        <v>393</v>
      </c>
      <c r="L16" s="15">
        <v>4</v>
      </c>
      <c r="M16" s="8"/>
      <c r="N16" s="9">
        <v>20</v>
      </c>
      <c r="O16" s="8"/>
      <c r="P16" s="8"/>
      <c r="Q16" s="8"/>
      <c r="R16" s="8"/>
      <c r="S16" s="12"/>
    </row>
    <row r="17" spans="1:19">
      <c r="A17" s="8" t="s">
        <v>32</v>
      </c>
      <c r="B17" s="8" t="s">
        <v>25</v>
      </c>
      <c r="C17" s="9">
        <v>0</v>
      </c>
      <c r="D17" s="16" t="s">
        <v>723</v>
      </c>
      <c r="E17" s="11">
        <v>16</v>
      </c>
      <c r="F17" s="12" t="s">
        <v>726</v>
      </c>
      <c r="G17" s="12" t="s">
        <v>306</v>
      </c>
      <c r="H17" s="13">
        <v>6.5</v>
      </c>
      <c r="I17" s="14"/>
      <c r="J17" s="12" t="s">
        <v>312</v>
      </c>
      <c r="K17" s="12" t="s">
        <v>225</v>
      </c>
      <c r="L17" s="15">
        <v>12</v>
      </c>
      <c r="M17" s="8"/>
      <c r="N17" s="9">
        <v>200</v>
      </c>
      <c r="O17" s="8"/>
      <c r="P17" s="8"/>
      <c r="Q17" s="8"/>
      <c r="R17" s="8"/>
      <c r="S17" s="12"/>
    </row>
    <row r="18" spans="1:19">
      <c r="A18" s="8" t="s">
        <v>32</v>
      </c>
      <c r="B18" s="8" t="s">
        <v>25</v>
      </c>
      <c r="C18" s="9">
        <v>0</v>
      </c>
      <c r="D18" s="16" t="s">
        <v>723</v>
      </c>
      <c r="E18" s="11">
        <v>17</v>
      </c>
      <c r="F18" s="12" t="s">
        <v>318</v>
      </c>
      <c r="G18" s="12" t="s">
        <v>306</v>
      </c>
      <c r="H18" s="17">
        <v>1</v>
      </c>
      <c r="I18" s="18"/>
      <c r="J18" s="12" t="s">
        <v>312</v>
      </c>
      <c r="K18" s="12" t="s">
        <v>225</v>
      </c>
      <c r="L18" s="15">
        <v>1</v>
      </c>
      <c r="M18" s="8"/>
      <c r="N18" s="9">
        <v>400</v>
      </c>
      <c r="O18" s="8"/>
      <c r="P18" s="8"/>
      <c r="Q18" s="8"/>
      <c r="R18" s="8"/>
      <c r="S18" s="12"/>
    </row>
    <row r="19" spans="1:19">
      <c r="A19" s="8" t="s">
        <v>32</v>
      </c>
      <c r="B19" s="8" t="s">
        <v>25</v>
      </c>
      <c r="C19" s="9">
        <v>0</v>
      </c>
      <c r="D19" s="16" t="s">
        <v>723</v>
      </c>
      <c r="E19" s="11">
        <v>18</v>
      </c>
      <c r="F19" s="12" t="s">
        <v>718</v>
      </c>
      <c r="G19" s="12" t="s">
        <v>306</v>
      </c>
      <c r="H19" s="17">
        <v>18</v>
      </c>
      <c r="I19" s="19"/>
      <c r="J19" s="12" t="s">
        <v>312</v>
      </c>
      <c r="K19" s="12" t="s">
        <v>225</v>
      </c>
      <c r="L19" s="15">
        <v>20</v>
      </c>
      <c r="M19" s="8"/>
      <c r="N19" s="9">
        <v>200</v>
      </c>
      <c r="O19" s="8"/>
      <c r="P19" s="8"/>
      <c r="Q19" s="8"/>
      <c r="R19" s="8"/>
      <c r="S19" s="12"/>
    </row>
    <row r="20" spans="1:19">
      <c r="A20" s="8" t="s">
        <v>32</v>
      </c>
      <c r="B20" s="8" t="s">
        <v>25</v>
      </c>
      <c r="C20" s="9">
        <v>0</v>
      </c>
      <c r="D20" s="16" t="s">
        <v>723</v>
      </c>
      <c r="E20" s="11">
        <v>19</v>
      </c>
      <c r="F20" s="12" t="s">
        <v>318</v>
      </c>
      <c r="G20" s="12" t="s">
        <v>306</v>
      </c>
      <c r="H20" s="17">
        <v>2.5</v>
      </c>
      <c r="I20" s="18"/>
      <c r="J20" s="12" t="s">
        <v>312</v>
      </c>
      <c r="K20" s="12" t="s">
        <v>225</v>
      </c>
      <c r="L20" s="15">
        <v>1</v>
      </c>
      <c r="M20" s="8"/>
      <c r="N20" s="9">
        <v>400</v>
      </c>
      <c r="O20" s="8"/>
      <c r="P20" s="8"/>
      <c r="Q20" s="8"/>
      <c r="R20" s="8"/>
      <c r="S20" s="12"/>
    </row>
    <row r="21" spans="1:19">
      <c r="A21" s="8" t="s">
        <v>32</v>
      </c>
      <c r="B21" s="8" t="s">
        <v>25</v>
      </c>
      <c r="C21" s="9">
        <v>0</v>
      </c>
      <c r="D21" s="16" t="s">
        <v>723</v>
      </c>
      <c r="E21" s="11">
        <v>20</v>
      </c>
      <c r="F21" s="12" t="s">
        <v>727</v>
      </c>
      <c r="G21" s="12" t="s">
        <v>211</v>
      </c>
      <c r="H21" s="13">
        <v>3.5</v>
      </c>
      <c r="I21" s="14"/>
      <c r="J21" s="12" t="s">
        <v>312</v>
      </c>
      <c r="K21" s="12" t="s">
        <v>393</v>
      </c>
      <c r="L21" s="15">
        <v>2</v>
      </c>
      <c r="M21" s="8"/>
      <c r="N21" s="9">
        <v>200</v>
      </c>
      <c r="O21" s="8"/>
      <c r="P21" s="8"/>
      <c r="Q21" s="8"/>
      <c r="R21" s="8"/>
      <c r="S21" s="12"/>
    </row>
    <row r="22" spans="1:19">
      <c r="A22" s="8" t="s">
        <v>32</v>
      </c>
      <c r="B22" s="8" t="s">
        <v>25</v>
      </c>
      <c r="C22" s="9">
        <v>0</v>
      </c>
      <c r="D22" s="16" t="s">
        <v>723</v>
      </c>
      <c r="E22" s="11">
        <v>21</v>
      </c>
      <c r="F22" s="12" t="s">
        <v>654</v>
      </c>
      <c r="G22" s="12" t="s">
        <v>219</v>
      </c>
      <c r="H22" s="13">
        <v>8.5</v>
      </c>
      <c r="I22" s="14"/>
      <c r="J22" s="12" t="s">
        <v>222</v>
      </c>
      <c r="K22" s="12" t="s">
        <v>393</v>
      </c>
      <c r="L22" s="15">
        <v>20</v>
      </c>
      <c r="M22" s="8"/>
      <c r="N22" s="9">
        <v>200</v>
      </c>
      <c r="O22" s="8"/>
      <c r="P22" s="8"/>
      <c r="Q22" s="8"/>
      <c r="R22" s="8"/>
      <c r="S22" s="12"/>
    </row>
    <row r="23" spans="1:19">
      <c r="A23" s="8" t="s">
        <v>32</v>
      </c>
      <c r="B23" s="8" t="s">
        <v>25</v>
      </c>
      <c r="C23" s="9">
        <v>0</v>
      </c>
      <c r="D23" s="16" t="s">
        <v>723</v>
      </c>
      <c r="E23" s="11">
        <v>22</v>
      </c>
      <c r="F23" s="12" t="s">
        <v>728</v>
      </c>
      <c r="G23" s="12" t="s">
        <v>289</v>
      </c>
      <c r="H23" s="13" t="s">
        <v>273</v>
      </c>
      <c r="I23" s="14">
        <v>0.5</v>
      </c>
      <c r="J23" s="12" t="s">
        <v>312</v>
      </c>
      <c r="K23" s="12" t="s">
        <v>393</v>
      </c>
      <c r="L23" s="15">
        <v>1</v>
      </c>
      <c r="M23" s="8"/>
      <c r="N23" s="122"/>
      <c r="O23" s="8"/>
      <c r="P23" s="8"/>
      <c r="Q23" s="8"/>
      <c r="R23" s="8"/>
      <c r="S23" s="12"/>
    </row>
    <row r="24" spans="1:19">
      <c r="A24" s="8" t="s">
        <v>32</v>
      </c>
      <c r="B24" s="8" t="s">
        <v>25</v>
      </c>
      <c r="C24" s="9">
        <v>0</v>
      </c>
      <c r="D24" s="16" t="s">
        <v>723</v>
      </c>
      <c r="E24" s="11">
        <v>23</v>
      </c>
      <c r="F24" s="12" t="s">
        <v>728</v>
      </c>
      <c r="G24" s="12" t="s">
        <v>289</v>
      </c>
      <c r="H24" s="13" t="s">
        <v>273</v>
      </c>
      <c r="I24" s="14">
        <v>0.5</v>
      </c>
      <c r="J24" s="12" t="s">
        <v>312</v>
      </c>
      <c r="K24" s="12" t="s">
        <v>393</v>
      </c>
      <c r="L24" s="15">
        <v>1</v>
      </c>
      <c r="M24" s="8"/>
      <c r="N24" s="122"/>
      <c r="O24" s="8"/>
      <c r="P24" s="8"/>
      <c r="Q24" s="8"/>
      <c r="R24" s="8"/>
      <c r="S24" s="12"/>
    </row>
    <row r="25" spans="1:19">
      <c r="A25" s="8" t="s">
        <v>32</v>
      </c>
      <c r="B25" s="8" t="s">
        <v>25</v>
      </c>
      <c r="C25" s="9">
        <v>0</v>
      </c>
      <c r="D25" s="16" t="s">
        <v>723</v>
      </c>
      <c r="E25" s="11">
        <v>24</v>
      </c>
      <c r="F25" s="12" t="s">
        <v>718</v>
      </c>
      <c r="G25" s="12" t="s">
        <v>306</v>
      </c>
      <c r="H25" s="13">
        <v>18</v>
      </c>
      <c r="I25" s="14"/>
      <c r="J25" s="12" t="s">
        <v>312</v>
      </c>
      <c r="K25" s="12" t="s">
        <v>393</v>
      </c>
      <c r="L25" s="15">
        <v>12</v>
      </c>
      <c r="M25" s="8"/>
      <c r="N25" s="9">
        <v>200</v>
      </c>
      <c r="O25" s="8"/>
      <c r="P25" s="8"/>
      <c r="Q25" s="8"/>
      <c r="R25" s="8"/>
      <c r="S25" s="12"/>
    </row>
    <row r="26" spans="1:19">
      <c r="A26" s="8" t="s">
        <v>32</v>
      </c>
      <c r="B26" s="8" t="s">
        <v>25</v>
      </c>
      <c r="C26" s="9">
        <v>0</v>
      </c>
      <c r="D26" s="16" t="s">
        <v>723</v>
      </c>
      <c r="E26" s="11">
        <v>25</v>
      </c>
      <c r="F26" s="12" t="s">
        <v>318</v>
      </c>
      <c r="G26" s="12" t="s">
        <v>306</v>
      </c>
      <c r="H26" s="13">
        <v>1</v>
      </c>
      <c r="I26" s="14"/>
      <c r="J26" s="12" t="s">
        <v>312</v>
      </c>
      <c r="K26" s="12" t="s">
        <v>225</v>
      </c>
      <c r="L26" s="15">
        <v>1</v>
      </c>
      <c r="M26" s="8"/>
      <c r="N26" s="9">
        <v>400</v>
      </c>
      <c r="O26" s="8"/>
      <c r="P26" s="8"/>
      <c r="Q26" s="8"/>
      <c r="R26" s="8"/>
      <c r="S26" s="12"/>
    </row>
    <row r="27" spans="1:19">
      <c r="A27" s="8" t="s">
        <v>32</v>
      </c>
      <c r="B27" s="8" t="s">
        <v>25</v>
      </c>
      <c r="C27" s="9">
        <v>0</v>
      </c>
      <c r="D27" s="16" t="s">
        <v>723</v>
      </c>
      <c r="E27" s="11">
        <v>26</v>
      </c>
      <c r="F27" s="12" t="s">
        <v>726</v>
      </c>
      <c r="G27" s="12" t="s">
        <v>306</v>
      </c>
      <c r="H27" s="13">
        <v>6.5</v>
      </c>
      <c r="I27" s="14"/>
      <c r="J27" s="12" t="s">
        <v>312</v>
      </c>
      <c r="K27" s="12" t="s">
        <v>225</v>
      </c>
      <c r="L27" s="15">
        <v>7</v>
      </c>
      <c r="M27" s="8"/>
      <c r="N27" s="9">
        <v>200</v>
      </c>
      <c r="O27" s="8"/>
      <c r="P27" s="8"/>
      <c r="Q27" s="8"/>
      <c r="R27" s="8"/>
      <c r="S27" s="12"/>
    </row>
    <row r="28" spans="1:19">
      <c r="A28" s="8" t="s">
        <v>32</v>
      </c>
      <c r="B28" s="8" t="s">
        <v>25</v>
      </c>
      <c r="C28" s="9">
        <v>0</v>
      </c>
      <c r="D28" s="16" t="s">
        <v>723</v>
      </c>
      <c r="E28" s="11">
        <v>27</v>
      </c>
      <c r="F28" s="12" t="s">
        <v>722</v>
      </c>
      <c r="G28" s="12" t="s">
        <v>289</v>
      </c>
      <c r="H28" s="13">
        <v>32</v>
      </c>
      <c r="I28" s="14"/>
      <c r="J28" s="12" t="s">
        <v>502</v>
      </c>
      <c r="K28" s="12" t="s">
        <v>393</v>
      </c>
      <c r="L28" s="15">
        <v>4</v>
      </c>
      <c r="M28" s="8"/>
      <c r="N28" s="9">
        <v>20</v>
      </c>
      <c r="O28" s="8"/>
      <c r="P28" s="8"/>
      <c r="Q28" s="8"/>
      <c r="R28" s="8"/>
      <c r="S28" s="12"/>
    </row>
    <row r="29" spans="1:19">
      <c r="A29" s="8" t="s">
        <v>32</v>
      </c>
      <c r="B29" s="8" t="s">
        <v>25</v>
      </c>
      <c r="C29" s="9">
        <v>0</v>
      </c>
      <c r="D29" s="16" t="s">
        <v>723</v>
      </c>
      <c r="E29" s="11">
        <v>28</v>
      </c>
      <c r="F29" s="12" t="s">
        <v>299</v>
      </c>
      <c r="G29" s="12" t="s">
        <v>300</v>
      </c>
      <c r="H29" s="13">
        <v>326.5</v>
      </c>
      <c r="I29" s="14"/>
      <c r="J29" s="12" t="s">
        <v>502</v>
      </c>
      <c r="K29" s="12" t="s">
        <v>415</v>
      </c>
      <c r="L29" s="15">
        <v>40</v>
      </c>
      <c r="M29" s="8"/>
      <c r="N29" s="9">
        <v>200</v>
      </c>
      <c r="O29" s="8"/>
      <c r="P29" s="8"/>
      <c r="Q29" s="8"/>
      <c r="R29" s="8"/>
      <c r="S29" s="12"/>
    </row>
    <row r="30" spans="1:19">
      <c r="A30" s="8" t="s">
        <v>32</v>
      </c>
      <c r="B30" s="8" t="s">
        <v>25</v>
      </c>
      <c r="C30" s="9">
        <v>0</v>
      </c>
      <c r="D30" s="16" t="s">
        <v>729</v>
      </c>
      <c r="E30" s="11">
        <v>29</v>
      </c>
      <c r="F30" s="12" t="s">
        <v>303</v>
      </c>
      <c r="G30" s="12" t="s">
        <v>219</v>
      </c>
      <c r="H30" s="13">
        <v>77.5</v>
      </c>
      <c r="I30" s="14"/>
      <c r="J30" s="12" t="s">
        <v>312</v>
      </c>
      <c r="K30" s="12" t="s">
        <v>393</v>
      </c>
      <c r="L30" s="15">
        <v>1000</v>
      </c>
      <c r="M30" s="8"/>
      <c r="N30" s="9">
        <v>200</v>
      </c>
      <c r="O30" s="8"/>
      <c r="P30" s="8"/>
      <c r="Q30" s="8"/>
      <c r="R30" s="8"/>
      <c r="S30" s="12"/>
    </row>
    <row r="31" spans="1:19">
      <c r="A31" s="8" t="s">
        <v>32</v>
      </c>
      <c r="B31" s="8" t="s">
        <v>25</v>
      </c>
      <c r="C31" s="9">
        <v>0</v>
      </c>
      <c r="D31" s="16">
        <v>14</v>
      </c>
      <c r="E31" s="11">
        <v>30</v>
      </c>
      <c r="F31" s="12" t="s">
        <v>730</v>
      </c>
      <c r="G31" s="12" t="s">
        <v>284</v>
      </c>
      <c r="H31" s="13">
        <v>103</v>
      </c>
      <c r="I31" s="14"/>
      <c r="J31" s="12" t="s">
        <v>566</v>
      </c>
      <c r="K31" s="12" t="s">
        <v>393</v>
      </c>
      <c r="L31" s="15">
        <v>15</v>
      </c>
      <c r="M31" s="8"/>
      <c r="N31" s="9">
        <v>200</v>
      </c>
      <c r="O31" s="8"/>
      <c r="P31" s="8"/>
      <c r="Q31" s="8"/>
      <c r="R31" s="8"/>
      <c r="S31" s="12"/>
    </row>
    <row r="32" spans="1:19">
      <c r="A32" s="8" t="s">
        <v>32</v>
      </c>
      <c r="B32" s="8" t="s">
        <v>25</v>
      </c>
      <c r="C32" s="9">
        <v>0</v>
      </c>
      <c r="D32" s="16">
        <v>14</v>
      </c>
      <c r="E32" s="11">
        <v>31</v>
      </c>
      <c r="F32" s="12" t="s">
        <v>730</v>
      </c>
      <c r="G32" s="12" t="s">
        <v>284</v>
      </c>
      <c r="H32" s="13">
        <v>13</v>
      </c>
      <c r="I32" s="14"/>
      <c r="J32" s="12" t="s">
        <v>566</v>
      </c>
      <c r="K32" s="12" t="s">
        <v>393</v>
      </c>
      <c r="L32" s="15">
        <v>15</v>
      </c>
      <c r="M32" s="8"/>
      <c r="N32" s="9">
        <v>200</v>
      </c>
      <c r="O32" s="8"/>
      <c r="P32" s="8"/>
      <c r="Q32" s="8"/>
      <c r="R32" s="8"/>
      <c r="S32" s="12"/>
    </row>
    <row r="33" spans="1:19">
      <c r="A33" s="8" t="s">
        <v>32</v>
      </c>
      <c r="B33" s="8" t="s">
        <v>25</v>
      </c>
      <c r="C33" s="9">
        <v>0</v>
      </c>
      <c r="D33" s="16" t="s">
        <v>731</v>
      </c>
      <c r="E33" s="11">
        <v>32</v>
      </c>
      <c r="F33" s="12" t="s">
        <v>732</v>
      </c>
      <c r="G33" s="12" t="s">
        <v>27</v>
      </c>
      <c r="H33" s="13" t="s">
        <v>273</v>
      </c>
      <c r="I33" s="13">
        <v>109</v>
      </c>
      <c r="J33" s="12" t="s">
        <v>312</v>
      </c>
      <c r="K33" s="12" t="s">
        <v>225</v>
      </c>
      <c r="L33" s="15">
        <v>15</v>
      </c>
      <c r="M33" s="8"/>
      <c r="N33" s="122"/>
      <c r="O33" s="8"/>
      <c r="P33" s="8"/>
      <c r="Q33" s="8"/>
      <c r="R33" s="8"/>
      <c r="S33" s="12"/>
    </row>
    <row r="34" spans="1:19">
      <c r="A34" s="8" t="s">
        <v>32</v>
      </c>
      <c r="B34" s="8" t="s">
        <v>25</v>
      </c>
      <c r="C34" s="9">
        <v>0</v>
      </c>
      <c r="D34" s="16" t="s">
        <v>733</v>
      </c>
      <c r="E34" s="11">
        <v>33</v>
      </c>
      <c r="F34" s="12" t="s">
        <v>732</v>
      </c>
      <c r="G34" s="12" t="s">
        <v>27</v>
      </c>
      <c r="H34" s="13" t="s">
        <v>273</v>
      </c>
      <c r="I34" s="13">
        <v>116.5</v>
      </c>
      <c r="J34" s="12" t="s">
        <v>312</v>
      </c>
      <c r="K34" s="12" t="s">
        <v>225</v>
      </c>
      <c r="L34" s="15">
        <v>15</v>
      </c>
      <c r="M34" s="8"/>
      <c r="N34" s="122"/>
      <c r="O34" s="8"/>
      <c r="P34" s="8"/>
      <c r="Q34" s="8"/>
      <c r="R34" s="8"/>
      <c r="S34" s="12"/>
    </row>
    <row r="35" spans="1:19">
      <c r="A35" s="8" t="s">
        <v>32</v>
      </c>
      <c r="B35" s="8" t="s">
        <v>25</v>
      </c>
      <c r="C35" s="9">
        <v>0</v>
      </c>
      <c r="D35" s="16" t="s">
        <v>734</v>
      </c>
      <c r="E35" s="11">
        <v>34</v>
      </c>
      <c r="F35" s="12" t="s">
        <v>732</v>
      </c>
      <c r="G35" s="12" t="s">
        <v>27</v>
      </c>
      <c r="H35" s="13" t="s">
        <v>273</v>
      </c>
      <c r="I35" s="13">
        <v>112</v>
      </c>
      <c r="J35" s="12" t="s">
        <v>312</v>
      </c>
      <c r="K35" s="12" t="s">
        <v>225</v>
      </c>
      <c r="L35" s="15">
        <v>15</v>
      </c>
      <c r="M35" s="8"/>
      <c r="N35" s="122"/>
      <c r="O35" s="8"/>
      <c r="P35" s="8"/>
      <c r="Q35" s="8"/>
      <c r="R35" s="8"/>
      <c r="S35" s="12"/>
    </row>
    <row r="36" spans="1:19">
      <c r="A36" s="8" t="s">
        <v>32</v>
      </c>
      <c r="B36" s="8" t="s">
        <v>25</v>
      </c>
      <c r="C36" s="9">
        <v>0</v>
      </c>
      <c r="D36" s="16" t="s">
        <v>735</v>
      </c>
      <c r="E36" s="11">
        <v>35</v>
      </c>
      <c r="F36" s="12" t="s">
        <v>732</v>
      </c>
      <c r="G36" s="12" t="s">
        <v>27</v>
      </c>
      <c r="H36" s="13" t="s">
        <v>273</v>
      </c>
      <c r="I36" s="13">
        <v>112.5</v>
      </c>
      <c r="J36" s="12" t="s">
        <v>312</v>
      </c>
      <c r="K36" s="12" t="s">
        <v>225</v>
      </c>
      <c r="L36" s="15">
        <v>15</v>
      </c>
      <c r="M36" s="8"/>
      <c r="N36" s="122"/>
      <c r="O36" s="8"/>
      <c r="P36" s="8"/>
      <c r="Q36" s="8"/>
      <c r="R36" s="8"/>
      <c r="S36" s="12"/>
    </row>
    <row r="37" spans="1:19">
      <c r="A37" s="8" t="s">
        <v>32</v>
      </c>
      <c r="B37" s="8" t="s">
        <v>25</v>
      </c>
      <c r="C37" s="9">
        <v>0</v>
      </c>
      <c r="D37" s="16" t="s">
        <v>736</v>
      </c>
      <c r="E37" s="11">
        <v>36</v>
      </c>
      <c r="F37" s="12" t="s">
        <v>730</v>
      </c>
      <c r="G37" s="12" t="s">
        <v>284</v>
      </c>
      <c r="H37" s="17">
        <v>102.5</v>
      </c>
      <c r="I37" s="18"/>
      <c r="J37" s="12" t="s">
        <v>566</v>
      </c>
      <c r="K37" s="12" t="s">
        <v>393</v>
      </c>
      <c r="L37" s="15">
        <v>15</v>
      </c>
      <c r="M37" s="8"/>
      <c r="N37" s="9">
        <v>200</v>
      </c>
      <c r="O37" s="8"/>
      <c r="P37" s="8"/>
      <c r="Q37" s="8"/>
      <c r="R37" s="8"/>
      <c r="S37" s="12"/>
    </row>
    <row r="38" spans="1:19">
      <c r="A38" s="8" t="s">
        <v>32</v>
      </c>
      <c r="B38" s="8" t="s">
        <v>25</v>
      </c>
      <c r="C38" s="9">
        <v>0</v>
      </c>
      <c r="D38" s="16" t="s">
        <v>736</v>
      </c>
      <c r="E38" s="11">
        <v>37</v>
      </c>
      <c r="F38" s="12" t="s">
        <v>730</v>
      </c>
      <c r="G38" s="12" t="s">
        <v>284</v>
      </c>
      <c r="H38" s="17">
        <v>13</v>
      </c>
      <c r="I38" s="19"/>
      <c r="J38" s="12" t="s">
        <v>566</v>
      </c>
      <c r="K38" s="12" t="s">
        <v>393</v>
      </c>
      <c r="L38" s="15">
        <v>7</v>
      </c>
      <c r="M38" s="8"/>
      <c r="N38" s="9">
        <v>200</v>
      </c>
      <c r="O38" s="8"/>
      <c r="P38" s="8"/>
      <c r="Q38" s="8"/>
      <c r="R38" s="8"/>
      <c r="S38" s="12"/>
    </row>
    <row r="39" spans="1:19">
      <c r="A39" s="8" t="s">
        <v>32</v>
      </c>
      <c r="B39" s="8" t="s">
        <v>25</v>
      </c>
      <c r="C39" s="9">
        <v>0</v>
      </c>
      <c r="D39" s="16" t="s">
        <v>737</v>
      </c>
      <c r="E39" s="11">
        <v>38</v>
      </c>
      <c r="F39" s="12" t="s">
        <v>738</v>
      </c>
      <c r="G39" s="12" t="s">
        <v>284</v>
      </c>
      <c r="H39" s="17">
        <v>105</v>
      </c>
      <c r="I39" s="19"/>
      <c r="J39" s="12" t="s">
        <v>566</v>
      </c>
      <c r="K39" s="12" t="s">
        <v>393</v>
      </c>
      <c r="L39" s="15">
        <v>15</v>
      </c>
      <c r="M39" s="8"/>
      <c r="N39" s="9">
        <v>200</v>
      </c>
      <c r="O39" s="8"/>
      <c r="P39" s="8"/>
      <c r="Q39" s="8"/>
      <c r="R39" s="8"/>
      <c r="S39" s="12"/>
    </row>
    <row r="40" spans="1:19">
      <c r="A40" s="8" t="s">
        <v>32</v>
      </c>
      <c r="B40" s="8" t="s">
        <v>25</v>
      </c>
      <c r="C40" s="9">
        <v>0</v>
      </c>
      <c r="D40" s="16" t="s">
        <v>737</v>
      </c>
      <c r="E40" s="11">
        <v>39</v>
      </c>
      <c r="F40" s="12" t="s">
        <v>570</v>
      </c>
      <c r="G40" s="12" t="s">
        <v>306</v>
      </c>
      <c r="H40" s="13">
        <v>17.5</v>
      </c>
      <c r="I40" s="14"/>
      <c r="J40" s="12" t="s">
        <v>285</v>
      </c>
      <c r="K40" s="12" t="s">
        <v>225</v>
      </c>
      <c r="L40" s="15">
        <v>6</v>
      </c>
      <c r="M40" s="8"/>
      <c r="N40" s="9">
        <v>400</v>
      </c>
      <c r="O40" s="8"/>
      <c r="P40" s="8"/>
      <c r="Q40" s="8"/>
      <c r="R40" s="8"/>
      <c r="S40" s="12"/>
    </row>
    <row r="41" spans="1:19">
      <c r="A41" s="8" t="s">
        <v>32</v>
      </c>
      <c r="B41" s="8" t="s">
        <v>25</v>
      </c>
      <c r="C41" s="9">
        <v>0</v>
      </c>
      <c r="D41" s="16" t="s">
        <v>739</v>
      </c>
      <c r="E41" s="11">
        <v>40</v>
      </c>
      <c r="F41" s="12" t="s">
        <v>568</v>
      </c>
      <c r="G41" s="12" t="s">
        <v>306</v>
      </c>
      <c r="H41" s="13">
        <v>5.5</v>
      </c>
      <c r="I41" s="14"/>
      <c r="J41" s="12" t="s">
        <v>285</v>
      </c>
      <c r="K41" s="12" t="s">
        <v>225</v>
      </c>
      <c r="L41" s="15">
        <v>2</v>
      </c>
      <c r="M41" s="8"/>
      <c r="N41" s="9">
        <v>400</v>
      </c>
      <c r="O41" s="8"/>
      <c r="P41" s="8"/>
      <c r="Q41" s="8"/>
      <c r="R41" s="8"/>
      <c r="S41" s="12"/>
    </row>
    <row r="42" spans="1:19">
      <c r="A42" s="8" t="s">
        <v>32</v>
      </c>
      <c r="B42" s="8" t="s">
        <v>25</v>
      </c>
      <c r="C42" s="9">
        <v>0</v>
      </c>
      <c r="D42" s="16" t="s">
        <v>739</v>
      </c>
      <c r="E42" s="11">
        <v>41</v>
      </c>
      <c r="F42" s="12" t="s">
        <v>738</v>
      </c>
      <c r="G42" s="12" t="s">
        <v>284</v>
      </c>
      <c r="H42" s="13">
        <v>125.5</v>
      </c>
      <c r="I42" s="14"/>
      <c r="J42" s="12" t="s">
        <v>566</v>
      </c>
      <c r="K42" s="12" t="s">
        <v>393</v>
      </c>
      <c r="L42" s="15">
        <v>16</v>
      </c>
      <c r="M42" s="8"/>
      <c r="N42" s="9">
        <v>200</v>
      </c>
      <c r="O42" s="8"/>
      <c r="P42" s="8"/>
      <c r="Q42" s="8"/>
      <c r="R42" s="8"/>
      <c r="S42" s="12"/>
    </row>
    <row r="43" spans="1:19">
      <c r="A43" s="8" t="s">
        <v>32</v>
      </c>
      <c r="B43" s="8" t="s">
        <v>25</v>
      </c>
      <c r="C43" s="9">
        <v>0</v>
      </c>
      <c r="D43" s="16" t="s">
        <v>739</v>
      </c>
      <c r="E43" s="11">
        <v>42</v>
      </c>
      <c r="F43" s="12" t="s">
        <v>738</v>
      </c>
      <c r="G43" s="12" t="s">
        <v>284</v>
      </c>
      <c r="H43" s="13">
        <v>13</v>
      </c>
      <c r="I43" s="14"/>
      <c r="J43" s="12" t="s">
        <v>566</v>
      </c>
      <c r="K43" s="12" t="s">
        <v>393</v>
      </c>
      <c r="L43" s="15">
        <v>2</v>
      </c>
      <c r="M43" s="8"/>
      <c r="N43" s="9">
        <v>200</v>
      </c>
      <c r="O43" s="8"/>
      <c r="P43" s="8"/>
      <c r="Q43" s="8"/>
      <c r="R43" s="8"/>
      <c r="S43" s="12"/>
    </row>
    <row r="44" spans="1:19">
      <c r="A44" s="8" t="s">
        <v>32</v>
      </c>
      <c r="B44" s="8" t="s">
        <v>25</v>
      </c>
      <c r="C44" s="9">
        <v>0</v>
      </c>
      <c r="D44" s="16" t="s">
        <v>740</v>
      </c>
      <c r="E44" s="11">
        <v>43</v>
      </c>
      <c r="F44" s="12" t="s">
        <v>654</v>
      </c>
      <c r="G44" s="12" t="s">
        <v>219</v>
      </c>
      <c r="H44" s="13">
        <v>223.5</v>
      </c>
      <c r="I44" s="14"/>
      <c r="J44" s="12" t="s">
        <v>312</v>
      </c>
      <c r="K44" s="12" t="s">
        <v>225</v>
      </c>
      <c r="L44" s="15">
        <v>1000</v>
      </c>
      <c r="M44" s="8"/>
      <c r="N44" s="9">
        <v>200</v>
      </c>
      <c r="O44" s="8"/>
      <c r="P44" s="8"/>
      <c r="Q44" s="8"/>
      <c r="R44" s="8"/>
      <c r="S44" s="12"/>
    </row>
    <row r="45" spans="1:19">
      <c r="A45" s="8" t="s">
        <v>32</v>
      </c>
      <c r="B45" s="8" t="s">
        <v>25</v>
      </c>
      <c r="C45" s="9">
        <v>0</v>
      </c>
      <c r="D45" s="16" t="s">
        <v>741</v>
      </c>
      <c r="E45" s="11">
        <v>44</v>
      </c>
      <c r="F45" s="12" t="s">
        <v>742</v>
      </c>
      <c r="G45" s="12" t="s">
        <v>219</v>
      </c>
      <c r="H45" s="13">
        <v>26</v>
      </c>
      <c r="I45" s="14"/>
      <c r="J45" s="12" t="s">
        <v>222</v>
      </c>
      <c r="K45" s="12" t="s">
        <v>743</v>
      </c>
      <c r="L45" s="15"/>
      <c r="M45" s="8"/>
      <c r="N45" s="9">
        <v>200</v>
      </c>
      <c r="O45" s="8"/>
      <c r="P45" s="8"/>
      <c r="Q45" s="8"/>
      <c r="R45" s="8"/>
      <c r="S45" s="12"/>
    </row>
    <row r="46" spans="1:19">
      <c r="A46" s="8" t="s">
        <v>32</v>
      </c>
      <c r="B46" s="8" t="s">
        <v>25</v>
      </c>
      <c r="C46" s="9">
        <v>0</v>
      </c>
      <c r="D46" s="16" t="s">
        <v>740</v>
      </c>
      <c r="E46" s="11">
        <v>45</v>
      </c>
      <c r="F46" s="12" t="s">
        <v>744</v>
      </c>
      <c r="G46" s="12" t="s">
        <v>219</v>
      </c>
      <c r="H46" s="13">
        <v>28.5</v>
      </c>
      <c r="I46" s="14"/>
      <c r="J46" s="12" t="s">
        <v>224</v>
      </c>
      <c r="K46" s="12"/>
      <c r="L46" s="15">
        <v>2</v>
      </c>
      <c r="M46" s="8"/>
      <c r="N46" s="9">
        <v>200</v>
      </c>
      <c r="O46" s="8"/>
      <c r="P46" s="8"/>
      <c r="Q46" s="8"/>
      <c r="R46" s="8"/>
      <c r="S46" s="12"/>
    </row>
    <row r="47" spans="1:19">
      <c r="A47" s="8" t="s">
        <v>32</v>
      </c>
      <c r="B47" s="8" t="s">
        <v>25</v>
      </c>
      <c r="C47" s="9">
        <v>0</v>
      </c>
      <c r="D47" s="16" t="s">
        <v>740</v>
      </c>
      <c r="E47" s="11">
        <v>46</v>
      </c>
      <c r="F47" s="12" t="s">
        <v>745</v>
      </c>
      <c r="G47" s="12" t="s">
        <v>219</v>
      </c>
      <c r="H47" s="13">
        <v>10</v>
      </c>
      <c r="I47" s="14"/>
      <c r="J47" s="12" t="s">
        <v>224</v>
      </c>
      <c r="K47" s="12" t="s">
        <v>393</v>
      </c>
      <c r="L47" s="15">
        <v>2</v>
      </c>
      <c r="M47" s="8"/>
      <c r="N47" s="9">
        <v>200</v>
      </c>
      <c r="O47" s="8"/>
      <c r="P47" s="8"/>
      <c r="Q47" s="8"/>
      <c r="R47" s="8"/>
      <c r="S47" s="12"/>
    </row>
    <row r="48" spans="1:19">
      <c r="A48" s="8" t="s">
        <v>32</v>
      </c>
      <c r="B48" s="8" t="s">
        <v>25</v>
      </c>
      <c r="C48" s="9">
        <v>0</v>
      </c>
      <c r="D48" s="16" t="s">
        <v>740</v>
      </c>
      <c r="E48" s="11">
        <v>47</v>
      </c>
      <c r="F48" s="12" t="s">
        <v>653</v>
      </c>
      <c r="G48" s="12" t="s">
        <v>289</v>
      </c>
      <c r="H48" s="13">
        <v>7</v>
      </c>
      <c r="I48" s="14"/>
      <c r="J48" s="12" t="s">
        <v>224</v>
      </c>
      <c r="K48" s="12" t="s">
        <v>393</v>
      </c>
      <c r="L48" s="15">
        <v>2</v>
      </c>
      <c r="M48" s="8"/>
      <c r="N48" s="9">
        <v>20</v>
      </c>
      <c r="O48" s="8"/>
      <c r="P48" s="8"/>
      <c r="Q48" s="8"/>
      <c r="R48" s="8"/>
      <c r="S48" s="12" t="s">
        <v>746</v>
      </c>
    </row>
    <row r="49" spans="1:19">
      <c r="A49" s="8" t="s">
        <v>32</v>
      </c>
      <c r="B49" s="8" t="s">
        <v>25</v>
      </c>
      <c r="C49" s="9">
        <v>0</v>
      </c>
      <c r="D49" s="16" t="s">
        <v>740</v>
      </c>
      <c r="E49" s="11">
        <v>48</v>
      </c>
      <c r="F49" s="12" t="s">
        <v>653</v>
      </c>
      <c r="G49" s="12" t="s">
        <v>289</v>
      </c>
      <c r="H49" s="13">
        <v>7</v>
      </c>
      <c r="I49" s="14"/>
      <c r="J49" s="12" t="s">
        <v>224</v>
      </c>
      <c r="K49" s="12" t="s">
        <v>393</v>
      </c>
      <c r="L49" s="15">
        <v>2</v>
      </c>
      <c r="M49" s="8"/>
      <c r="N49" s="9">
        <v>20</v>
      </c>
      <c r="O49" s="8"/>
      <c r="P49" s="8"/>
      <c r="Q49" s="8"/>
      <c r="R49" s="8"/>
      <c r="S49" s="12" t="s">
        <v>746</v>
      </c>
    </row>
    <row r="50" spans="1:19">
      <c r="A50" s="8" t="s">
        <v>32</v>
      </c>
      <c r="B50" s="8" t="s">
        <v>25</v>
      </c>
      <c r="C50" s="9">
        <v>0</v>
      </c>
      <c r="D50" s="16" t="s">
        <v>740</v>
      </c>
      <c r="E50" s="11">
        <v>49</v>
      </c>
      <c r="F50" s="12" t="s">
        <v>654</v>
      </c>
      <c r="G50" s="12" t="s">
        <v>219</v>
      </c>
      <c r="H50" s="13">
        <v>14.5</v>
      </c>
      <c r="I50" s="14"/>
      <c r="J50" s="12" t="s">
        <v>224</v>
      </c>
      <c r="K50" s="12" t="s">
        <v>393</v>
      </c>
      <c r="L50" s="15">
        <v>1000</v>
      </c>
      <c r="M50" s="8"/>
      <c r="N50" s="9">
        <v>200</v>
      </c>
      <c r="O50" s="8"/>
      <c r="P50" s="8"/>
      <c r="Q50" s="8"/>
      <c r="R50" s="8"/>
      <c r="S50" s="12"/>
    </row>
    <row r="51" spans="1:19">
      <c r="A51" s="8" t="s">
        <v>32</v>
      </c>
      <c r="B51" s="8" t="s">
        <v>25</v>
      </c>
      <c r="C51" s="9">
        <v>0</v>
      </c>
      <c r="D51" s="16" t="s">
        <v>740</v>
      </c>
      <c r="E51" s="11">
        <v>50</v>
      </c>
      <c r="F51" s="12" t="s">
        <v>747</v>
      </c>
      <c r="G51" s="12" t="s">
        <v>219</v>
      </c>
      <c r="H51" s="13">
        <v>17</v>
      </c>
      <c r="I51" s="14"/>
      <c r="J51" s="12" t="s">
        <v>224</v>
      </c>
      <c r="K51" s="12" t="s">
        <v>393</v>
      </c>
      <c r="L51" s="15">
        <v>1000</v>
      </c>
      <c r="M51" s="8"/>
      <c r="N51" s="9">
        <v>200</v>
      </c>
      <c r="O51" s="8"/>
      <c r="P51" s="8"/>
      <c r="Q51" s="8"/>
      <c r="R51" s="8"/>
      <c r="S51" s="12"/>
    </row>
    <row r="52" spans="1:19">
      <c r="A52" s="8" t="s">
        <v>32</v>
      </c>
      <c r="B52" s="8" t="s">
        <v>25</v>
      </c>
      <c r="C52" s="9">
        <v>0</v>
      </c>
      <c r="D52" s="16" t="s">
        <v>740</v>
      </c>
      <c r="E52" s="11">
        <v>51</v>
      </c>
      <c r="F52" s="12" t="s">
        <v>748</v>
      </c>
      <c r="G52" s="12" t="s">
        <v>289</v>
      </c>
      <c r="H52" s="13">
        <v>6.5</v>
      </c>
      <c r="I52" s="14"/>
      <c r="J52" s="12" t="s">
        <v>312</v>
      </c>
      <c r="K52" s="12" t="s">
        <v>393</v>
      </c>
      <c r="L52" s="15">
        <v>4</v>
      </c>
      <c r="M52" s="8"/>
      <c r="N52" s="9">
        <v>200</v>
      </c>
      <c r="O52" s="8"/>
      <c r="P52" s="8"/>
      <c r="Q52" s="8"/>
      <c r="R52" s="8"/>
      <c r="S52" s="12"/>
    </row>
    <row r="53" spans="1:19">
      <c r="A53" s="8" t="s">
        <v>32</v>
      </c>
      <c r="B53" s="8" t="s">
        <v>25</v>
      </c>
      <c r="C53" s="9">
        <v>0</v>
      </c>
      <c r="D53" s="16" t="s">
        <v>749</v>
      </c>
      <c r="E53" s="11">
        <v>52</v>
      </c>
      <c r="F53" s="12" t="s">
        <v>695</v>
      </c>
      <c r="G53" s="12" t="s">
        <v>360</v>
      </c>
      <c r="H53" s="13">
        <v>141.5</v>
      </c>
      <c r="I53" s="14"/>
      <c r="J53" s="12" t="s">
        <v>224</v>
      </c>
      <c r="K53" s="12" t="s">
        <v>393</v>
      </c>
      <c r="L53" s="15">
        <v>25</v>
      </c>
      <c r="M53" s="8"/>
      <c r="N53" s="9">
        <v>200</v>
      </c>
      <c r="O53" s="8"/>
      <c r="P53" s="8"/>
      <c r="Q53" s="8"/>
      <c r="R53" s="8"/>
      <c r="S53" s="12"/>
    </row>
    <row r="54" spans="1:19">
      <c r="A54" s="8" t="s">
        <v>32</v>
      </c>
      <c r="B54" s="8" t="s">
        <v>25</v>
      </c>
      <c r="C54" s="9">
        <v>0</v>
      </c>
      <c r="D54" s="16" t="s">
        <v>740</v>
      </c>
      <c r="E54" s="11">
        <v>53</v>
      </c>
      <c r="F54" s="12" t="s">
        <v>303</v>
      </c>
      <c r="G54" s="12" t="s">
        <v>219</v>
      </c>
      <c r="H54" s="13">
        <v>216</v>
      </c>
      <c r="I54" s="14"/>
      <c r="J54" s="12" t="s">
        <v>224</v>
      </c>
      <c r="K54" s="12" t="s">
        <v>314</v>
      </c>
      <c r="L54" s="15">
        <v>1000</v>
      </c>
      <c r="M54" s="8"/>
      <c r="N54" s="9">
        <v>200</v>
      </c>
      <c r="O54" s="8"/>
      <c r="P54" s="8"/>
      <c r="Q54" s="8"/>
      <c r="R54" s="8"/>
      <c r="S54" s="12"/>
    </row>
    <row r="55" spans="1:19">
      <c r="A55" s="8" t="s">
        <v>32</v>
      </c>
      <c r="B55" s="8" t="s">
        <v>25</v>
      </c>
      <c r="C55" s="9">
        <v>0</v>
      </c>
      <c r="D55" s="16" t="s">
        <v>740</v>
      </c>
      <c r="E55" s="11">
        <v>54</v>
      </c>
      <c r="F55" s="12" t="s">
        <v>568</v>
      </c>
      <c r="G55" s="12" t="s">
        <v>306</v>
      </c>
      <c r="H55" s="13">
        <v>5.5</v>
      </c>
      <c r="I55" s="14"/>
      <c r="J55" s="12" t="s">
        <v>224</v>
      </c>
      <c r="K55" s="12" t="s">
        <v>225</v>
      </c>
      <c r="L55" s="15">
        <v>2</v>
      </c>
      <c r="M55" s="8"/>
      <c r="N55" s="9">
        <v>400</v>
      </c>
      <c r="O55" s="8"/>
      <c r="P55" s="8"/>
      <c r="Q55" s="8"/>
      <c r="R55" s="8"/>
      <c r="S55" s="12"/>
    </row>
    <row r="56" spans="1:19">
      <c r="A56" s="8" t="s">
        <v>32</v>
      </c>
      <c r="B56" s="8" t="s">
        <v>25</v>
      </c>
      <c r="C56" s="9">
        <v>0</v>
      </c>
      <c r="D56" s="16" t="s">
        <v>740</v>
      </c>
      <c r="E56" s="11">
        <v>55</v>
      </c>
      <c r="F56" s="12" t="s">
        <v>570</v>
      </c>
      <c r="G56" s="12" t="s">
        <v>306</v>
      </c>
      <c r="H56" s="17">
        <v>5.5</v>
      </c>
      <c r="I56" s="18"/>
      <c r="J56" s="12" t="s">
        <v>224</v>
      </c>
      <c r="K56" s="12" t="s">
        <v>225</v>
      </c>
      <c r="L56" s="15">
        <v>2</v>
      </c>
      <c r="M56" s="8"/>
      <c r="N56" s="9">
        <v>400</v>
      </c>
      <c r="O56" s="8"/>
      <c r="P56" s="8"/>
      <c r="Q56" s="8"/>
      <c r="R56" s="8"/>
      <c r="S56" s="12"/>
    </row>
    <row r="57" spans="1:19">
      <c r="A57" s="8" t="s">
        <v>32</v>
      </c>
      <c r="B57" s="8" t="s">
        <v>25</v>
      </c>
      <c r="C57" s="9">
        <v>0</v>
      </c>
      <c r="D57" s="16" t="s">
        <v>750</v>
      </c>
      <c r="E57" s="11">
        <v>56</v>
      </c>
      <c r="F57" s="12" t="s">
        <v>727</v>
      </c>
      <c r="G57" s="12" t="s">
        <v>211</v>
      </c>
      <c r="H57" s="17">
        <v>19</v>
      </c>
      <c r="I57" s="19"/>
      <c r="J57" s="12" t="s">
        <v>212</v>
      </c>
      <c r="K57" s="12" t="s">
        <v>393</v>
      </c>
      <c r="L57" s="15">
        <v>2</v>
      </c>
      <c r="M57" s="8"/>
      <c r="N57" s="9">
        <v>200</v>
      </c>
      <c r="O57" s="8"/>
      <c r="P57" s="8"/>
      <c r="Q57" s="8"/>
      <c r="R57" s="8"/>
      <c r="S57" s="12"/>
    </row>
    <row r="58" spans="1:19">
      <c r="A58" s="8" t="s">
        <v>32</v>
      </c>
      <c r="B58" s="8" t="s">
        <v>25</v>
      </c>
      <c r="C58" s="9">
        <v>0</v>
      </c>
      <c r="D58" s="16" t="s">
        <v>751</v>
      </c>
      <c r="E58" s="11">
        <v>57</v>
      </c>
      <c r="F58" s="12" t="s">
        <v>727</v>
      </c>
      <c r="G58" s="12" t="s">
        <v>211</v>
      </c>
      <c r="H58" s="13">
        <v>21.5</v>
      </c>
      <c r="I58" s="14"/>
      <c r="J58" s="12" t="s">
        <v>212</v>
      </c>
      <c r="K58" s="12" t="s">
        <v>393</v>
      </c>
      <c r="L58" s="15">
        <v>6</v>
      </c>
      <c r="M58" s="8"/>
      <c r="N58" s="9">
        <v>200</v>
      </c>
      <c r="O58" s="8"/>
      <c r="P58" s="8"/>
      <c r="Q58" s="8"/>
      <c r="R58" s="8"/>
      <c r="S58" s="12"/>
    </row>
    <row r="59" spans="1:19">
      <c r="A59" s="8" t="s">
        <v>32</v>
      </c>
      <c r="B59" s="8" t="s">
        <v>25</v>
      </c>
      <c r="C59" s="9">
        <v>0</v>
      </c>
      <c r="D59" s="16" t="s">
        <v>752</v>
      </c>
      <c r="E59" s="11">
        <v>58</v>
      </c>
      <c r="F59" s="12" t="s">
        <v>753</v>
      </c>
      <c r="G59" s="12" t="s">
        <v>211</v>
      </c>
      <c r="H59" s="13">
        <v>2</v>
      </c>
      <c r="I59" s="14"/>
      <c r="J59" s="12" t="s">
        <v>224</v>
      </c>
      <c r="K59" s="12"/>
      <c r="L59" s="15"/>
      <c r="M59" s="8"/>
      <c r="N59" s="9">
        <v>200</v>
      </c>
      <c r="O59" s="8"/>
      <c r="P59" s="8"/>
      <c r="Q59" s="8"/>
      <c r="R59" s="8"/>
      <c r="S59" s="12"/>
    </row>
    <row r="60" spans="1:19">
      <c r="A60" s="8" t="s">
        <v>32</v>
      </c>
      <c r="B60" s="8" t="s">
        <v>25</v>
      </c>
      <c r="C60" s="9">
        <v>0</v>
      </c>
      <c r="D60" s="16" t="s">
        <v>752</v>
      </c>
      <c r="E60" s="11">
        <v>59</v>
      </c>
      <c r="F60" s="12" t="s">
        <v>727</v>
      </c>
      <c r="G60" s="12" t="s">
        <v>211</v>
      </c>
      <c r="H60" s="13">
        <v>39.5</v>
      </c>
      <c r="I60" s="14"/>
      <c r="J60" s="12" t="s">
        <v>224</v>
      </c>
      <c r="K60" s="12"/>
      <c r="L60" s="15">
        <v>4</v>
      </c>
      <c r="M60" s="8"/>
      <c r="N60" s="9">
        <v>200</v>
      </c>
      <c r="O60" s="8"/>
      <c r="P60" s="8"/>
      <c r="Q60" s="8"/>
      <c r="R60" s="8"/>
      <c r="S60" s="12"/>
    </row>
    <row r="61" spans="1:19">
      <c r="A61" s="8" t="s">
        <v>32</v>
      </c>
      <c r="B61" s="8" t="s">
        <v>25</v>
      </c>
      <c r="C61" s="9">
        <v>0</v>
      </c>
      <c r="D61" s="16" t="s">
        <v>754</v>
      </c>
      <c r="E61" s="11">
        <v>60</v>
      </c>
      <c r="F61" s="12" t="s">
        <v>727</v>
      </c>
      <c r="G61" s="12" t="s">
        <v>211</v>
      </c>
      <c r="H61" s="13">
        <v>19</v>
      </c>
      <c r="I61" s="14"/>
      <c r="J61" s="12" t="s">
        <v>212</v>
      </c>
      <c r="K61" s="12"/>
      <c r="L61" s="15">
        <v>2</v>
      </c>
      <c r="M61" s="8"/>
      <c r="N61" s="9">
        <v>200</v>
      </c>
      <c r="O61" s="8"/>
      <c r="P61" s="8"/>
      <c r="Q61" s="8"/>
      <c r="R61" s="8"/>
      <c r="S61" s="12"/>
    </row>
    <row r="62" spans="1:19">
      <c r="A62" s="8" t="s">
        <v>32</v>
      </c>
      <c r="B62" s="8" t="s">
        <v>25</v>
      </c>
      <c r="C62" s="9">
        <v>0</v>
      </c>
      <c r="D62" s="16" t="s">
        <v>755</v>
      </c>
      <c r="E62" s="11">
        <v>61</v>
      </c>
      <c r="F62" s="12" t="s">
        <v>727</v>
      </c>
      <c r="G62" s="12" t="s">
        <v>211</v>
      </c>
      <c r="H62" s="13">
        <v>24</v>
      </c>
      <c r="I62" s="14"/>
      <c r="J62" s="12" t="s">
        <v>212</v>
      </c>
      <c r="K62" s="12"/>
      <c r="L62" s="15">
        <v>2</v>
      </c>
      <c r="M62" s="8"/>
      <c r="N62" s="9">
        <v>200</v>
      </c>
      <c r="O62" s="8"/>
      <c r="P62" s="8"/>
      <c r="Q62" s="8"/>
      <c r="R62" s="8"/>
      <c r="S62" s="12"/>
    </row>
    <row r="63" spans="1:19">
      <c r="A63" s="8" t="s">
        <v>32</v>
      </c>
      <c r="B63" s="8" t="s">
        <v>25</v>
      </c>
      <c r="C63" s="9">
        <v>0</v>
      </c>
      <c r="D63" s="16" t="s">
        <v>756</v>
      </c>
      <c r="E63" s="11">
        <v>62</v>
      </c>
      <c r="F63" s="12" t="s">
        <v>303</v>
      </c>
      <c r="G63" s="12" t="s">
        <v>219</v>
      </c>
      <c r="H63" s="13">
        <v>98.5</v>
      </c>
      <c r="I63" s="14"/>
      <c r="J63" s="12" t="s">
        <v>224</v>
      </c>
      <c r="K63" s="12"/>
      <c r="L63" s="15"/>
      <c r="M63" s="8"/>
      <c r="N63" s="9">
        <v>200</v>
      </c>
      <c r="O63" s="8"/>
      <c r="P63" s="8"/>
      <c r="Q63" s="8"/>
      <c r="R63" s="8"/>
      <c r="S63" s="12"/>
    </row>
    <row r="64" spans="1:19">
      <c r="A64" s="8" t="s">
        <v>32</v>
      </c>
      <c r="B64" s="8" t="s">
        <v>25</v>
      </c>
      <c r="C64" s="9">
        <v>0</v>
      </c>
      <c r="D64" s="16" t="s">
        <v>756</v>
      </c>
      <c r="E64" s="11">
        <v>63</v>
      </c>
      <c r="F64" s="12" t="s">
        <v>211</v>
      </c>
      <c r="G64" s="12" t="s">
        <v>211</v>
      </c>
      <c r="H64" s="13">
        <v>22.5</v>
      </c>
      <c r="I64" s="14"/>
      <c r="J64" s="12" t="s">
        <v>224</v>
      </c>
      <c r="K64" s="12"/>
      <c r="L64" s="15">
        <v>4</v>
      </c>
      <c r="M64" s="8"/>
      <c r="N64" s="9">
        <v>200</v>
      </c>
      <c r="O64" s="8"/>
      <c r="P64" s="8"/>
      <c r="Q64" s="8"/>
      <c r="R64" s="8"/>
      <c r="S64" s="12"/>
    </row>
    <row r="65" spans="1:19">
      <c r="A65" s="8" t="s">
        <v>32</v>
      </c>
      <c r="B65" s="8" t="s">
        <v>25</v>
      </c>
      <c r="C65" s="9">
        <v>0</v>
      </c>
      <c r="D65" s="16" t="s">
        <v>756</v>
      </c>
      <c r="E65" s="11">
        <v>64</v>
      </c>
      <c r="F65" s="12" t="s">
        <v>211</v>
      </c>
      <c r="G65" s="12" t="s">
        <v>211</v>
      </c>
      <c r="H65" s="13">
        <v>35.5</v>
      </c>
      <c r="I65" s="14"/>
      <c r="J65" s="12" t="s">
        <v>224</v>
      </c>
      <c r="K65" s="12"/>
      <c r="L65" s="15">
        <v>8</v>
      </c>
      <c r="M65" s="8"/>
      <c r="N65" s="9">
        <v>200</v>
      </c>
      <c r="O65" s="8"/>
      <c r="P65" s="8"/>
      <c r="Q65" s="8"/>
      <c r="R65" s="8"/>
      <c r="S65" s="12"/>
    </row>
    <row r="66" spans="1:19">
      <c r="A66" s="8" t="s">
        <v>32</v>
      </c>
      <c r="B66" s="8" t="s">
        <v>25</v>
      </c>
      <c r="C66" s="9">
        <v>0</v>
      </c>
      <c r="D66" s="16" t="s">
        <v>756</v>
      </c>
      <c r="E66" s="11">
        <v>65</v>
      </c>
      <c r="F66" s="12" t="s">
        <v>211</v>
      </c>
      <c r="G66" s="12" t="s">
        <v>211</v>
      </c>
      <c r="H66" s="13">
        <v>35.5</v>
      </c>
      <c r="I66" s="14"/>
      <c r="J66" s="12" t="s">
        <v>224</v>
      </c>
      <c r="K66" s="12"/>
      <c r="L66" s="15">
        <v>8</v>
      </c>
      <c r="M66" s="8"/>
      <c r="N66" s="9">
        <v>200</v>
      </c>
      <c r="O66" s="8"/>
      <c r="P66" s="8"/>
      <c r="Q66" s="8"/>
      <c r="R66" s="8"/>
      <c r="S66" s="12"/>
    </row>
    <row r="67" spans="1:19">
      <c r="A67" s="8" t="s">
        <v>32</v>
      </c>
      <c r="B67" s="8" t="s">
        <v>25</v>
      </c>
      <c r="C67" s="9">
        <v>0</v>
      </c>
      <c r="D67" s="16" t="s">
        <v>757</v>
      </c>
      <c r="E67" s="11">
        <v>66</v>
      </c>
      <c r="F67" s="12" t="s">
        <v>727</v>
      </c>
      <c r="G67" s="12" t="s">
        <v>211</v>
      </c>
      <c r="H67" s="13">
        <v>30.5</v>
      </c>
      <c r="I67" s="14"/>
      <c r="J67" s="12" t="s">
        <v>212</v>
      </c>
      <c r="K67" s="12"/>
      <c r="L67" s="15">
        <v>6</v>
      </c>
      <c r="M67" s="8"/>
      <c r="N67" s="9">
        <v>200</v>
      </c>
      <c r="O67" s="8"/>
      <c r="P67" s="8"/>
      <c r="Q67" s="8"/>
      <c r="R67" s="8"/>
      <c r="S67" s="12"/>
    </row>
    <row r="68" spans="1:19">
      <c r="A68" s="8" t="s">
        <v>32</v>
      </c>
      <c r="B68" s="8" t="s">
        <v>25</v>
      </c>
      <c r="C68" s="9">
        <v>0</v>
      </c>
      <c r="D68" s="16" t="s">
        <v>756</v>
      </c>
      <c r="E68" s="11">
        <v>67</v>
      </c>
      <c r="F68" s="12" t="s">
        <v>758</v>
      </c>
      <c r="G68" s="12" t="s">
        <v>289</v>
      </c>
      <c r="H68" s="13" t="s">
        <v>273</v>
      </c>
      <c r="I68" s="14">
        <v>15.5</v>
      </c>
      <c r="J68" s="12" t="s">
        <v>224</v>
      </c>
      <c r="K68" s="12"/>
      <c r="L68" s="15"/>
      <c r="M68" s="8"/>
      <c r="N68" s="122"/>
      <c r="O68" s="8"/>
      <c r="P68" s="8"/>
      <c r="Q68" s="8"/>
      <c r="R68" s="8"/>
      <c r="S68" s="12"/>
    </row>
    <row r="69" spans="1:19">
      <c r="A69" s="8" t="s">
        <v>32</v>
      </c>
      <c r="B69" s="8" t="s">
        <v>25</v>
      </c>
      <c r="C69" s="9">
        <v>0</v>
      </c>
      <c r="D69" s="16" t="s">
        <v>756</v>
      </c>
      <c r="E69" s="11">
        <v>68</v>
      </c>
      <c r="F69" s="12" t="s">
        <v>405</v>
      </c>
      <c r="G69" s="12" t="s">
        <v>658</v>
      </c>
      <c r="H69" s="13" t="s">
        <v>273</v>
      </c>
      <c r="I69" s="14">
        <v>12.5</v>
      </c>
      <c r="J69" s="12" t="s">
        <v>224</v>
      </c>
      <c r="K69" s="12"/>
      <c r="L69" s="15"/>
      <c r="M69" s="8"/>
      <c r="N69" s="120"/>
      <c r="O69" s="8"/>
      <c r="P69" s="8"/>
      <c r="Q69" s="8"/>
      <c r="R69" s="8"/>
      <c r="S69" s="12"/>
    </row>
    <row r="70" spans="1:19">
      <c r="A70" s="8" t="s">
        <v>32</v>
      </c>
      <c r="B70" s="8" t="s">
        <v>25</v>
      </c>
      <c r="C70" s="9">
        <v>0</v>
      </c>
      <c r="D70" s="16" t="s">
        <v>740</v>
      </c>
      <c r="E70" s="11">
        <v>69</v>
      </c>
      <c r="F70" s="12" t="s">
        <v>759</v>
      </c>
      <c r="G70" s="12" t="s">
        <v>289</v>
      </c>
      <c r="H70" s="13">
        <v>12</v>
      </c>
      <c r="I70" s="14"/>
      <c r="J70" s="12" t="s">
        <v>224</v>
      </c>
      <c r="K70" s="12"/>
      <c r="L70" s="15"/>
      <c r="M70" s="8"/>
      <c r="N70" s="9">
        <v>20</v>
      </c>
      <c r="O70" s="8"/>
      <c r="P70" s="8"/>
      <c r="Q70" s="8"/>
      <c r="R70" s="8"/>
      <c r="S70" s="12"/>
    </row>
    <row r="71" spans="1:19">
      <c r="A71" s="8" t="s">
        <v>32</v>
      </c>
      <c r="B71" s="8" t="s">
        <v>25</v>
      </c>
      <c r="C71" s="9">
        <v>0</v>
      </c>
      <c r="D71" s="16" t="s">
        <v>760</v>
      </c>
      <c r="E71" s="11">
        <v>70</v>
      </c>
      <c r="F71" s="12" t="s">
        <v>761</v>
      </c>
      <c r="G71" s="12" t="s">
        <v>219</v>
      </c>
      <c r="H71" s="13">
        <v>370.5</v>
      </c>
      <c r="I71" s="14"/>
      <c r="J71" s="12" t="s">
        <v>224</v>
      </c>
      <c r="K71" s="12" t="s">
        <v>393</v>
      </c>
      <c r="L71" s="15"/>
      <c r="M71" s="8"/>
      <c r="N71" s="9">
        <v>200</v>
      </c>
      <c r="O71" s="8"/>
      <c r="P71" s="8"/>
      <c r="Q71" s="8"/>
      <c r="R71" s="8"/>
      <c r="S71" s="12"/>
    </row>
    <row r="72" spans="1:19">
      <c r="A72" s="8" t="s">
        <v>32</v>
      </c>
      <c r="B72" s="8" t="s">
        <v>25</v>
      </c>
      <c r="C72" s="9">
        <v>0</v>
      </c>
      <c r="D72" s="16" t="s">
        <v>762</v>
      </c>
      <c r="E72" s="11">
        <v>71</v>
      </c>
      <c r="F72" s="12" t="s">
        <v>763</v>
      </c>
      <c r="G72" s="12" t="s">
        <v>289</v>
      </c>
      <c r="H72" s="13">
        <v>4</v>
      </c>
      <c r="I72" s="14"/>
      <c r="J72" s="12" t="s">
        <v>764</v>
      </c>
      <c r="K72" s="12" t="s">
        <v>393</v>
      </c>
      <c r="L72" s="15"/>
      <c r="M72" s="8"/>
      <c r="N72" s="122"/>
      <c r="O72" s="8"/>
      <c r="P72" s="8"/>
      <c r="Q72" s="8"/>
      <c r="R72" s="8"/>
      <c r="S72" s="12"/>
    </row>
    <row r="73" spans="1:19">
      <c r="A73" s="8" t="s">
        <v>32</v>
      </c>
      <c r="B73" s="8" t="s">
        <v>25</v>
      </c>
      <c r="C73" s="9">
        <v>0</v>
      </c>
      <c r="D73" s="16" t="s">
        <v>762</v>
      </c>
      <c r="E73" s="11">
        <v>72</v>
      </c>
      <c r="F73" s="12" t="s">
        <v>696</v>
      </c>
      <c r="G73" s="12" t="s">
        <v>360</v>
      </c>
      <c r="H73" s="192">
        <v>430</v>
      </c>
      <c r="I73" s="200">
        <v>43</v>
      </c>
      <c r="J73" s="12" t="s">
        <v>224</v>
      </c>
      <c r="K73" s="12" t="s">
        <v>393</v>
      </c>
      <c r="L73" s="15"/>
      <c r="M73" s="8"/>
      <c r="N73" s="9">
        <v>200</v>
      </c>
      <c r="O73" s="8"/>
      <c r="P73" s="8"/>
      <c r="Q73" s="8"/>
      <c r="R73" s="8"/>
      <c r="S73" s="12"/>
    </row>
    <row r="74" spans="1:19">
      <c r="A74" s="8" t="s">
        <v>32</v>
      </c>
      <c r="B74" s="8" t="s">
        <v>25</v>
      </c>
      <c r="C74" s="9">
        <v>0</v>
      </c>
      <c r="D74" s="16" t="s">
        <v>765</v>
      </c>
      <c r="E74" s="11">
        <v>73</v>
      </c>
      <c r="F74" s="12" t="s">
        <v>360</v>
      </c>
      <c r="G74" s="12" t="s">
        <v>360</v>
      </c>
      <c r="H74" s="13">
        <v>18</v>
      </c>
      <c r="I74" s="14"/>
      <c r="J74" s="12" t="s">
        <v>224</v>
      </c>
      <c r="K74" s="12" t="s">
        <v>393</v>
      </c>
      <c r="L74" s="15">
        <v>4</v>
      </c>
      <c r="M74" s="8"/>
      <c r="N74" s="9">
        <v>200</v>
      </c>
      <c r="O74" s="8"/>
      <c r="P74" s="8"/>
      <c r="Q74" s="8"/>
      <c r="R74" s="8"/>
      <c r="S74" s="12"/>
    </row>
    <row r="75" spans="1:19">
      <c r="A75" s="8" t="s">
        <v>32</v>
      </c>
      <c r="B75" s="8" t="s">
        <v>25</v>
      </c>
      <c r="C75" s="9">
        <v>0</v>
      </c>
      <c r="D75" s="16" t="s">
        <v>766</v>
      </c>
      <c r="E75" s="11">
        <v>74</v>
      </c>
      <c r="F75" s="12" t="s">
        <v>653</v>
      </c>
      <c r="G75" s="12" t="s">
        <v>289</v>
      </c>
      <c r="H75" s="17">
        <v>19.5</v>
      </c>
      <c r="I75" s="18"/>
      <c r="J75" s="12" t="s">
        <v>224</v>
      </c>
      <c r="K75" s="12" t="s">
        <v>393</v>
      </c>
      <c r="L75" s="15">
        <v>3</v>
      </c>
      <c r="M75" s="8"/>
      <c r="N75" s="9">
        <v>20</v>
      </c>
      <c r="O75" s="8"/>
      <c r="P75" s="8"/>
      <c r="Q75" s="8"/>
      <c r="R75" s="8"/>
      <c r="S75" s="12"/>
    </row>
    <row r="76" spans="1:19">
      <c r="A76" s="8" t="s">
        <v>32</v>
      </c>
      <c r="B76" s="8" t="s">
        <v>25</v>
      </c>
      <c r="C76" s="9">
        <v>0</v>
      </c>
      <c r="D76" s="16" t="s">
        <v>767</v>
      </c>
      <c r="E76" s="11">
        <v>75</v>
      </c>
      <c r="F76" s="12" t="s">
        <v>768</v>
      </c>
      <c r="G76" s="12" t="s">
        <v>325</v>
      </c>
      <c r="H76" s="17">
        <v>54</v>
      </c>
      <c r="I76" s="19"/>
      <c r="J76" s="12" t="s">
        <v>224</v>
      </c>
      <c r="K76" s="12" t="s">
        <v>393</v>
      </c>
      <c r="L76" s="15">
        <v>30</v>
      </c>
      <c r="M76" s="8"/>
      <c r="N76" s="9">
        <v>200</v>
      </c>
      <c r="O76" s="8"/>
      <c r="P76" s="8"/>
      <c r="Q76" s="8"/>
      <c r="R76" s="8"/>
      <c r="S76" s="12"/>
    </row>
    <row r="77" spans="1:19">
      <c r="A77" s="8" t="s">
        <v>32</v>
      </c>
      <c r="B77" s="8" t="s">
        <v>25</v>
      </c>
      <c r="C77" s="9">
        <v>0</v>
      </c>
      <c r="D77" s="16" t="s">
        <v>769</v>
      </c>
      <c r="E77" s="11">
        <v>76</v>
      </c>
      <c r="F77" s="12" t="s">
        <v>768</v>
      </c>
      <c r="G77" s="20" t="s">
        <v>325</v>
      </c>
      <c r="H77" s="17">
        <v>53</v>
      </c>
      <c r="I77" s="17"/>
      <c r="J77" s="20" t="s">
        <v>224</v>
      </c>
      <c r="K77" s="20" t="s">
        <v>393</v>
      </c>
      <c r="L77" s="15">
        <v>30</v>
      </c>
      <c r="M77" s="8"/>
      <c r="N77" s="9">
        <v>200</v>
      </c>
      <c r="O77" s="8"/>
      <c r="P77" s="8"/>
      <c r="Q77" s="8"/>
      <c r="R77" s="8"/>
      <c r="S77" s="12"/>
    </row>
    <row r="78" spans="1:19">
      <c r="A78" s="8" t="s">
        <v>32</v>
      </c>
      <c r="B78" s="8" t="s">
        <v>25</v>
      </c>
      <c r="C78" s="9">
        <v>0</v>
      </c>
      <c r="D78" s="16" t="s">
        <v>770</v>
      </c>
      <c r="E78" s="11">
        <v>77</v>
      </c>
      <c r="F78" s="12" t="s">
        <v>768</v>
      </c>
      <c r="G78" s="12" t="s">
        <v>325</v>
      </c>
      <c r="H78" s="13">
        <v>53</v>
      </c>
      <c r="I78" s="14"/>
      <c r="J78" s="12" t="s">
        <v>224</v>
      </c>
      <c r="K78" s="12" t="s">
        <v>393</v>
      </c>
      <c r="L78" s="15">
        <v>30</v>
      </c>
      <c r="M78" s="8"/>
      <c r="N78" s="9">
        <v>200</v>
      </c>
      <c r="O78" s="8"/>
      <c r="P78" s="8"/>
      <c r="Q78" s="8"/>
      <c r="R78" s="8"/>
      <c r="S78" s="12"/>
    </row>
    <row r="79" spans="1:19">
      <c r="A79" s="8" t="s">
        <v>32</v>
      </c>
      <c r="B79" s="8" t="s">
        <v>25</v>
      </c>
      <c r="C79" s="9">
        <v>0</v>
      </c>
      <c r="D79" s="16" t="s">
        <v>771</v>
      </c>
      <c r="E79" s="11">
        <v>78</v>
      </c>
      <c r="F79" s="12" t="s">
        <v>768</v>
      </c>
      <c r="G79" s="12" t="s">
        <v>325</v>
      </c>
      <c r="H79" s="13">
        <v>53</v>
      </c>
      <c r="I79" s="14"/>
      <c r="J79" s="12" t="s">
        <v>224</v>
      </c>
      <c r="K79" s="12" t="s">
        <v>393</v>
      </c>
      <c r="L79" s="15">
        <v>30</v>
      </c>
      <c r="M79" s="8"/>
      <c r="N79" s="9">
        <v>200</v>
      </c>
      <c r="O79" s="8"/>
      <c r="P79" s="8"/>
      <c r="Q79" s="8"/>
      <c r="R79" s="8"/>
      <c r="S79" s="12"/>
    </row>
    <row r="80" spans="1:19">
      <c r="A80" s="8" t="s">
        <v>32</v>
      </c>
      <c r="B80" s="8" t="s">
        <v>25</v>
      </c>
      <c r="C80" s="9">
        <v>0</v>
      </c>
      <c r="D80" s="16" t="s">
        <v>760</v>
      </c>
      <c r="E80" s="11">
        <v>79</v>
      </c>
      <c r="F80" s="12" t="s">
        <v>568</v>
      </c>
      <c r="G80" s="12" t="s">
        <v>306</v>
      </c>
      <c r="H80" s="13">
        <v>21</v>
      </c>
      <c r="I80" s="14"/>
      <c r="J80" s="12" t="s">
        <v>312</v>
      </c>
      <c r="K80" s="12" t="s">
        <v>225</v>
      </c>
      <c r="L80" s="15">
        <v>11</v>
      </c>
      <c r="M80" s="8"/>
      <c r="N80" s="9">
        <v>400</v>
      </c>
      <c r="O80" s="8"/>
      <c r="P80" s="8"/>
      <c r="Q80" s="8"/>
      <c r="R80" s="8"/>
      <c r="S80" s="12"/>
    </row>
    <row r="81" spans="1:19">
      <c r="A81" s="8" t="s">
        <v>32</v>
      </c>
      <c r="B81" s="8" t="s">
        <v>25</v>
      </c>
      <c r="C81" s="9">
        <v>0</v>
      </c>
      <c r="D81" s="16" t="s">
        <v>760</v>
      </c>
      <c r="E81" s="11">
        <v>80</v>
      </c>
      <c r="F81" s="12" t="s">
        <v>772</v>
      </c>
      <c r="G81" s="12" t="s">
        <v>306</v>
      </c>
      <c r="H81" s="13">
        <v>4.5</v>
      </c>
      <c r="I81" s="14"/>
      <c r="J81" s="12" t="s">
        <v>312</v>
      </c>
      <c r="K81" s="12" t="s">
        <v>225</v>
      </c>
      <c r="L81" s="15">
        <v>1</v>
      </c>
      <c r="M81" s="8"/>
      <c r="N81" s="9">
        <v>200</v>
      </c>
      <c r="O81" s="8"/>
      <c r="P81" s="8"/>
      <c r="Q81" s="8"/>
      <c r="R81" s="8"/>
      <c r="S81" s="12"/>
    </row>
    <row r="82" spans="1:19">
      <c r="A82" s="8" t="s">
        <v>32</v>
      </c>
      <c r="B82" s="8" t="s">
        <v>25</v>
      </c>
      <c r="C82" s="9">
        <v>0</v>
      </c>
      <c r="D82" s="16" t="s">
        <v>760</v>
      </c>
      <c r="E82" s="11">
        <v>81</v>
      </c>
      <c r="F82" s="12" t="s">
        <v>570</v>
      </c>
      <c r="G82" s="12" t="s">
        <v>306</v>
      </c>
      <c r="H82" s="13">
        <v>11.5</v>
      </c>
      <c r="I82" s="14"/>
      <c r="J82" s="12" t="s">
        <v>312</v>
      </c>
      <c r="K82" s="12" t="s">
        <v>225</v>
      </c>
      <c r="L82" s="15">
        <v>2</v>
      </c>
      <c r="M82" s="8"/>
      <c r="N82" s="9">
        <v>400</v>
      </c>
      <c r="O82" s="8"/>
      <c r="P82" s="8"/>
      <c r="Q82" s="8"/>
      <c r="R82" s="8"/>
      <c r="S82" s="12"/>
    </row>
    <row r="83" spans="1:19">
      <c r="A83" s="8" t="s">
        <v>32</v>
      </c>
      <c r="B83" s="8" t="s">
        <v>25</v>
      </c>
      <c r="C83" s="9">
        <v>0</v>
      </c>
      <c r="D83" s="16" t="s">
        <v>760</v>
      </c>
      <c r="E83" s="11">
        <v>82</v>
      </c>
      <c r="F83" s="12" t="s">
        <v>653</v>
      </c>
      <c r="G83" s="12" t="s">
        <v>289</v>
      </c>
      <c r="H83" s="13" t="s">
        <v>273</v>
      </c>
      <c r="I83" s="14">
        <v>2.5</v>
      </c>
      <c r="J83" s="12" t="s">
        <v>566</v>
      </c>
      <c r="K83" s="12"/>
      <c r="L83" s="15"/>
      <c r="M83" s="8"/>
      <c r="N83" s="122"/>
      <c r="O83" s="8"/>
      <c r="P83" s="8"/>
      <c r="Q83" s="8"/>
      <c r="R83" s="8"/>
      <c r="S83" s="12"/>
    </row>
    <row r="84" spans="1:19">
      <c r="A84" s="8" t="s">
        <v>32</v>
      </c>
      <c r="B84" s="8" t="s">
        <v>25</v>
      </c>
      <c r="C84" s="9">
        <v>0</v>
      </c>
      <c r="D84" s="16"/>
      <c r="E84" s="11">
        <v>83</v>
      </c>
      <c r="F84" s="12" t="s">
        <v>773</v>
      </c>
      <c r="G84" s="12" t="s">
        <v>658</v>
      </c>
      <c r="H84" s="13" t="s">
        <v>273</v>
      </c>
      <c r="I84" s="14">
        <v>1</v>
      </c>
      <c r="J84" s="12" t="s">
        <v>566</v>
      </c>
      <c r="K84" s="12"/>
      <c r="L84" s="15"/>
      <c r="M84" s="8"/>
      <c r="N84" s="120"/>
      <c r="O84" s="8"/>
      <c r="P84" s="8"/>
      <c r="Q84" s="8"/>
      <c r="R84" s="8"/>
      <c r="S84" s="12"/>
    </row>
    <row r="85" spans="1:19">
      <c r="A85" s="8" t="s">
        <v>32</v>
      </c>
      <c r="B85" s="8" t="s">
        <v>25</v>
      </c>
      <c r="C85" s="9">
        <v>0</v>
      </c>
      <c r="D85" s="16"/>
      <c r="E85" s="11">
        <v>84</v>
      </c>
      <c r="F85" s="12" t="s">
        <v>774</v>
      </c>
      <c r="G85" s="12" t="s">
        <v>658</v>
      </c>
      <c r="H85" s="13" t="s">
        <v>273</v>
      </c>
      <c r="I85" s="14">
        <v>2.5</v>
      </c>
      <c r="J85" s="12" t="s">
        <v>566</v>
      </c>
      <c r="K85" s="12"/>
      <c r="L85" s="15"/>
      <c r="M85" s="8"/>
      <c r="N85" s="120"/>
      <c r="O85" s="8"/>
      <c r="P85" s="8"/>
      <c r="Q85" s="8"/>
      <c r="R85" s="8"/>
      <c r="S85" s="12"/>
    </row>
    <row r="86" spans="1:19">
      <c r="A86" s="8" t="s">
        <v>32</v>
      </c>
      <c r="B86" s="8" t="s">
        <v>25</v>
      </c>
      <c r="C86" s="9">
        <v>0</v>
      </c>
      <c r="D86" s="16"/>
      <c r="E86" s="11">
        <v>85</v>
      </c>
      <c r="F86" s="12" t="s">
        <v>775</v>
      </c>
      <c r="G86" s="12" t="s">
        <v>658</v>
      </c>
      <c r="H86" s="13" t="s">
        <v>273</v>
      </c>
      <c r="I86" s="14">
        <v>35</v>
      </c>
      <c r="J86" s="12"/>
      <c r="K86" s="12"/>
      <c r="L86" s="15"/>
      <c r="M86" s="8"/>
      <c r="N86" s="120"/>
      <c r="O86" s="8"/>
      <c r="P86" s="8"/>
      <c r="Q86" s="8"/>
      <c r="R86" s="8"/>
      <c r="S86" s="12"/>
    </row>
    <row r="87" spans="1:19">
      <c r="A87" s="8" t="s">
        <v>32</v>
      </c>
      <c r="B87" s="8" t="s">
        <v>25</v>
      </c>
      <c r="C87" s="9">
        <v>0</v>
      </c>
      <c r="D87" s="16" t="s">
        <v>760</v>
      </c>
      <c r="E87" s="11">
        <v>86</v>
      </c>
      <c r="F87" s="12" t="s">
        <v>761</v>
      </c>
      <c r="G87" s="12" t="s">
        <v>219</v>
      </c>
      <c r="H87" s="13">
        <v>156</v>
      </c>
      <c r="I87" s="14"/>
      <c r="J87" s="12" t="s">
        <v>224</v>
      </c>
      <c r="K87" s="12"/>
      <c r="L87" s="15"/>
      <c r="M87" s="8"/>
      <c r="N87" s="9">
        <v>200</v>
      </c>
      <c r="O87" s="8"/>
      <c r="P87" s="8"/>
      <c r="Q87" s="8"/>
      <c r="R87" s="8"/>
      <c r="S87" s="12"/>
    </row>
    <row r="88" spans="1:19">
      <c r="A88" s="8" t="s">
        <v>32</v>
      </c>
      <c r="B88" s="8" t="s">
        <v>25</v>
      </c>
      <c r="C88" s="9">
        <v>0</v>
      </c>
      <c r="D88" s="16" t="s">
        <v>776</v>
      </c>
      <c r="E88" s="11">
        <v>87</v>
      </c>
      <c r="F88" s="12" t="s">
        <v>768</v>
      </c>
      <c r="G88" s="12" t="s">
        <v>325</v>
      </c>
      <c r="H88" s="13">
        <v>53</v>
      </c>
      <c r="I88" s="14"/>
      <c r="J88" s="12" t="s">
        <v>224</v>
      </c>
      <c r="K88" s="12"/>
      <c r="L88" s="15">
        <v>30</v>
      </c>
      <c r="M88" s="8"/>
      <c r="N88" s="9">
        <v>200</v>
      </c>
      <c r="O88" s="8"/>
      <c r="P88" s="8"/>
      <c r="Q88" s="8"/>
      <c r="R88" s="8"/>
      <c r="S88" s="12"/>
    </row>
    <row r="89" spans="1:19">
      <c r="A89" s="8" t="s">
        <v>32</v>
      </c>
      <c r="B89" s="8" t="s">
        <v>25</v>
      </c>
      <c r="C89" s="9">
        <v>0</v>
      </c>
      <c r="D89" s="16" t="s">
        <v>777</v>
      </c>
      <c r="E89" s="11">
        <v>88</v>
      </c>
      <c r="F89" s="12" t="s">
        <v>768</v>
      </c>
      <c r="G89" s="12" t="s">
        <v>325</v>
      </c>
      <c r="H89" s="13">
        <v>53</v>
      </c>
      <c r="I89" s="14"/>
      <c r="J89" s="12" t="s">
        <v>224</v>
      </c>
      <c r="K89" s="12"/>
      <c r="L89" s="15">
        <v>30</v>
      </c>
      <c r="M89" s="8"/>
      <c r="N89" s="9">
        <v>200</v>
      </c>
      <c r="O89" s="8"/>
      <c r="P89" s="8"/>
      <c r="Q89" s="8"/>
      <c r="R89" s="8"/>
      <c r="S89" s="12"/>
    </row>
    <row r="90" spans="1:19">
      <c r="A90" s="8" t="s">
        <v>32</v>
      </c>
      <c r="B90" s="8" t="s">
        <v>25</v>
      </c>
      <c r="C90" s="9">
        <v>0</v>
      </c>
      <c r="D90" s="16" t="s">
        <v>760</v>
      </c>
      <c r="E90" s="11">
        <v>89</v>
      </c>
      <c r="F90" s="12" t="s">
        <v>778</v>
      </c>
      <c r="G90" s="12" t="s">
        <v>219</v>
      </c>
      <c r="H90" s="13">
        <v>3</v>
      </c>
      <c r="I90" s="14"/>
      <c r="J90" s="12"/>
      <c r="K90" s="12"/>
      <c r="L90" s="15"/>
      <c r="M90" s="8"/>
      <c r="N90" s="9">
        <v>200</v>
      </c>
      <c r="O90" s="8"/>
      <c r="P90" s="8"/>
      <c r="Q90" s="8"/>
      <c r="R90" s="8"/>
      <c r="S90" s="12"/>
    </row>
    <row r="91" spans="1:19">
      <c r="A91" s="8" t="s">
        <v>32</v>
      </c>
      <c r="B91" s="8" t="s">
        <v>25</v>
      </c>
      <c r="C91" s="9">
        <v>0</v>
      </c>
      <c r="D91" s="16" t="s">
        <v>779</v>
      </c>
      <c r="E91" s="11">
        <v>90</v>
      </c>
      <c r="F91" s="12" t="s">
        <v>727</v>
      </c>
      <c r="G91" s="12" t="s">
        <v>211</v>
      </c>
      <c r="H91" s="13">
        <v>24</v>
      </c>
      <c r="I91" s="14"/>
      <c r="J91" s="12" t="s">
        <v>212</v>
      </c>
      <c r="K91" s="12"/>
      <c r="L91" s="15">
        <v>4</v>
      </c>
      <c r="M91" s="8"/>
      <c r="N91" s="9">
        <v>200</v>
      </c>
      <c r="O91" s="8"/>
      <c r="P91" s="8"/>
      <c r="Q91" s="8"/>
      <c r="R91" s="8"/>
      <c r="S91" s="12"/>
    </row>
    <row r="92" spans="1:19">
      <c r="A92" s="8" t="s">
        <v>32</v>
      </c>
      <c r="B92" s="8" t="s">
        <v>25</v>
      </c>
      <c r="C92" s="9">
        <v>0</v>
      </c>
      <c r="D92" s="16" t="s">
        <v>760</v>
      </c>
      <c r="E92" s="11">
        <v>91</v>
      </c>
      <c r="F92" s="12" t="s">
        <v>774</v>
      </c>
      <c r="G92" s="12"/>
      <c r="H92" s="13" t="s">
        <v>273</v>
      </c>
      <c r="I92" s="14">
        <v>0.5</v>
      </c>
      <c r="J92" s="12" t="s">
        <v>566</v>
      </c>
      <c r="K92" s="12"/>
      <c r="L92" s="15"/>
      <c r="M92" s="8"/>
      <c r="N92" s="122"/>
      <c r="O92" s="8"/>
      <c r="P92" s="8"/>
      <c r="Q92" s="8"/>
      <c r="R92" s="8"/>
      <c r="S92" s="12"/>
    </row>
    <row r="93" spans="1:19">
      <c r="A93" s="8" t="s">
        <v>32</v>
      </c>
      <c r="B93" s="8" t="s">
        <v>25</v>
      </c>
      <c r="C93" s="9">
        <v>0</v>
      </c>
      <c r="D93" s="16" t="s">
        <v>780</v>
      </c>
      <c r="E93" s="11">
        <v>92</v>
      </c>
      <c r="F93" s="12" t="s">
        <v>768</v>
      </c>
      <c r="G93" s="12" t="s">
        <v>325</v>
      </c>
      <c r="H93" s="13">
        <v>61</v>
      </c>
      <c r="I93" s="14"/>
      <c r="J93" s="12" t="s">
        <v>224</v>
      </c>
      <c r="K93" s="12"/>
      <c r="L93" s="15">
        <v>30</v>
      </c>
      <c r="M93" s="8"/>
      <c r="N93" s="9">
        <v>200</v>
      </c>
      <c r="O93" s="8"/>
      <c r="P93" s="8"/>
      <c r="Q93" s="8"/>
      <c r="R93" s="8"/>
      <c r="S93" s="12"/>
    </row>
    <row r="94" spans="1:19">
      <c r="A94" s="8" t="s">
        <v>32</v>
      </c>
      <c r="B94" s="8" t="s">
        <v>25</v>
      </c>
      <c r="C94" s="9">
        <v>0</v>
      </c>
      <c r="D94" s="16" t="s">
        <v>760</v>
      </c>
      <c r="E94" s="11">
        <v>93</v>
      </c>
      <c r="F94" s="12" t="s">
        <v>653</v>
      </c>
      <c r="G94" s="12" t="s">
        <v>289</v>
      </c>
      <c r="H94" s="17">
        <v>4.5</v>
      </c>
      <c r="I94" s="18"/>
      <c r="J94" s="12" t="s">
        <v>224</v>
      </c>
      <c r="K94" s="12"/>
      <c r="L94" s="15"/>
      <c r="M94" s="8"/>
      <c r="N94" s="9">
        <v>20</v>
      </c>
      <c r="O94" s="8"/>
      <c r="P94" s="8"/>
      <c r="Q94" s="8"/>
      <c r="R94" s="8"/>
      <c r="S94" s="12"/>
    </row>
    <row r="95" spans="1:19">
      <c r="A95" s="8" t="s">
        <v>32</v>
      </c>
      <c r="B95" s="8" t="s">
        <v>25</v>
      </c>
      <c r="C95" s="9">
        <v>0</v>
      </c>
      <c r="D95" s="16" t="s">
        <v>760</v>
      </c>
      <c r="E95" s="11">
        <v>94</v>
      </c>
      <c r="F95" s="12" t="s">
        <v>761</v>
      </c>
      <c r="G95" s="12" t="s">
        <v>219</v>
      </c>
      <c r="H95" s="17">
        <v>44</v>
      </c>
      <c r="I95" s="19"/>
      <c r="J95" s="12" t="s">
        <v>224</v>
      </c>
      <c r="K95" s="12"/>
      <c r="L95" s="15"/>
      <c r="M95" s="8"/>
      <c r="N95" s="9">
        <v>200</v>
      </c>
      <c r="O95" s="8"/>
      <c r="P95" s="8"/>
      <c r="Q95" s="8"/>
      <c r="R95" s="8"/>
      <c r="S95" s="12"/>
    </row>
    <row r="96" spans="1:19">
      <c r="A96" s="8" t="s">
        <v>32</v>
      </c>
      <c r="B96" s="8" t="s">
        <v>25</v>
      </c>
      <c r="C96" s="9">
        <v>0</v>
      </c>
      <c r="D96" s="16" t="s">
        <v>781</v>
      </c>
      <c r="E96" s="11">
        <v>95</v>
      </c>
      <c r="F96" s="12" t="s">
        <v>782</v>
      </c>
      <c r="G96" s="20" t="s">
        <v>284</v>
      </c>
      <c r="H96" s="17">
        <v>72</v>
      </c>
      <c r="I96" s="18"/>
      <c r="J96" s="12" t="s">
        <v>285</v>
      </c>
      <c r="K96" s="12" t="s">
        <v>225</v>
      </c>
      <c r="L96" s="15">
        <v>16</v>
      </c>
      <c r="M96" s="8"/>
      <c r="N96" s="9">
        <v>200</v>
      </c>
      <c r="O96" s="8"/>
      <c r="P96" s="8"/>
      <c r="Q96" s="8"/>
      <c r="R96" s="8"/>
      <c r="S96" s="12"/>
    </row>
    <row r="97" spans="1:19">
      <c r="A97" s="8" t="s">
        <v>32</v>
      </c>
      <c r="B97" s="8" t="s">
        <v>25</v>
      </c>
      <c r="C97" s="9">
        <v>0</v>
      </c>
      <c r="D97" s="16" t="s">
        <v>760</v>
      </c>
      <c r="E97" s="11">
        <v>96</v>
      </c>
      <c r="F97" s="12" t="s">
        <v>653</v>
      </c>
      <c r="G97" s="12" t="s">
        <v>289</v>
      </c>
      <c r="H97" s="13">
        <v>16.5</v>
      </c>
      <c r="I97" s="14"/>
      <c r="J97" s="12" t="s">
        <v>285</v>
      </c>
      <c r="K97" s="12" t="s">
        <v>225</v>
      </c>
      <c r="L97" s="15"/>
      <c r="M97" s="8"/>
      <c r="N97" s="9">
        <v>20</v>
      </c>
      <c r="O97" s="8"/>
      <c r="P97" s="8"/>
      <c r="Q97" s="8"/>
      <c r="R97" s="8"/>
      <c r="S97" s="12"/>
    </row>
    <row r="98" spans="1:19">
      <c r="A98" s="8" t="s">
        <v>32</v>
      </c>
      <c r="B98" s="8" t="s">
        <v>25</v>
      </c>
      <c r="C98" s="9">
        <v>0</v>
      </c>
      <c r="D98" s="16" t="s">
        <v>783</v>
      </c>
      <c r="E98" s="11">
        <v>97</v>
      </c>
      <c r="F98" s="12" t="s">
        <v>782</v>
      </c>
      <c r="G98" s="12" t="s">
        <v>284</v>
      </c>
      <c r="H98" s="13">
        <v>72.5</v>
      </c>
      <c r="I98" s="14"/>
      <c r="J98" s="12" t="s">
        <v>285</v>
      </c>
      <c r="K98" s="12" t="s">
        <v>225</v>
      </c>
      <c r="L98" s="15">
        <v>16</v>
      </c>
      <c r="M98" s="8"/>
      <c r="N98" s="9">
        <v>200</v>
      </c>
      <c r="O98" s="8"/>
      <c r="P98" s="8"/>
      <c r="Q98" s="8"/>
      <c r="R98" s="8"/>
      <c r="S98" s="12"/>
    </row>
    <row r="99" spans="1:19">
      <c r="A99" s="8" t="s">
        <v>32</v>
      </c>
      <c r="B99" s="8" t="s">
        <v>25</v>
      </c>
      <c r="C99" s="9">
        <v>0</v>
      </c>
      <c r="D99" s="16" t="s">
        <v>784</v>
      </c>
      <c r="E99" s="11">
        <v>98</v>
      </c>
      <c r="F99" s="12" t="s">
        <v>782</v>
      </c>
      <c r="G99" s="12" t="s">
        <v>284</v>
      </c>
      <c r="H99" s="13">
        <v>72</v>
      </c>
      <c r="I99" s="14"/>
      <c r="J99" s="12" t="s">
        <v>285</v>
      </c>
      <c r="K99" s="12" t="s">
        <v>225</v>
      </c>
      <c r="L99" s="15">
        <v>16</v>
      </c>
      <c r="M99" s="8"/>
      <c r="N99" s="9">
        <v>200</v>
      </c>
      <c r="O99" s="8"/>
      <c r="P99" s="8"/>
      <c r="Q99" s="8"/>
      <c r="R99" s="8"/>
      <c r="S99" s="12"/>
    </row>
    <row r="100" spans="1:19">
      <c r="A100" s="8" t="s">
        <v>32</v>
      </c>
      <c r="B100" s="8" t="s">
        <v>25</v>
      </c>
      <c r="C100" s="9">
        <v>0</v>
      </c>
      <c r="D100" s="16" t="s">
        <v>760</v>
      </c>
      <c r="E100" s="11">
        <v>99</v>
      </c>
      <c r="F100" s="12" t="s">
        <v>318</v>
      </c>
      <c r="G100" s="12" t="s">
        <v>306</v>
      </c>
      <c r="H100" s="13">
        <v>19.5</v>
      </c>
      <c r="I100" s="14"/>
      <c r="J100" s="12" t="s">
        <v>312</v>
      </c>
      <c r="K100" s="12" t="s">
        <v>225</v>
      </c>
      <c r="L100" s="15">
        <v>6</v>
      </c>
      <c r="M100" s="8"/>
      <c r="N100" s="9">
        <v>400</v>
      </c>
      <c r="O100" s="8"/>
      <c r="P100" s="8"/>
      <c r="Q100" s="8"/>
      <c r="R100" s="8"/>
      <c r="S100" s="12"/>
    </row>
    <row r="101" spans="1:19">
      <c r="A101" s="8" t="s">
        <v>32</v>
      </c>
      <c r="B101" s="8" t="s">
        <v>25</v>
      </c>
      <c r="C101" s="9">
        <v>0</v>
      </c>
      <c r="D101" s="16" t="s">
        <v>785</v>
      </c>
      <c r="E101" s="11">
        <v>100</v>
      </c>
      <c r="F101" s="12" t="s">
        <v>786</v>
      </c>
      <c r="G101" s="12" t="s">
        <v>289</v>
      </c>
      <c r="H101" s="13" t="s">
        <v>273</v>
      </c>
      <c r="I101" s="13">
        <v>11</v>
      </c>
      <c r="J101" s="12" t="s">
        <v>312</v>
      </c>
      <c r="K101" s="12" t="s">
        <v>314</v>
      </c>
      <c r="L101" s="15"/>
      <c r="M101" s="8"/>
      <c r="N101" s="120"/>
      <c r="O101" s="8"/>
      <c r="P101" s="8"/>
      <c r="Q101" s="8"/>
      <c r="R101" s="8"/>
      <c r="S101" s="12"/>
    </row>
    <row r="102" spans="1:19">
      <c r="A102" s="8" t="s">
        <v>32</v>
      </c>
      <c r="B102" s="8" t="s">
        <v>25</v>
      </c>
      <c r="C102" s="9">
        <v>0</v>
      </c>
      <c r="D102" s="16" t="s">
        <v>787</v>
      </c>
      <c r="E102" s="11">
        <v>101</v>
      </c>
      <c r="F102" s="12" t="s">
        <v>788</v>
      </c>
      <c r="G102" s="12" t="s">
        <v>289</v>
      </c>
      <c r="H102" s="13">
        <v>23</v>
      </c>
      <c r="I102" s="14"/>
      <c r="J102" s="12" t="s">
        <v>224</v>
      </c>
      <c r="K102" s="12"/>
      <c r="L102" s="15"/>
      <c r="M102" s="8"/>
      <c r="N102" s="9">
        <v>20</v>
      </c>
      <c r="O102" s="8"/>
      <c r="P102" s="8"/>
      <c r="Q102" s="8"/>
      <c r="R102" s="8"/>
      <c r="S102" s="12"/>
    </row>
    <row r="103" spans="1:19">
      <c r="A103" s="8" t="s">
        <v>32</v>
      </c>
      <c r="B103" s="8" t="s">
        <v>25</v>
      </c>
      <c r="C103" s="9">
        <v>0</v>
      </c>
      <c r="D103" s="16" t="s">
        <v>789</v>
      </c>
      <c r="E103" s="11">
        <v>102</v>
      </c>
      <c r="F103" s="12" t="s">
        <v>790</v>
      </c>
      <c r="G103" s="12" t="s">
        <v>658</v>
      </c>
      <c r="H103" s="13" t="s">
        <v>273</v>
      </c>
      <c r="I103" s="14">
        <v>23.5</v>
      </c>
      <c r="J103" s="12" t="s">
        <v>224</v>
      </c>
      <c r="K103" s="12"/>
      <c r="L103" s="15"/>
      <c r="M103" s="8"/>
      <c r="N103" s="120"/>
      <c r="O103" s="8"/>
      <c r="P103" s="8"/>
      <c r="Q103" s="8"/>
      <c r="R103" s="8"/>
      <c r="S103" s="12"/>
    </row>
    <row r="104" spans="1:19">
      <c r="A104" s="8" t="s">
        <v>32</v>
      </c>
      <c r="B104" s="8" t="s">
        <v>25</v>
      </c>
      <c r="C104" s="9">
        <v>0</v>
      </c>
      <c r="D104" s="16" t="s">
        <v>791</v>
      </c>
      <c r="E104" s="11">
        <v>103</v>
      </c>
      <c r="F104" s="12" t="s">
        <v>792</v>
      </c>
      <c r="G104" s="12" t="s">
        <v>211</v>
      </c>
      <c r="H104" s="13">
        <v>28</v>
      </c>
      <c r="I104" s="14"/>
      <c r="J104" s="12" t="s">
        <v>212</v>
      </c>
      <c r="K104" s="12"/>
      <c r="L104" s="15"/>
      <c r="M104" s="8"/>
      <c r="N104" s="9">
        <v>200</v>
      </c>
      <c r="O104" s="8"/>
      <c r="P104" s="8"/>
      <c r="Q104" s="8"/>
      <c r="R104" s="8"/>
      <c r="S104" s="12"/>
    </row>
    <row r="105" spans="1:19">
      <c r="A105" s="8" t="s">
        <v>32</v>
      </c>
      <c r="B105" s="8" t="s">
        <v>25</v>
      </c>
      <c r="C105" s="9">
        <v>0</v>
      </c>
      <c r="D105" s="16"/>
      <c r="E105" s="11">
        <v>104</v>
      </c>
      <c r="F105" s="12" t="s">
        <v>793</v>
      </c>
      <c r="G105" s="12" t="s">
        <v>289</v>
      </c>
      <c r="H105" s="13">
        <v>11</v>
      </c>
      <c r="I105" s="14"/>
      <c r="J105" s="12" t="s">
        <v>224</v>
      </c>
      <c r="K105" s="12"/>
      <c r="L105" s="15"/>
      <c r="M105" s="8"/>
      <c r="N105" s="9">
        <v>20</v>
      </c>
      <c r="O105" s="8"/>
      <c r="P105" s="8"/>
      <c r="Q105" s="8"/>
      <c r="R105" s="8"/>
      <c r="S105" s="12"/>
    </row>
    <row r="106" spans="1:19">
      <c r="A106" s="8" t="s">
        <v>32</v>
      </c>
      <c r="B106" s="8" t="s">
        <v>25</v>
      </c>
      <c r="C106" s="9">
        <v>0</v>
      </c>
      <c r="D106" s="16"/>
      <c r="E106" s="11">
        <v>105</v>
      </c>
      <c r="F106" s="12" t="s">
        <v>794</v>
      </c>
      <c r="G106" s="12" t="s">
        <v>289</v>
      </c>
      <c r="H106" s="13">
        <v>1</v>
      </c>
      <c r="I106" s="14"/>
      <c r="J106" s="12" t="s">
        <v>224</v>
      </c>
      <c r="K106" s="12"/>
      <c r="L106" s="15"/>
      <c r="M106" s="8"/>
      <c r="N106" s="9">
        <v>20</v>
      </c>
      <c r="O106" s="8"/>
      <c r="P106" s="8"/>
      <c r="Q106" s="8"/>
      <c r="R106" s="8"/>
      <c r="S106" s="12"/>
    </row>
    <row r="107" spans="1:19">
      <c r="A107" s="8" t="s">
        <v>32</v>
      </c>
      <c r="B107" s="8" t="s">
        <v>25</v>
      </c>
      <c r="C107" s="9">
        <v>0</v>
      </c>
      <c r="D107" s="16"/>
      <c r="E107" s="11">
        <v>106</v>
      </c>
      <c r="F107" s="12" t="s">
        <v>795</v>
      </c>
      <c r="G107" s="12" t="s">
        <v>658</v>
      </c>
      <c r="H107" s="13" t="s">
        <v>273</v>
      </c>
      <c r="I107" s="14">
        <v>2</v>
      </c>
      <c r="J107" s="12" t="s">
        <v>566</v>
      </c>
      <c r="K107" s="12"/>
      <c r="L107" s="15"/>
      <c r="M107" s="8"/>
      <c r="N107" s="120"/>
      <c r="O107" s="8"/>
      <c r="P107" s="8"/>
      <c r="Q107" s="8"/>
      <c r="R107" s="8"/>
      <c r="S107" s="12"/>
    </row>
    <row r="108" spans="1:19">
      <c r="A108" s="8" t="s">
        <v>32</v>
      </c>
      <c r="B108" s="8" t="s">
        <v>25</v>
      </c>
      <c r="C108" s="9">
        <v>0</v>
      </c>
      <c r="D108" s="16" t="s">
        <v>760</v>
      </c>
      <c r="E108" s="11">
        <v>107</v>
      </c>
      <c r="F108" s="12" t="s">
        <v>761</v>
      </c>
      <c r="G108" s="12" t="s">
        <v>219</v>
      </c>
      <c r="H108" s="13">
        <v>254.5</v>
      </c>
      <c r="I108" s="14"/>
      <c r="J108" s="12" t="s">
        <v>224</v>
      </c>
      <c r="K108" s="12" t="s">
        <v>393</v>
      </c>
      <c r="L108" s="15"/>
      <c r="M108" s="8"/>
      <c r="N108" s="9">
        <v>200</v>
      </c>
      <c r="O108" s="8"/>
      <c r="P108" s="8"/>
      <c r="Q108" s="8"/>
      <c r="R108" s="8"/>
      <c r="S108" s="12"/>
    </row>
    <row r="109" spans="1:19">
      <c r="A109" s="8" t="s">
        <v>32</v>
      </c>
      <c r="B109" s="8" t="s">
        <v>25</v>
      </c>
      <c r="C109" s="9">
        <v>0</v>
      </c>
      <c r="D109" s="16" t="s">
        <v>796</v>
      </c>
      <c r="E109" s="11">
        <v>108</v>
      </c>
      <c r="F109" s="12" t="s">
        <v>797</v>
      </c>
      <c r="G109" s="12" t="s">
        <v>289</v>
      </c>
      <c r="H109" s="13">
        <v>17.5</v>
      </c>
      <c r="I109" s="14"/>
      <c r="J109" s="12" t="s">
        <v>224</v>
      </c>
      <c r="K109" s="12"/>
      <c r="L109" s="15"/>
      <c r="M109" s="8"/>
      <c r="N109" s="9">
        <v>20</v>
      </c>
      <c r="O109" s="8"/>
      <c r="P109" s="8"/>
      <c r="Q109" s="8"/>
      <c r="R109" s="8"/>
      <c r="S109" s="12"/>
    </row>
    <row r="110" spans="1:19">
      <c r="A110" s="8" t="s">
        <v>32</v>
      </c>
      <c r="B110" s="8" t="s">
        <v>25</v>
      </c>
      <c r="C110" s="9">
        <v>0</v>
      </c>
      <c r="D110" s="16" t="s">
        <v>796</v>
      </c>
      <c r="E110" s="11">
        <v>109</v>
      </c>
      <c r="F110" s="12" t="s">
        <v>768</v>
      </c>
      <c r="G110" s="12" t="s">
        <v>284</v>
      </c>
      <c r="H110" s="13">
        <v>74.5</v>
      </c>
      <c r="I110" s="14"/>
      <c r="J110" s="12" t="s">
        <v>224</v>
      </c>
      <c r="K110" s="12"/>
      <c r="L110" s="15">
        <v>15</v>
      </c>
      <c r="M110" s="8"/>
      <c r="N110" s="9">
        <v>200</v>
      </c>
      <c r="O110" s="8"/>
      <c r="P110" s="8"/>
      <c r="Q110" s="8"/>
      <c r="R110" s="8"/>
      <c r="S110" s="12"/>
    </row>
    <row r="111" spans="1:19">
      <c r="A111" s="8" t="s">
        <v>32</v>
      </c>
      <c r="B111" s="8" t="s">
        <v>25</v>
      </c>
      <c r="C111" s="9">
        <v>0</v>
      </c>
      <c r="D111" s="16" t="s">
        <v>798</v>
      </c>
      <c r="E111" s="11">
        <v>110</v>
      </c>
      <c r="F111" s="12" t="s">
        <v>768</v>
      </c>
      <c r="G111" s="12" t="s">
        <v>284</v>
      </c>
      <c r="H111" s="13">
        <v>74.5</v>
      </c>
      <c r="I111" s="14"/>
      <c r="J111" s="12" t="s">
        <v>224</v>
      </c>
      <c r="K111" s="12"/>
      <c r="L111" s="15">
        <v>15</v>
      </c>
      <c r="M111" s="8"/>
      <c r="N111" s="9">
        <v>200</v>
      </c>
      <c r="O111" s="8"/>
      <c r="P111" s="8"/>
      <c r="Q111" s="8"/>
      <c r="R111" s="8"/>
      <c r="S111" s="12"/>
    </row>
    <row r="112" spans="1:19">
      <c r="A112" s="8" t="s">
        <v>32</v>
      </c>
      <c r="B112" s="8" t="s">
        <v>25</v>
      </c>
      <c r="C112" s="9">
        <v>0</v>
      </c>
      <c r="D112" s="16" t="s">
        <v>798</v>
      </c>
      <c r="E112" s="11">
        <v>111</v>
      </c>
      <c r="F112" s="12" t="s">
        <v>797</v>
      </c>
      <c r="G112" s="12" t="s">
        <v>289</v>
      </c>
      <c r="H112" s="13">
        <v>15.5</v>
      </c>
      <c r="I112" s="14"/>
      <c r="J112" s="12" t="s">
        <v>224</v>
      </c>
      <c r="K112" s="12"/>
      <c r="L112" s="15"/>
      <c r="M112" s="8"/>
      <c r="N112" s="9">
        <v>20</v>
      </c>
      <c r="O112" s="8"/>
      <c r="P112" s="8"/>
      <c r="Q112" s="8"/>
      <c r="R112" s="8"/>
      <c r="S112" s="12"/>
    </row>
    <row r="113" spans="1:19">
      <c r="A113" s="8" t="s">
        <v>32</v>
      </c>
      <c r="B113" s="8" t="s">
        <v>25</v>
      </c>
      <c r="C113" s="9">
        <v>0</v>
      </c>
      <c r="D113" s="16" t="s">
        <v>760</v>
      </c>
      <c r="E113" s="11">
        <v>112</v>
      </c>
      <c r="F113" s="12" t="s">
        <v>761</v>
      </c>
      <c r="G113" s="12" t="s">
        <v>219</v>
      </c>
      <c r="H113" s="17">
        <v>12</v>
      </c>
      <c r="I113" s="18"/>
      <c r="J113" s="12" t="s">
        <v>224</v>
      </c>
      <c r="K113" s="12" t="s">
        <v>393</v>
      </c>
      <c r="L113" s="15"/>
      <c r="M113" s="8"/>
      <c r="N113" s="9">
        <v>200</v>
      </c>
      <c r="O113" s="8"/>
      <c r="P113" s="8"/>
      <c r="Q113" s="8"/>
      <c r="R113" s="8"/>
      <c r="S113" s="12"/>
    </row>
    <row r="114" spans="1:19">
      <c r="A114" s="8" t="s">
        <v>32</v>
      </c>
      <c r="B114" s="8" t="s">
        <v>25</v>
      </c>
      <c r="C114" s="9">
        <v>0</v>
      </c>
      <c r="D114" s="16" t="s">
        <v>760</v>
      </c>
      <c r="E114" s="11">
        <v>113</v>
      </c>
      <c r="F114" s="12" t="s">
        <v>653</v>
      </c>
      <c r="G114" s="12" t="s">
        <v>289</v>
      </c>
      <c r="H114" s="17">
        <v>17</v>
      </c>
      <c r="I114" s="19"/>
      <c r="J114" s="12" t="s">
        <v>224</v>
      </c>
      <c r="K114" s="12" t="s">
        <v>393</v>
      </c>
      <c r="L114" s="15"/>
      <c r="M114" s="8"/>
      <c r="N114" s="9">
        <v>20</v>
      </c>
      <c r="O114" s="8"/>
      <c r="P114" s="8"/>
      <c r="Q114" s="8"/>
      <c r="R114" s="8"/>
      <c r="S114" s="12"/>
    </row>
    <row r="115" spans="1:19">
      <c r="A115" s="8" t="s">
        <v>32</v>
      </c>
      <c r="B115" s="8" t="s">
        <v>25</v>
      </c>
      <c r="C115" s="9">
        <v>0</v>
      </c>
      <c r="D115" s="16" t="s">
        <v>799</v>
      </c>
      <c r="E115" s="11">
        <v>114</v>
      </c>
      <c r="F115" s="12" t="s">
        <v>768</v>
      </c>
      <c r="G115" s="20" t="s">
        <v>325</v>
      </c>
      <c r="H115" s="17">
        <v>89</v>
      </c>
      <c r="I115" s="19"/>
      <c r="J115" s="12" t="s">
        <v>224</v>
      </c>
      <c r="K115" s="12"/>
      <c r="L115" s="15">
        <v>30</v>
      </c>
      <c r="M115" s="8"/>
      <c r="N115" s="9">
        <v>200</v>
      </c>
      <c r="O115" s="8"/>
      <c r="P115" s="8"/>
      <c r="Q115" s="8"/>
      <c r="R115" s="8"/>
      <c r="S115" s="12"/>
    </row>
    <row r="116" spans="1:19">
      <c r="A116" s="8" t="s">
        <v>32</v>
      </c>
      <c r="B116" s="8" t="s">
        <v>25</v>
      </c>
      <c r="C116" s="9">
        <v>0</v>
      </c>
      <c r="D116" s="16" t="s">
        <v>760</v>
      </c>
      <c r="E116" s="11">
        <v>115</v>
      </c>
      <c r="F116" s="12" t="s">
        <v>761</v>
      </c>
      <c r="G116" s="12" t="s">
        <v>219</v>
      </c>
      <c r="H116" s="13">
        <v>76.5</v>
      </c>
      <c r="I116" s="14"/>
      <c r="J116" s="12" t="s">
        <v>224</v>
      </c>
      <c r="K116" s="12"/>
      <c r="L116" s="15"/>
      <c r="M116" s="8"/>
      <c r="N116" s="9">
        <v>200</v>
      </c>
      <c r="O116" s="8"/>
      <c r="P116" s="8"/>
      <c r="Q116" s="8"/>
      <c r="R116" s="8"/>
      <c r="S116" s="12"/>
    </row>
    <row r="117" spans="1:19">
      <c r="A117" s="8" t="s">
        <v>32</v>
      </c>
      <c r="B117" s="8" t="s">
        <v>25</v>
      </c>
      <c r="C117" s="9">
        <v>0</v>
      </c>
      <c r="D117" s="16" t="s">
        <v>760</v>
      </c>
      <c r="E117" s="11">
        <v>116</v>
      </c>
      <c r="F117" s="12" t="s">
        <v>653</v>
      </c>
      <c r="G117" s="12" t="s">
        <v>289</v>
      </c>
      <c r="H117" s="13" t="s">
        <v>273</v>
      </c>
      <c r="I117" s="14">
        <v>9</v>
      </c>
      <c r="J117" s="12"/>
      <c r="K117" s="12"/>
      <c r="L117" s="15"/>
      <c r="M117" s="8"/>
      <c r="N117" s="189" t="s">
        <v>273</v>
      </c>
      <c r="O117" s="8"/>
      <c r="P117" s="8"/>
      <c r="Q117" s="8"/>
      <c r="R117" s="8"/>
      <c r="S117" s="12"/>
    </row>
    <row r="118" spans="1:19">
      <c r="A118" s="8" t="s">
        <v>32</v>
      </c>
      <c r="B118" s="8" t="s">
        <v>25</v>
      </c>
      <c r="C118" s="9">
        <v>0</v>
      </c>
      <c r="D118" s="16" t="s">
        <v>760</v>
      </c>
      <c r="E118" s="11">
        <v>117</v>
      </c>
      <c r="F118" s="12" t="s">
        <v>318</v>
      </c>
      <c r="G118" s="12" t="s">
        <v>306</v>
      </c>
      <c r="H118" s="13">
        <v>12</v>
      </c>
      <c r="I118" s="14"/>
      <c r="J118" s="12" t="s">
        <v>312</v>
      </c>
      <c r="K118" s="12"/>
      <c r="L118" s="15">
        <v>5</v>
      </c>
      <c r="M118" s="8"/>
      <c r="N118" s="9">
        <v>400</v>
      </c>
      <c r="O118" s="8"/>
      <c r="P118" s="8"/>
      <c r="Q118" s="8"/>
      <c r="R118" s="8"/>
      <c r="S118" s="12"/>
    </row>
    <row r="119" spans="1:19">
      <c r="A119" s="8" t="s">
        <v>32</v>
      </c>
      <c r="B119" s="8" t="s">
        <v>25</v>
      </c>
      <c r="C119" s="9">
        <v>0</v>
      </c>
      <c r="D119" s="16" t="s">
        <v>760</v>
      </c>
      <c r="E119" s="11">
        <v>118</v>
      </c>
      <c r="F119" s="12" t="s">
        <v>318</v>
      </c>
      <c r="G119" s="12" t="s">
        <v>306</v>
      </c>
      <c r="H119" s="13">
        <v>10</v>
      </c>
      <c r="I119" s="14"/>
      <c r="J119" s="12" t="s">
        <v>312</v>
      </c>
      <c r="K119" s="12"/>
      <c r="L119" s="15">
        <v>5</v>
      </c>
      <c r="M119" s="8"/>
      <c r="N119" s="9">
        <v>400</v>
      </c>
      <c r="O119" s="8"/>
      <c r="P119" s="8"/>
      <c r="Q119" s="8"/>
      <c r="R119" s="8"/>
      <c r="S119" s="12"/>
    </row>
    <row r="120" spans="1:19">
      <c r="A120" s="8" t="s">
        <v>32</v>
      </c>
      <c r="B120" s="8" t="s">
        <v>25</v>
      </c>
      <c r="C120" s="9">
        <v>0</v>
      </c>
      <c r="D120" s="16" t="s">
        <v>800</v>
      </c>
      <c r="E120" s="11">
        <v>119</v>
      </c>
      <c r="F120" s="12" t="s">
        <v>768</v>
      </c>
      <c r="G120" s="12" t="s">
        <v>325</v>
      </c>
      <c r="H120" s="13">
        <v>70</v>
      </c>
      <c r="I120" s="14"/>
      <c r="J120" s="12"/>
      <c r="K120" s="12"/>
      <c r="L120" s="15">
        <v>20</v>
      </c>
      <c r="M120" s="8"/>
      <c r="N120" s="9">
        <v>200</v>
      </c>
      <c r="O120" s="8"/>
      <c r="P120" s="8"/>
      <c r="Q120" s="8"/>
      <c r="R120" s="8"/>
      <c r="S120" s="12"/>
    </row>
    <row r="121" spans="1:19">
      <c r="A121" s="8" t="s">
        <v>32</v>
      </c>
      <c r="B121" s="8" t="s">
        <v>25</v>
      </c>
      <c r="C121" s="9">
        <v>0</v>
      </c>
      <c r="D121" s="16" t="s">
        <v>760</v>
      </c>
      <c r="E121" s="11">
        <v>120</v>
      </c>
      <c r="F121" s="12" t="s">
        <v>653</v>
      </c>
      <c r="G121" s="12" t="s">
        <v>289</v>
      </c>
      <c r="H121" s="13">
        <v>17</v>
      </c>
      <c r="I121" s="14"/>
      <c r="J121" s="12"/>
      <c r="K121" s="12"/>
      <c r="L121" s="15"/>
      <c r="M121" s="8"/>
      <c r="N121" s="9">
        <v>20</v>
      </c>
      <c r="O121" s="8"/>
      <c r="P121" s="8"/>
      <c r="Q121" s="8"/>
      <c r="R121" s="8"/>
      <c r="S121" s="12"/>
    </row>
    <row r="122" spans="1:19">
      <c r="A122" s="8" t="s">
        <v>32</v>
      </c>
      <c r="B122" s="8" t="s">
        <v>25</v>
      </c>
      <c r="C122" s="9">
        <v>0</v>
      </c>
      <c r="D122" s="16" t="s">
        <v>801</v>
      </c>
      <c r="E122" s="11">
        <v>121</v>
      </c>
      <c r="F122" s="12" t="s">
        <v>768</v>
      </c>
      <c r="G122" s="12" t="s">
        <v>325</v>
      </c>
      <c r="H122" s="13">
        <v>71</v>
      </c>
      <c r="I122" s="14"/>
      <c r="J122" s="12"/>
      <c r="K122" s="12"/>
      <c r="L122" s="15">
        <v>20</v>
      </c>
      <c r="M122" s="8"/>
      <c r="N122" s="9">
        <v>200</v>
      </c>
      <c r="O122" s="8"/>
      <c r="P122" s="8"/>
      <c r="Q122" s="8"/>
      <c r="R122" s="8"/>
      <c r="S122" s="12"/>
    </row>
    <row r="123" spans="1:19">
      <c r="A123" s="8" t="s">
        <v>32</v>
      </c>
      <c r="B123" s="8" t="s">
        <v>25</v>
      </c>
      <c r="C123" s="9">
        <v>0</v>
      </c>
      <c r="D123" s="16" t="s">
        <v>760</v>
      </c>
      <c r="E123" s="11">
        <v>122</v>
      </c>
      <c r="F123" s="12" t="s">
        <v>802</v>
      </c>
      <c r="G123" s="12" t="s">
        <v>219</v>
      </c>
      <c r="H123" s="13">
        <v>11.5</v>
      </c>
      <c r="I123" s="14"/>
      <c r="J123" s="12" t="s">
        <v>224</v>
      </c>
      <c r="K123" s="12" t="s">
        <v>393</v>
      </c>
      <c r="L123" s="15"/>
      <c r="M123" s="8"/>
      <c r="N123" s="9">
        <v>200</v>
      </c>
      <c r="O123" s="8"/>
      <c r="P123" s="8"/>
      <c r="Q123" s="8"/>
      <c r="R123" s="8"/>
      <c r="S123" s="12"/>
    </row>
    <row r="124" spans="1:19">
      <c r="A124" s="8" t="s">
        <v>32</v>
      </c>
      <c r="B124" s="8" t="s">
        <v>25</v>
      </c>
      <c r="C124" s="9">
        <v>0</v>
      </c>
      <c r="D124" s="16" t="s">
        <v>760</v>
      </c>
      <c r="E124" s="11">
        <v>123</v>
      </c>
      <c r="F124" s="12" t="s">
        <v>803</v>
      </c>
      <c r="G124" s="12" t="s">
        <v>219</v>
      </c>
      <c r="H124" s="13">
        <v>0.5</v>
      </c>
      <c r="I124" s="14"/>
      <c r="J124" s="12" t="s">
        <v>640</v>
      </c>
      <c r="K124" s="12" t="s">
        <v>393</v>
      </c>
      <c r="L124" s="15"/>
      <c r="M124" s="8"/>
      <c r="N124" s="9">
        <v>200</v>
      </c>
      <c r="O124" s="8"/>
      <c r="P124" s="8"/>
      <c r="Q124" s="8"/>
      <c r="R124" s="8"/>
      <c r="S124" s="12"/>
    </row>
    <row r="125" spans="1:19">
      <c r="A125" s="8" t="s">
        <v>32</v>
      </c>
      <c r="B125" s="8" t="s">
        <v>25</v>
      </c>
      <c r="C125" s="9">
        <v>0</v>
      </c>
      <c r="D125" s="16" t="s">
        <v>804</v>
      </c>
      <c r="E125" s="11">
        <v>124</v>
      </c>
      <c r="F125" s="12" t="s">
        <v>768</v>
      </c>
      <c r="G125" s="12" t="s">
        <v>284</v>
      </c>
      <c r="H125" s="13">
        <v>116</v>
      </c>
      <c r="I125" s="14"/>
      <c r="J125" s="12" t="s">
        <v>224</v>
      </c>
      <c r="K125" s="12" t="s">
        <v>393</v>
      </c>
      <c r="L125" s="15">
        <v>20</v>
      </c>
      <c r="M125" s="8"/>
      <c r="N125" s="9">
        <v>200</v>
      </c>
      <c r="O125" s="8"/>
      <c r="P125" s="8"/>
      <c r="Q125" s="8"/>
      <c r="R125" s="8"/>
      <c r="S125" s="12"/>
    </row>
    <row r="126" spans="1:19">
      <c r="A126" s="8" t="s">
        <v>32</v>
      </c>
      <c r="B126" s="8" t="s">
        <v>25</v>
      </c>
      <c r="C126" s="9">
        <v>0</v>
      </c>
      <c r="D126" s="16" t="s">
        <v>760</v>
      </c>
      <c r="E126" s="11">
        <v>125</v>
      </c>
      <c r="F126" s="12" t="s">
        <v>653</v>
      </c>
      <c r="G126" s="12" t="s">
        <v>289</v>
      </c>
      <c r="H126" s="13">
        <v>9</v>
      </c>
      <c r="I126" s="14"/>
      <c r="J126" s="12"/>
      <c r="K126" s="12"/>
      <c r="L126" s="15"/>
      <c r="M126" s="8"/>
      <c r="N126" s="9">
        <v>20</v>
      </c>
      <c r="O126" s="8"/>
      <c r="P126" s="8"/>
      <c r="Q126" s="8"/>
      <c r="R126" s="8"/>
      <c r="S126" s="12"/>
    </row>
    <row r="127" spans="1:19">
      <c r="A127" s="8" t="s">
        <v>32</v>
      </c>
      <c r="B127" s="8" t="s">
        <v>25</v>
      </c>
      <c r="C127" s="9">
        <v>0</v>
      </c>
      <c r="D127" s="16" t="s">
        <v>760</v>
      </c>
      <c r="E127" s="11">
        <v>126</v>
      </c>
      <c r="F127" s="12" t="s">
        <v>805</v>
      </c>
      <c r="G127" s="12"/>
      <c r="H127" s="13" t="s">
        <v>273</v>
      </c>
      <c r="I127" s="14">
        <v>5.5</v>
      </c>
      <c r="J127" s="12"/>
      <c r="K127" s="12"/>
      <c r="L127" s="15"/>
      <c r="M127" s="8"/>
      <c r="N127" s="122"/>
      <c r="O127" s="8"/>
      <c r="P127" s="8"/>
      <c r="Q127" s="8"/>
      <c r="R127" s="8"/>
      <c r="S127" s="12"/>
    </row>
    <row r="128" spans="1:19">
      <c r="A128" s="8" t="s">
        <v>32</v>
      </c>
      <c r="B128" s="8" t="s">
        <v>25</v>
      </c>
      <c r="C128" s="9">
        <v>0</v>
      </c>
      <c r="D128" s="16" t="s">
        <v>760</v>
      </c>
      <c r="E128" s="11">
        <v>127</v>
      </c>
      <c r="F128" s="12" t="s">
        <v>348</v>
      </c>
      <c r="G128" s="12" t="s">
        <v>658</v>
      </c>
      <c r="H128" s="13" t="s">
        <v>273</v>
      </c>
      <c r="I128" s="14">
        <v>2</v>
      </c>
      <c r="J128" s="12"/>
      <c r="K128" s="12"/>
      <c r="L128" s="15"/>
      <c r="M128" s="8"/>
      <c r="N128" s="120"/>
      <c r="O128" s="8"/>
      <c r="P128" s="8"/>
      <c r="Q128" s="8"/>
      <c r="R128" s="8"/>
      <c r="S128" s="12"/>
    </row>
    <row r="129" spans="1:19">
      <c r="A129" s="8" t="s">
        <v>32</v>
      </c>
      <c r="B129" s="8" t="s">
        <v>25</v>
      </c>
      <c r="C129" s="9">
        <v>1</v>
      </c>
      <c r="D129" s="16" t="s">
        <v>806</v>
      </c>
      <c r="E129" s="11">
        <v>1</v>
      </c>
      <c r="F129" s="12" t="s">
        <v>653</v>
      </c>
      <c r="G129" s="12" t="s">
        <v>289</v>
      </c>
      <c r="H129" s="13">
        <v>7</v>
      </c>
      <c r="I129" s="14"/>
      <c r="J129" s="12"/>
      <c r="K129" s="12"/>
      <c r="L129" s="15"/>
      <c r="M129" s="8"/>
      <c r="N129" s="9">
        <v>20</v>
      </c>
      <c r="O129" s="8"/>
      <c r="P129" s="8"/>
      <c r="Q129" s="8"/>
      <c r="R129" s="8"/>
      <c r="S129" s="12"/>
    </row>
    <row r="130" spans="1:19">
      <c r="A130" s="8" t="s">
        <v>32</v>
      </c>
      <c r="B130" s="8" t="s">
        <v>25</v>
      </c>
      <c r="C130" s="9">
        <v>1</v>
      </c>
      <c r="D130" s="16" t="s">
        <v>760</v>
      </c>
      <c r="E130" s="11">
        <v>2</v>
      </c>
      <c r="F130" s="12" t="s">
        <v>807</v>
      </c>
      <c r="G130" s="12" t="s">
        <v>289</v>
      </c>
      <c r="H130" s="13">
        <v>7</v>
      </c>
      <c r="I130" s="14"/>
      <c r="J130" s="12" t="s">
        <v>224</v>
      </c>
      <c r="K130" s="12" t="s">
        <v>393</v>
      </c>
      <c r="L130" s="15">
        <v>4</v>
      </c>
      <c r="M130" s="8"/>
      <c r="N130" s="9">
        <v>40</v>
      </c>
      <c r="O130" s="8"/>
      <c r="P130" s="8"/>
      <c r="Q130" s="8"/>
      <c r="R130" s="8"/>
      <c r="S130" s="12"/>
    </row>
    <row r="131" spans="1:19">
      <c r="A131" s="8" t="s">
        <v>32</v>
      </c>
      <c r="B131" s="8" t="s">
        <v>25</v>
      </c>
      <c r="C131" s="9">
        <v>1</v>
      </c>
      <c r="D131" s="16" t="s">
        <v>806</v>
      </c>
      <c r="E131" s="11">
        <v>3</v>
      </c>
      <c r="F131" s="12" t="s">
        <v>768</v>
      </c>
      <c r="G131" s="12" t="s">
        <v>325</v>
      </c>
      <c r="H131" s="13">
        <v>53.5</v>
      </c>
      <c r="I131" s="14"/>
      <c r="J131" s="12" t="s">
        <v>224</v>
      </c>
      <c r="K131" s="12" t="s">
        <v>393</v>
      </c>
      <c r="L131" s="15">
        <v>30</v>
      </c>
      <c r="M131" s="8"/>
      <c r="N131" s="9">
        <v>200</v>
      </c>
      <c r="O131" s="8"/>
      <c r="P131" s="8"/>
      <c r="Q131" s="8"/>
      <c r="R131" s="8"/>
      <c r="S131" s="12"/>
    </row>
    <row r="132" spans="1:19">
      <c r="A132" s="8" t="s">
        <v>32</v>
      </c>
      <c r="B132" s="8" t="s">
        <v>25</v>
      </c>
      <c r="C132" s="9">
        <v>1</v>
      </c>
      <c r="D132" s="16" t="s">
        <v>808</v>
      </c>
      <c r="E132" s="11">
        <v>4</v>
      </c>
      <c r="F132" s="12" t="s">
        <v>768</v>
      </c>
      <c r="G132" s="12" t="s">
        <v>325</v>
      </c>
      <c r="H132" s="17">
        <v>53.5</v>
      </c>
      <c r="I132" s="18"/>
      <c r="J132" s="12" t="s">
        <v>224</v>
      </c>
      <c r="K132" s="12" t="s">
        <v>393</v>
      </c>
      <c r="L132" s="15">
        <v>30</v>
      </c>
      <c r="M132" s="8"/>
      <c r="N132" s="9">
        <v>200</v>
      </c>
      <c r="O132" s="8"/>
      <c r="P132" s="8"/>
      <c r="Q132" s="8"/>
      <c r="R132" s="8"/>
      <c r="S132" s="12"/>
    </row>
    <row r="133" spans="1:19">
      <c r="A133" s="8" t="s">
        <v>32</v>
      </c>
      <c r="B133" s="8" t="s">
        <v>25</v>
      </c>
      <c r="C133" s="9">
        <v>1</v>
      </c>
      <c r="D133" s="16" t="s">
        <v>809</v>
      </c>
      <c r="E133" s="11">
        <v>5</v>
      </c>
      <c r="F133" s="12" t="s">
        <v>768</v>
      </c>
      <c r="G133" s="12" t="s">
        <v>325</v>
      </c>
      <c r="H133" s="17">
        <v>53.5</v>
      </c>
      <c r="I133" s="19"/>
      <c r="J133" s="12" t="s">
        <v>224</v>
      </c>
      <c r="K133" s="12" t="s">
        <v>393</v>
      </c>
      <c r="L133" s="15">
        <v>30</v>
      </c>
      <c r="M133" s="8"/>
      <c r="N133" s="9">
        <v>200</v>
      </c>
      <c r="O133" s="8"/>
      <c r="P133" s="8"/>
      <c r="Q133" s="8"/>
      <c r="R133" s="8"/>
      <c r="S133" s="12"/>
    </row>
    <row r="134" spans="1:19">
      <c r="A134" s="8" t="s">
        <v>32</v>
      </c>
      <c r="B134" s="8" t="s">
        <v>25</v>
      </c>
      <c r="C134" s="9">
        <v>1</v>
      </c>
      <c r="D134" s="16" t="s">
        <v>810</v>
      </c>
      <c r="E134" s="11">
        <v>6</v>
      </c>
      <c r="F134" s="12" t="s">
        <v>768</v>
      </c>
      <c r="G134" s="20" t="s">
        <v>325</v>
      </c>
      <c r="H134" s="17">
        <v>53.5</v>
      </c>
      <c r="I134" s="19"/>
      <c r="J134" s="12" t="s">
        <v>224</v>
      </c>
      <c r="K134" s="12" t="s">
        <v>393</v>
      </c>
      <c r="L134" s="15">
        <v>30</v>
      </c>
      <c r="M134" s="8"/>
      <c r="N134" s="9">
        <v>200</v>
      </c>
      <c r="O134" s="8"/>
      <c r="P134" s="8"/>
      <c r="Q134" s="8"/>
      <c r="R134" s="8"/>
      <c r="S134" s="12"/>
    </row>
    <row r="135" spans="1:19">
      <c r="A135" s="8" t="s">
        <v>32</v>
      </c>
      <c r="B135" s="8" t="s">
        <v>25</v>
      </c>
      <c r="C135" s="9">
        <v>1</v>
      </c>
      <c r="D135" s="16" t="s">
        <v>811</v>
      </c>
      <c r="E135" s="11">
        <v>7</v>
      </c>
      <c r="F135" s="12" t="s">
        <v>768</v>
      </c>
      <c r="G135" s="12" t="s">
        <v>325</v>
      </c>
      <c r="H135" s="13">
        <v>52.5</v>
      </c>
      <c r="I135" s="14"/>
      <c r="J135" s="12" t="s">
        <v>224</v>
      </c>
      <c r="K135" s="12" t="s">
        <v>393</v>
      </c>
      <c r="L135" s="15">
        <v>30</v>
      </c>
      <c r="M135" s="8"/>
      <c r="N135" s="9">
        <v>200</v>
      </c>
      <c r="O135" s="8"/>
      <c r="P135" s="8"/>
      <c r="Q135" s="8"/>
      <c r="R135" s="8"/>
      <c r="S135" s="12"/>
    </row>
    <row r="136" spans="1:19">
      <c r="A136" s="8" t="s">
        <v>32</v>
      </c>
      <c r="B136" s="8" t="s">
        <v>25</v>
      </c>
      <c r="C136" s="9">
        <v>1</v>
      </c>
      <c r="D136" s="16" t="s">
        <v>812</v>
      </c>
      <c r="E136" s="11">
        <v>8</v>
      </c>
      <c r="F136" s="12" t="s">
        <v>813</v>
      </c>
      <c r="G136" s="12" t="s">
        <v>325</v>
      </c>
      <c r="H136" s="13">
        <v>52.5</v>
      </c>
      <c r="I136" s="14"/>
      <c r="J136" s="12" t="s">
        <v>224</v>
      </c>
      <c r="K136" s="12" t="s">
        <v>393</v>
      </c>
      <c r="L136" s="15">
        <v>15</v>
      </c>
      <c r="M136" s="8"/>
      <c r="N136" s="9">
        <v>200</v>
      </c>
      <c r="O136" s="8"/>
      <c r="P136" s="8"/>
      <c r="Q136" s="8"/>
      <c r="R136" s="8"/>
      <c r="S136" s="12"/>
    </row>
    <row r="137" spans="1:19">
      <c r="A137" s="8" t="s">
        <v>32</v>
      </c>
      <c r="B137" s="8" t="s">
        <v>25</v>
      </c>
      <c r="C137" s="9">
        <v>1</v>
      </c>
      <c r="D137" s="16" t="s">
        <v>814</v>
      </c>
      <c r="E137" s="11">
        <v>9</v>
      </c>
      <c r="F137" s="12" t="s">
        <v>727</v>
      </c>
      <c r="G137" s="12" t="s">
        <v>211</v>
      </c>
      <c r="H137" s="13">
        <v>22</v>
      </c>
      <c r="I137" s="14"/>
      <c r="J137" s="12" t="s">
        <v>212</v>
      </c>
      <c r="K137" s="12" t="s">
        <v>393</v>
      </c>
      <c r="L137" s="15">
        <v>4</v>
      </c>
      <c r="M137" s="8"/>
      <c r="N137" s="9">
        <v>200</v>
      </c>
      <c r="O137" s="8"/>
      <c r="P137" s="8"/>
      <c r="Q137" s="8"/>
      <c r="R137" s="8"/>
      <c r="S137" s="12"/>
    </row>
    <row r="138" spans="1:19">
      <c r="A138" s="8" t="s">
        <v>32</v>
      </c>
      <c r="B138" s="8" t="s">
        <v>25</v>
      </c>
      <c r="C138" s="9">
        <v>1</v>
      </c>
      <c r="D138" s="16" t="s">
        <v>815</v>
      </c>
      <c r="E138" s="11">
        <v>10</v>
      </c>
      <c r="F138" s="12" t="s">
        <v>727</v>
      </c>
      <c r="G138" s="12" t="s">
        <v>211</v>
      </c>
      <c r="H138" s="13">
        <v>19</v>
      </c>
      <c r="I138" s="14"/>
      <c r="J138" s="12" t="s">
        <v>212</v>
      </c>
      <c r="K138" s="12" t="s">
        <v>393</v>
      </c>
      <c r="L138" s="15">
        <v>4</v>
      </c>
      <c r="M138" s="8"/>
      <c r="N138" s="9">
        <v>200</v>
      </c>
      <c r="O138" s="8"/>
      <c r="P138" s="8"/>
      <c r="Q138" s="8"/>
      <c r="R138" s="8"/>
      <c r="S138" s="12"/>
    </row>
    <row r="139" spans="1:19">
      <c r="A139" s="8" t="s">
        <v>32</v>
      </c>
      <c r="B139" s="8" t="s">
        <v>25</v>
      </c>
      <c r="C139" s="9">
        <v>1</v>
      </c>
      <c r="D139" s="16" t="s">
        <v>816</v>
      </c>
      <c r="E139" s="11">
        <v>11</v>
      </c>
      <c r="F139" s="12" t="s">
        <v>768</v>
      </c>
      <c r="G139" s="12" t="s">
        <v>325</v>
      </c>
      <c r="H139" s="13">
        <v>50.5</v>
      </c>
      <c r="I139" s="14"/>
      <c r="J139" s="12" t="s">
        <v>224</v>
      </c>
      <c r="K139" s="12" t="s">
        <v>232</v>
      </c>
      <c r="L139" s="15">
        <v>30</v>
      </c>
      <c r="M139" s="8"/>
      <c r="N139" s="9">
        <v>200</v>
      </c>
      <c r="O139" s="8"/>
      <c r="P139" s="8"/>
      <c r="Q139" s="8"/>
      <c r="R139" s="8"/>
      <c r="S139" s="12"/>
    </row>
    <row r="140" spans="1:19">
      <c r="A140" s="8" t="s">
        <v>32</v>
      </c>
      <c r="B140" s="8" t="s">
        <v>25</v>
      </c>
      <c r="C140" s="9">
        <v>1</v>
      </c>
      <c r="D140" s="16" t="s">
        <v>817</v>
      </c>
      <c r="E140" s="11">
        <v>12</v>
      </c>
      <c r="F140" s="12" t="s">
        <v>768</v>
      </c>
      <c r="G140" s="12" t="s">
        <v>325</v>
      </c>
      <c r="H140" s="13">
        <v>52.5</v>
      </c>
      <c r="I140" s="14"/>
      <c r="J140" s="12" t="s">
        <v>224</v>
      </c>
      <c r="K140" s="12" t="s">
        <v>314</v>
      </c>
      <c r="L140" s="15">
        <v>30</v>
      </c>
      <c r="M140" s="8"/>
      <c r="N140" s="9">
        <v>200</v>
      </c>
      <c r="O140" s="8"/>
      <c r="P140" s="8"/>
      <c r="Q140" s="8"/>
      <c r="R140" s="8"/>
      <c r="S140" s="12"/>
    </row>
    <row r="141" spans="1:19">
      <c r="A141" s="8" t="s">
        <v>32</v>
      </c>
      <c r="B141" s="8" t="s">
        <v>25</v>
      </c>
      <c r="C141" s="9">
        <v>1</v>
      </c>
      <c r="D141" s="16" t="s">
        <v>760</v>
      </c>
      <c r="E141" s="11">
        <v>13</v>
      </c>
      <c r="F141" s="12" t="s">
        <v>803</v>
      </c>
      <c r="G141" s="12" t="s">
        <v>219</v>
      </c>
      <c r="H141" s="13">
        <v>5</v>
      </c>
      <c r="I141" s="14"/>
      <c r="J141" s="12" t="s">
        <v>224</v>
      </c>
      <c r="K141" s="12" t="s">
        <v>393</v>
      </c>
      <c r="L141" s="15"/>
      <c r="M141" s="8"/>
      <c r="N141" s="9">
        <v>200</v>
      </c>
      <c r="O141" s="8"/>
      <c r="P141" s="8"/>
      <c r="Q141" s="8"/>
      <c r="R141" s="8"/>
      <c r="S141" s="12"/>
    </row>
    <row r="142" spans="1:19">
      <c r="A142" s="8" t="s">
        <v>32</v>
      </c>
      <c r="B142" s="8" t="s">
        <v>25</v>
      </c>
      <c r="C142" s="9">
        <v>1</v>
      </c>
      <c r="D142" s="16" t="s">
        <v>818</v>
      </c>
      <c r="E142" s="11">
        <v>14</v>
      </c>
      <c r="F142" s="12" t="s">
        <v>768</v>
      </c>
      <c r="G142" s="12" t="s">
        <v>325</v>
      </c>
      <c r="H142" s="13">
        <v>52.5</v>
      </c>
      <c r="I142" s="14"/>
      <c r="J142" s="12" t="s">
        <v>224</v>
      </c>
      <c r="K142" s="12" t="s">
        <v>393</v>
      </c>
      <c r="L142" s="15">
        <v>30</v>
      </c>
      <c r="M142" s="8"/>
      <c r="N142" s="9">
        <v>200</v>
      </c>
      <c r="O142" s="8"/>
      <c r="P142" s="8"/>
      <c r="Q142" s="8"/>
      <c r="R142" s="8"/>
      <c r="S142" s="12"/>
    </row>
    <row r="143" spans="1:19">
      <c r="A143" s="8" t="s">
        <v>32</v>
      </c>
      <c r="B143" s="8" t="s">
        <v>25</v>
      </c>
      <c r="C143" s="9">
        <v>1</v>
      </c>
      <c r="D143" s="16" t="s">
        <v>819</v>
      </c>
      <c r="E143" s="11">
        <v>15</v>
      </c>
      <c r="F143" s="12" t="s">
        <v>768</v>
      </c>
      <c r="G143" s="12" t="s">
        <v>325</v>
      </c>
      <c r="H143" s="13">
        <v>52.5</v>
      </c>
      <c r="I143" s="14"/>
      <c r="J143" s="12" t="s">
        <v>224</v>
      </c>
      <c r="K143" s="12" t="s">
        <v>393</v>
      </c>
      <c r="L143" s="15">
        <v>30</v>
      </c>
      <c r="M143" s="8"/>
      <c r="N143" s="9">
        <v>200</v>
      </c>
      <c r="O143" s="8"/>
      <c r="P143" s="8"/>
      <c r="Q143" s="8"/>
      <c r="R143" s="8"/>
      <c r="S143" s="12"/>
    </row>
    <row r="144" spans="1:19">
      <c r="A144" s="8" t="s">
        <v>32</v>
      </c>
      <c r="B144" s="8" t="s">
        <v>25</v>
      </c>
      <c r="C144" s="9">
        <v>1</v>
      </c>
      <c r="D144" s="16" t="s">
        <v>820</v>
      </c>
      <c r="E144" s="11">
        <v>16</v>
      </c>
      <c r="F144" s="12" t="s">
        <v>211</v>
      </c>
      <c r="G144" s="12" t="s">
        <v>211</v>
      </c>
      <c r="H144" s="13">
        <v>32</v>
      </c>
      <c r="I144" s="14"/>
      <c r="J144" s="12" t="s">
        <v>224</v>
      </c>
      <c r="K144" s="12" t="s">
        <v>393</v>
      </c>
      <c r="L144" s="15">
        <v>15</v>
      </c>
      <c r="M144" s="8"/>
      <c r="N144" s="9">
        <v>200</v>
      </c>
      <c r="O144" s="8"/>
      <c r="P144" s="8"/>
      <c r="Q144" s="8"/>
      <c r="R144" s="8"/>
      <c r="S144" s="12"/>
    </row>
    <row r="145" spans="1:19">
      <c r="A145" s="8" t="s">
        <v>32</v>
      </c>
      <c r="B145" s="8" t="s">
        <v>25</v>
      </c>
      <c r="C145" s="9">
        <v>1</v>
      </c>
      <c r="D145" s="16" t="s">
        <v>760</v>
      </c>
      <c r="E145" s="11">
        <v>17</v>
      </c>
      <c r="F145" s="12" t="s">
        <v>303</v>
      </c>
      <c r="G145" s="12" t="s">
        <v>219</v>
      </c>
      <c r="H145" s="13">
        <v>68</v>
      </c>
      <c r="I145" s="14"/>
      <c r="J145" s="12" t="s">
        <v>224</v>
      </c>
      <c r="K145" s="12" t="s">
        <v>393</v>
      </c>
      <c r="L145" s="15"/>
      <c r="M145" s="8"/>
      <c r="N145" s="9">
        <v>200</v>
      </c>
      <c r="O145" s="8"/>
      <c r="P145" s="8"/>
      <c r="Q145" s="8"/>
      <c r="R145" s="8"/>
      <c r="S145" s="12"/>
    </row>
    <row r="146" spans="1:19">
      <c r="A146" s="8" t="s">
        <v>32</v>
      </c>
      <c r="B146" s="8" t="s">
        <v>25</v>
      </c>
      <c r="C146" s="9">
        <v>1</v>
      </c>
      <c r="D146" s="16" t="s">
        <v>760</v>
      </c>
      <c r="E146" s="11">
        <v>18</v>
      </c>
      <c r="F146" s="12" t="s">
        <v>803</v>
      </c>
      <c r="G146" s="12" t="s">
        <v>219</v>
      </c>
      <c r="H146" s="13">
        <v>10.5</v>
      </c>
      <c r="I146" s="14"/>
      <c r="J146" s="12" t="s">
        <v>224</v>
      </c>
      <c r="K146" s="12" t="s">
        <v>393</v>
      </c>
      <c r="L146" s="15"/>
      <c r="M146" s="8"/>
      <c r="N146" s="9">
        <v>200</v>
      </c>
      <c r="O146" s="8"/>
      <c r="P146" s="8"/>
      <c r="Q146" s="8"/>
      <c r="R146" s="8"/>
      <c r="S146" s="12"/>
    </row>
    <row r="147" spans="1:19">
      <c r="A147" s="8" t="s">
        <v>32</v>
      </c>
      <c r="B147" s="8" t="s">
        <v>25</v>
      </c>
      <c r="C147" s="9">
        <v>1</v>
      </c>
      <c r="D147" s="16" t="s">
        <v>760</v>
      </c>
      <c r="E147" s="11">
        <v>19</v>
      </c>
      <c r="F147" s="12" t="s">
        <v>303</v>
      </c>
      <c r="G147" s="12" t="s">
        <v>219</v>
      </c>
      <c r="H147" s="13">
        <v>68</v>
      </c>
      <c r="I147" s="14"/>
      <c r="J147" s="12" t="s">
        <v>224</v>
      </c>
      <c r="K147" s="12" t="s">
        <v>393</v>
      </c>
      <c r="L147" s="15"/>
      <c r="M147" s="8"/>
      <c r="N147" s="9">
        <v>200</v>
      </c>
      <c r="O147" s="8"/>
      <c r="P147" s="8"/>
      <c r="Q147" s="8"/>
      <c r="R147" s="8"/>
      <c r="S147" s="12"/>
    </row>
    <row r="148" spans="1:19">
      <c r="A148" s="8" t="s">
        <v>32</v>
      </c>
      <c r="B148" s="8" t="s">
        <v>25</v>
      </c>
      <c r="C148" s="9">
        <v>1</v>
      </c>
      <c r="D148" s="16" t="s">
        <v>760</v>
      </c>
      <c r="E148" s="11">
        <v>20</v>
      </c>
      <c r="F148" s="12" t="s">
        <v>821</v>
      </c>
      <c r="G148" s="12" t="s">
        <v>289</v>
      </c>
      <c r="H148" s="13">
        <v>17</v>
      </c>
      <c r="I148" s="14"/>
      <c r="J148" s="12" t="s">
        <v>224</v>
      </c>
      <c r="K148" s="12" t="s">
        <v>393</v>
      </c>
      <c r="L148" s="15"/>
      <c r="M148" s="8"/>
      <c r="N148" s="9">
        <v>20</v>
      </c>
      <c r="O148" s="8"/>
      <c r="P148" s="8"/>
      <c r="Q148" s="8"/>
      <c r="R148" s="8"/>
      <c r="S148" s="12"/>
    </row>
    <row r="149" spans="1:19">
      <c r="A149" s="8" t="s">
        <v>32</v>
      </c>
      <c r="B149" s="8" t="s">
        <v>25</v>
      </c>
      <c r="C149" s="9">
        <v>1</v>
      </c>
      <c r="D149" s="16" t="s">
        <v>822</v>
      </c>
      <c r="E149" s="11">
        <v>21</v>
      </c>
      <c r="F149" s="12" t="s">
        <v>768</v>
      </c>
      <c r="G149" s="12" t="s">
        <v>325</v>
      </c>
      <c r="H149" s="13">
        <v>82</v>
      </c>
      <c r="I149" s="14"/>
      <c r="J149" s="12" t="s">
        <v>224</v>
      </c>
      <c r="K149" s="12" t="s">
        <v>314</v>
      </c>
      <c r="L149" s="15">
        <v>30</v>
      </c>
      <c r="M149" s="8"/>
      <c r="N149" s="9">
        <v>200</v>
      </c>
      <c r="O149" s="8"/>
      <c r="P149" s="8"/>
      <c r="Q149" s="8"/>
      <c r="R149" s="8"/>
      <c r="S149" s="12"/>
    </row>
    <row r="150" spans="1:19">
      <c r="A150" s="8" t="s">
        <v>32</v>
      </c>
      <c r="B150" s="8" t="s">
        <v>25</v>
      </c>
      <c r="C150" s="9">
        <v>1</v>
      </c>
      <c r="D150" s="16" t="s">
        <v>823</v>
      </c>
      <c r="E150" s="11">
        <v>22</v>
      </c>
      <c r="F150" s="12" t="s">
        <v>768</v>
      </c>
      <c r="G150" s="12" t="s">
        <v>325</v>
      </c>
      <c r="H150" s="13">
        <v>81</v>
      </c>
      <c r="I150" s="14"/>
      <c r="J150" s="12" t="s">
        <v>224</v>
      </c>
      <c r="K150" s="12" t="s">
        <v>393</v>
      </c>
      <c r="L150" s="15">
        <v>30</v>
      </c>
      <c r="M150" s="8"/>
      <c r="N150" s="9">
        <v>200</v>
      </c>
      <c r="O150" s="8"/>
      <c r="P150" s="8"/>
      <c r="Q150" s="8"/>
      <c r="R150" s="8"/>
      <c r="S150" s="12"/>
    </row>
    <row r="151" spans="1:19">
      <c r="A151" s="8" t="s">
        <v>32</v>
      </c>
      <c r="B151" s="8" t="s">
        <v>25</v>
      </c>
      <c r="C151" s="9">
        <v>1</v>
      </c>
      <c r="D151" s="16" t="s">
        <v>760</v>
      </c>
      <c r="E151" s="11">
        <v>23</v>
      </c>
      <c r="F151" s="12" t="s">
        <v>653</v>
      </c>
      <c r="G151" s="12" t="s">
        <v>289</v>
      </c>
      <c r="H151" s="17">
        <v>8</v>
      </c>
      <c r="I151" s="18"/>
      <c r="J151" s="12" t="s">
        <v>224</v>
      </c>
      <c r="K151" s="12" t="s">
        <v>393</v>
      </c>
      <c r="L151" s="15"/>
      <c r="M151" s="8"/>
      <c r="N151" s="9">
        <v>20</v>
      </c>
      <c r="O151" s="8"/>
      <c r="P151" s="8"/>
      <c r="Q151" s="8"/>
      <c r="R151" s="8"/>
      <c r="S151" s="12"/>
    </row>
    <row r="152" spans="1:19">
      <c r="A152" s="8" t="s">
        <v>32</v>
      </c>
      <c r="B152" s="8" t="s">
        <v>25</v>
      </c>
      <c r="C152" s="9">
        <v>1</v>
      </c>
      <c r="D152" s="16" t="s">
        <v>760</v>
      </c>
      <c r="E152" s="11">
        <v>24</v>
      </c>
      <c r="F152" s="12" t="s">
        <v>653</v>
      </c>
      <c r="G152" s="12" t="s">
        <v>289</v>
      </c>
      <c r="H152" s="17">
        <v>4.5</v>
      </c>
      <c r="I152" s="19"/>
      <c r="J152" s="12" t="s">
        <v>224</v>
      </c>
      <c r="K152" s="12" t="s">
        <v>314</v>
      </c>
      <c r="L152" s="15"/>
      <c r="M152" s="8"/>
      <c r="N152" s="9">
        <v>20</v>
      </c>
      <c r="O152" s="8"/>
      <c r="P152" s="8"/>
      <c r="Q152" s="8"/>
      <c r="R152" s="8"/>
      <c r="S152" s="12"/>
    </row>
    <row r="153" spans="1:19">
      <c r="A153" s="8" t="s">
        <v>32</v>
      </c>
      <c r="B153" s="8" t="s">
        <v>25</v>
      </c>
      <c r="C153" s="9">
        <v>1</v>
      </c>
      <c r="D153" s="16"/>
      <c r="E153" s="11">
        <v>25</v>
      </c>
      <c r="F153" s="12" t="s">
        <v>318</v>
      </c>
      <c r="G153" s="12" t="s">
        <v>306</v>
      </c>
      <c r="H153" s="17">
        <v>1.5</v>
      </c>
      <c r="I153" s="19"/>
      <c r="J153" s="12" t="s">
        <v>312</v>
      </c>
      <c r="K153" s="12" t="s">
        <v>225</v>
      </c>
      <c r="L153" s="20"/>
      <c r="M153" s="8"/>
      <c r="N153" s="9">
        <v>400</v>
      </c>
      <c r="O153" s="8"/>
      <c r="P153" s="8"/>
      <c r="Q153" s="8"/>
      <c r="R153" s="8"/>
      <c r="S153" s="12"/>
    </row>
    <row r="154" spans="1:19">
      <c r="A154" s="8" t="s">
        <v>32</v>
      </c>
      <c r="B154" s="8" t="s">
        <v>25</v>
      </c>
      <c r="C154" s="9">
        <v>1</v>
      </c>
      <c r="D154" s="16" t="s">
        <v>760</v>
      </c>
      <c r="E154" s="11">
        <v>26</v>
      </c>
      <c r="F154" s="12" t="s">
        <v>803</v>
      </c>
      <c r="G154" s="12" t="s">
        <v>219</v>
      </c>
      <c r="H154" s="13">
        <v>20.5</v>
      </c>
      <c r="I154" s="14"/>
      <c r="J154" s="12" t="s">
        <v>224</v>
      </c>
      <c r="K154" s="12" t="s">
        <v>314</v>
      </c>
      <c r="L154" s="15"/>
      <c r="M154" s="8"/>
      <c r="N154" s="9">
        <v>200</v>
      </c>
      <c r="O154" s="8"/>
      <c r="P154" s="8"/>
      <c r="Q154" s="8"/>
      <c r="R154" s="8"/>
      <c r="S154" s="12"/>
    </row>
    <row r="155" spans="1:19">
      <c r="A155" s="8" t="s">
        <v>32</v>
      </c>
      <c r="B155" s="8" t="s">
        <v>25</v>
      </c>
      <c r="C155" s="9">
        <v>1</v>
      </c>
      <c r="D155" s="16" t="s">
        <v>824</v>
      </c>
      <c r="E155" s="11">
        <v>27</v>
      </c>
      <c r="F155" s="12" t="s">
        <v>727</v>
      </c>
      <c r="G155" s="12" t="s">
        <v>211</v>
      </c>
      <c r="H155" s="13">
        <v>20</v>
      </c>
      <c r="I155" s="14"/>
      <c r="J155" s="12" t="s">
        <v>212</v>
      </c>
      <c r="K155" s="12" t="s">
        <v>393</v>
      </c>
      <c r="L155" s="15"/>
      <c r="M155" s="8"/>
      <c r="N155" s="9">
        <v>200</v>
      </c>
      <c r="O155" s="8"/>
      <c r="P155" s="8"/>
      <c r="Q155" s="8"/>
      <c r="R155" s="8"/>
      <c r="S155" s="12"/>
    </row>
    <row r="156" spans="1:19">
      <c r="A156" s="8" t="s">
        <v>32</v>
      </c>
      <c r="B156" s="8" t="s">
        <v>25</v>
      </c>
      <c r="C156" s="9">
        <v>1</v>
      </c>
      <c r="D156" s="16" t="s">
        <v>760</v>
      </c>
      <c r="E156" s="11">
        <v>28</v>
      </c>
      <c r="F156" s="12" t="s">
        <v>318</v>
      </c>
      <c r="G156" s="12" t="s">
        <v>306</v>
      </c>
      <c r="H156" s="13">
        <v>6</v>
      </c>
      <c r="I156" s="14"/>
      <c r="J156" s="12" t="s">
        <v>312</v>
      </c>
      <c r="K156" s="12" t="s">
        <v>225</v>
      </c>
      <c r="L156" s="15">
        <v>2</v>
      </c>
      <c r="M156" s="8"/>
      <c r="N156" s="9">
        <v>400</v>
      </c>
      <c r="O156" s="8"/>
      <c r="P156" s="8"/>
      <c r="Q156" s="8"/>
      <c r="R156" s="8"/>
      <c r="S156" s="12"/>
    </row>
    <row r="157" spans="1:19">
      <c r="A157" s="8" t="s">
        <v>32</v>
      </c>
      <c r="B157" s="8" t="s">
        <v>25</v>
      </c>
      <c r="C157" s="9">
        <v>1</v>
      </c>
      <c r="D157" s="16" t="s">
        <v>760</v>
      </c>
      <c r="E157" s="11">
        <v>29</v>
      </c>
      <c r="F157" s="12" t="s">
        <v>318</v>
      </c>
      <c r="G157" s="12" t="s">
        <v>306</v>
      </c>
      <c r="H157" s="13">
        <v>23.5</v>
      </c>
      <c r="I157" s="14"/>
      <c r="J157" s="12" t="s">
        <v>312</v>
      </c>
      <c r="K157" s="12" t="s">
        <v>225</v>
      </c>
      <c r="L157" s="15">
        <v>7</v>
      </c>
      <c r="M157" s="8"/>
      <c r="N157" s="9">
        <v>400</v>
      </c>
      <c r="O157" s="8"/>
      <c r="P157" s="8"/>
      <c r="Q157" s="8"/>
      <c r="R157" s="8"/>
      <c r="S157" s="12"/>
    </row>
    <row r="158" spans="1:19">
      <c r="A158" s="8" t="s">
        <v>32</v>
      </c>
      <c r="B158" s="8" t="s">
        <v>25</v>
      </c>
      <c r="C158" s="9">
        <v>1</v>
      </c>
      <c r="D158" s="16" t="s">
        <v>825</v>
      </c>
      <c r="E158" s="11">
        <v>30</v>
      </c>
      <c r="F158" s="12" t="s">
        <v>727</v>
      </c>
      <c r="G158" s="12" t="s">
        <v>211</v>
      </c>
      <c r="H158" s="13">
        <v>28</v>
      </c>
      <c r="I158" s="14"/>
      <c r="J158" s="12" t="s">
        <v>212</v>
      </c>
      <c r="K158" s="12" t="s">
        <v>393</v>
      </c>
      <c r="L158" s="15">
        <v>3</v>
      </c>
      <c r="M158" s="8"/>
      <c r="N158" s="9">
        <v>200</v>
      </c>
      <c r="O158" s="8"/>
      <c r="P158" s="8"/>
      <c r="Q158" s="8"/>
      <c r="R158" s="8"/>
      <c r="S158" s="12"/>
    </row>
    <row r="159" spans="1:19">
      <c r="A159" s="8" t="s">
        <v>32</v>
      </c>
      <c r="B159" s="8" t="s">
        <v>25</v>
      </c>
      <c r="C159" s="9">
        <v>1</v>
      </c>
      <c r="D159" s="16" t="s">
        <v>826</v>
      </c>
      <c r="E159" s="11">
        <v>31</v>
      </c>
      <c r="F159" s="12" t="s">
        <v>768</v>
      </c>
      <c r="G159" s="12" t="s">
        <v>325</v>
      </c>
      <c r="H159" s="13">
        <v>70</v>
      </c>
      <c r="I159" s="14"/>
      <c r="J159" s="12" t="s">
        <v>224</v>
      </c>
      <c r="K159" s="12" t="s">
        <v>393</v>
      </c>
      <c r="L159" s="15">
        <v>30</v>
      </c>
      <c r="M159" s="8"/>
      <c r="N159" s="9">
        <v>200</v>
      </c>
      <c r="O159" s="8"/>
      <c r="P159" s="8"/>
      <c r="Q159" s="8"/>
      <c r="R159" s="8"/>
      <c r="S159" s="12"/>
    </row>
    <row r="160" spans="1:19">
      <c r="A160" s="8" t="s">
        <v>32</v>
      </c>
      <c r="B160" s="8" t="s">
        <v>25</v>
      </c>
      <c r="C160" s="9">
        <v>1</v>
      </c>
      <c r="D160" s="16" t="s">
        <v>827</v>
      </c>
      <c r="E160" s="11">
        <v>32</v>
      </c>
      <c r="F160" s="12" t="s">
        <v>727</v>
      </c>
      <c r="G160" s="12" t="s">
        <v>211</v>
      </c>
      <c r="H160" s="13">
        <v>28</v>
      </c>
      <c r="I160" s="14"/>
      <c r="J160" s="12" t="s">
        <v>212</v>
      </c>
      <c r="K160" s="12" t="s">
        <v>393</v>
      </c>
      <c r="L160" s="15">
        <v>4</v>
      </c>
      <c r="M160" s="8"/>
      <c r="N160" s="9">
        <v>200</v>
      </c>
      <c r="O160" s="8"/>
      <c r="P160" s="8"/>
      <c r="Q160" s="8"/>
      <c r="R160" s="8"/>
      <c r="S160" s="12"/>
    </row>
    <row r="161" spans="1:19">
      <c r="A161" s="8" t="s">
        <v>32</v>
      </c>
      <c r="B161" s="8" t="s">
        <v>25</v>
      </c>
      <c r="C161" s="9">
        <v>1</v>
      </c>
      <c r="D161" s="16" t="s">
        <v>828</v>
      </c>
      <c r="E161" s="11">
        <v>33</v>
      </c>
      <c r="F161" s="12" t="s">
        <v>768</v>
      </c>
      <c r="G161" s="12" t="s">
        <v>325</v>
      </c>
      <c r="H161" s="13">
        <v>70</v>
      </c>
      <c r="I161" s="14"/>
      <c r="J161" s="12" t="s">
        <v>224</v>
      </c>
      <c r="K161" s="12" t="s">
        <v>393</v>
      </c>
      <c r="L161" s="15">
        <v>30</v>
      </c>
      <c r="M161" s="8"/>
      <c r="N161" s="9">
        <v>200</v>
      </c>
      <c r="O161" s="8"/>
      <c r="P161" s="8"/>
      <c r="Q161" s="8"/>
      <c r="R161" s="8"/>
      <c r="S161" s="12"/>
    </row>
    <row r="162" spans="1:19">
      <c r="A162" s="8" t="s">
        <v>32</v>
      </c>
      <c r="B162" s="8" t="s">
        <v>25</v>
      </c>
      <c r="C162" s="9">
        <v>1</v>
      </c>
      <c r="D162" s="16" t="s">
        <v>760</v>
      </c>
      <c r="E162" s="11">
        <v>34</v>
      </c>
      <c r="F162" s="12" t="s">
        <v>803</v>
      </c>
      <c r="G162" s="12" t="s">
        <v>219</v>
      </c>
      <c r="H162" s="13">
        <v>6</v>
      </c>
      <c r="I162" s="14"/>
      <c r="J162" s="12" t="s">
        <v>224</v>
      </c>
      <c r="K162" s="12" t="s">
        <v>314</v>
      </c>
      <c r="L162" s="15"/>
      <c r="M162" s="8"/>
      <c r="N162" s="9">
        <v>200</v>
      </c>
      <c r="O162" s="8"/>
      <c r="P162" s="8"/>
      <c r="Q162" s="8"/>
      <c r="R162" s="8"/>
      <c r="S162" s="12"/>
    </row>
    <row r="163" spans="1:19">
      <c r="A163" s="8" t="s">
        <v>32</v>
      </c>
      <c r="B163" s="8" t="s">
        <v>25</v>
      </c>
      <c r="C163" s="9">
        <v>1</v>
      </c>
      <c r="D163" s="16" t="s">
        <v>829</v>
      </c>
      <c r="E163" s="11">
        <v>35</v>
      </c>
      <c r="F163" s="12" t="s">
        <v>768</v>
      </c>
      <c r="G163" s="12" t="s">
        <v>325</v>
      </c>
      <c r="H163" s="13">
        <v>56</v>
      </c>
      <c r="I163" s="14"/>
      <c r="J163" s="12" t="s">
        <v>224</v>
      </c>
      <c r="K163" s="12" t="s">
        <v>314</v>
      </c>
      <c r="L163" s="15">
        <v>30</v>
      </c>
      <c r="M163" s="8"/>
      <c r="N163" s="9">
        <v>200</v>
      </c>
      <c r="O163" s="8"/>
      <c r="P163" s="8"/>
      <c r="Q163" s="8"/>
      <c r="R163" s="8"/>
      <c r="S163" s="12"/>
    </row>
    <row r="164" spans="1:19">
      <c r="A164" s="8" t="s">
        <v>32</v>
      </c>
      <c r="B164" s="8" t="s">
        <v>25</v>
      </c>
      <c r="C164" s="9">
        <v>1</v>
      </c>
      <c r="D164" s="16" t="s">
        <v>830</v>
      </c>
      <c r="E164" s="11">
        <v>36</v>
      </c>
      <c r="F164" s="12" t="s">
        <v>768</v>
      </c>
      <c r="G164" s="12" t="s">
        <v>325</v>
      </c>
      <c r="H164" s="13">
        <v>56</v>
      </c>
      <c r="I164" s="14"/>
      <c r="J164" s="12" t="s">
        <v>224</v>
      </c>
      <c r="K164" s="12" t="s">
        <v>314</v>
      </c>
      <c r="L164" s="15">
        <v>30</v>
      </c>
      <c r="M164" s="8"/>
      <c r="N164" s="9">
        <v>200</v>
      </c>
      <c r="O164" s="8"/>
      <c r="P164" s="8"/>
      <c r="Q164" s="8"/>
      <c r="R164" s="8"/>
      <c r="S164" s="12"/>
    </row>
    <row r="165" spans="1:19">
      <c r="A165" s="8" t="s">
        <v>32</v>
      </c>
      <c r="B165" s="8" t="s">
        <v>25</v>
      </c>
      <c r="C165" s="9">
        <v>1</v>
      </c>
      <c r="D165" s="16" t="s">
        <v>831</v>
      </c>
      <c r="E165" s="11">
        <v>37</v>
      </c>
      <c r="F165" s="12" t="s">
        <v>768</v>
      </c>
      <c r="G165" s="12" t="s">
        <v>325</v>
      </c>
      <c r="H165" s="13">
        <v>56</v>
      </c>
      <c r="I165" s="14"/>
      <c r="J165" s="12" t="s">
        <v>224</v>
      </c>
      <c r="K165" s="12" t="s">
        <v>314</v>
      </c>
      <c r="L165" s="15">
        <v>30</v>
      </c>
      <c r="M165" s="8"/>
      <c r="N165" s="9">
        <v>200</v>
      </c>
      <c r="O165" s="8"/>
      <c r="P165" s="8"/>
      <c r="Q165" s="8"/>
      <c r="R165" s="8"/>
      <c r="S165" s="12"/>
    </row>
    <row r="166" spans="1:19">
      <c r="A166" s="8" t="s">
        <v>32</v>
      </c>
      <c r="B166" s="8" t="s">
        <v>25</v>
      </c>
      <c r="C166" s="9">
        <v>1</v>
      </c>
      <c r="D166" s="16" t="s">
        <v>832</v>
      </c>
      <c r="E166" s="11">
        <v>38</v>
      </c>
      <c r="F166" s="12" t="s">
        <v>768</v>
      </c>
      <c r="G166" s="12" t="s">
        <v>325</v>
      </c>
      <c r="H166" s="13">
        <v>54</v>
      </c>
      <c r="I166" s="14"/>
      <c r="J166" s="12" t="s">
        <v>224</v>
      </c>
      <c r="K166" s="12" t="s">
        <v>314</v>
      </c>
      <c r="L166" s="15">
        <v>30</v>
      </c>
      <c r="M166" s="8"/>
      <c r="N166" s="9">
        <v>200</v>
      </c>
      <c r="O166" s="8"/>
      <c r="P166" s="8"/>
      <c r="Q166" s="8"/>
      <c r="R166" s="8"/>
      <c r="S166" s="12"/>
    </row>
    <row r="167" spans="1:19">
      <c r="A167" s="8" t="s">
        <v>32</v>
      </c>
      <c r="B167" s="8" t="s">
        <v>25</v>
      </c>
      <c r="C167" s="9">
        <v>1</v>
      </c>
      <c r="D167" s="10" t="s">
        <v>833</v>
      </c>
      <c r="E167" s="11">
        <v>39</v>
      </c>
      <c r="F167" s="12" t="s">
        <v>768</v>
      </c>
      <c r="G167" s="12" t="s">
        <v>325</v>
      </c>
      <c r="H167" s="13">
        <v>42</v>
      </c>
      <c r="I167" s="14"/>
      <c r="J167" s="12" t="s">
        <v>224</v>
      </c>
      <c r="K167" s="12" t="s">
        <v>314</v>
      </c>
      <c r="L167" s="15">
        <v>30</v>
      </c>
      <c r="M167" s="8"/>
      <c r="N167" s="9">
        <v>200</v>
      </c>
      <c r="O167" s="8"/>
      <c r="P167" s="8"/>
      <c r="Q167" s="8"/>
      <c r="R167" s="8"/>
      <c r="S167" s="12" t="s">
        <v>834</v>
      </c>
    </row>
    <row r="168" spans="1:19">
      <c r="A168" s="8" t="s">
        <v>32</v>
      </c>
      <c r="B168" s="8" t="s">
        <v>25</v>
      </c>
      <c r="C168" s="9">
        <v>1</v>
      </c>
      <c r="D168" s="10" t="s">
        <v>833</v>
      </c>
      <c r="E168" s="11">
        <v>40</v>
      </c>
      <c r="F168" s="12" t="s">
        <v>768</v>
      </c>
      <c r="G168" s="12" t="s">
        <v>325</v>
      </c>
      <c r="H168" s="13">
        <v>42</v>
      </c>
      <c r="I168" s="14"/>
      <c r="J168" s="12" t="s">
        <v>224</v>
      </c>
      <c r="K168" s="12" t="s">
        <v>314</v>
      </c>
      <c r="L168" s="15">
        <v>30</v>
      </c>
      <c r="M168" s="8"/>
      <c r="N168" s="9">
        <v>200</v>
      </c>
      <c r="O168" s="8"/>
      <c r="P168" s="8"/>
      <c r="Q168" s="8"/>
      <c r="R168" s="8"/>
      <c r="S168" s="12" t="s">
        <v>835</v>
      </c>
    </row>
    <row r="169" spans="1:19" ht="13.5" thickBot="1">
      <c r="A169" s="8" t="s">
        <v>32</v>
      </c>
      <c r="B169" s="8" t="s">
        <v>25</v>
      </c>
      <c r="C169" s="9">
        <v>1</v>
      </c>
      <c r="D169" s="10" t="s">
        <v>760</v>
      </c>
      <c r="E169" s="11">
        <v>41</v>
      </c>
      <c r="F169" s="12" t="s">
        <v>303</v>
      </c>
      <c r="G169" s="12" t="s">
        <v>219</v>
      </c>
      <c r="H169" s="13">
        <v>174.5</v>
      </c>
      <c r="I169" s="14"/>
      <c r="J169" s="12" t="s">
        <v>224</v>
      </c>
      <c r="K169" s="12" t="s">
        <v>393</v>
      </c>
      <c r="L169" s="15"/>
      <c r="M169" s="8"/>
      <c r="N169" s="9">
        <v>200</v>
      </c>
      <c r="O169" s="8"/>
      <c r="P169" s="8"/>
      <c r="Q169" s="8"/>
      <c r="R169" s="8"/>
      <c r="S169" s="12"/>
    </row>
    <row r="170" spans="1:19" s="28" customFormat="1" ht="12.75" customHeight="1" thickBot="1">
      <c r="A170" s="22" t="s">
        <v>836</v>
      </c>
      <c r="B170" s="23"/>
      <c r="C170" s="24"/>
      <c r="D170" s="23"/>
      <c r="E170" s="23"/>
      <c r="F170" s="23"/>
      <c r="G170" s="25" t="s">
        <v>553</v>
      </c>
      <c r="H170" s="26">
        <f>SUM(H2:H169)</f>
        <v>6971</v>
      </c>
      <c r="I170" s="26">
        <f>SUM(I2:I169)</f>
        <v>626</v>
      </c>
      <c r="J170" s="26"/>
      <c r="K170" s="26"/>
      <c r="L170" s="26"/>
      <c r="M170" s="26"/>
      <c r="N170" s="26"/>
      <c r="O170" s="26"/>
      <c r="P170" s="26">
        <f>SUM(P2:P169)</f>
        <v>0</v>
      </c>
      <c r="Q170" s="47">
        <f t="shared" ref="Q170:R170" si="0">SUM(Q2:Q169)</f>
        <v>0</v>
      </c>
      <c r="R170" s="47">
        <f t="shared" si="0"/>
        <v>0</v>
      </c>
      <c r="S170" s="27"/>
    </row>
    <row r="171" spans="1:19">
      <c r="A171" s="8" t="s">
        <v>837</v>
      </c>
      <c r="B171" s="8" t="s">
        <v>34</v>
      </c>
      <c r="C171" s="9">
        <v>1</v>
      </c>
      <c r="D171" s="16" t="s">
        <v>838</v>
      </c>
      <c r="E171" s="11">
        <v>2</v>
      </c>
      <c r="F171" s="12" t="s">
        <v>839</v>
      </c>
      <c r="G171" s="12" t="s">
        <v>211</v>
      </c>
      <c r="H171" s="13">
        <v>16</v>
      </c>
      <c r="I171" s="14"/>
      <c r="J171" s="12" t="s">
        <v>224</v>
      </c>
      <c r="K171" s="12" t="s">
        <v>743</v>
      </c>
      <c r="L171" s="15">
        <v>4</v>
      </c>
      <c r="M171" s="8"/>
      <c r="N171" s="9">
        <v>200</v>
      </c>
      <c r="O171" s="8"/>
      <c r="P171" s="8"/>
      <c r="Q171" s="8"/>
      <c r="R171" s="8"/>
      <c r="S171" s="12"/>
    </row>
    <row r="172" spans="1:19">
      <c r="A172" s="8" t="s">
        <v>837</v>
      </c>
      <c r="B172" s="8" t="s">
        <v>34</v>
      </c>
      <c r="C172" s="9">
        <v>1</v>
      </c>
      <c r="D172" s="16" t="s">
        <v>840</v>
      </c>
      <c r="E172" s="11">
        <v>3</v>
      </c>
      <c r="F172" s="12" t="s">
        <v>839</v>
      </c>
      <c r="G172" s="12" t="s">
        <v>211</v>
      </c>
      <c r="H172" s="13">
        <v>33.4</v>
      </c>
      <c r="I172" s="14"/>
      <c r="J172" s="12" t="s">
        <v>224</v>
      </c>
      <c r="K172" s="12" t="s">
        <v>743</v>
      </c>
      <c r="L172" s="15">
        <v>15</v>
      </c>
      <c r="M172" s="8"/>
      <c r="N172" s="9">
        <v>200</v>
      </c>
      <c r="O172" s="8"/>
      <c r="P172" s="8"/>
      <c r="Q172" s="8"/>
      <c r="R172" s="8"/>
      <c r="S172" s="12"/>
    </row>
    <row r="173" spans="1:19">
      <c r="A173" s="8" t="s">
        <v>837</v>
      </c>
      <c r="B173" s="8" t="s">
        <v>34</v>
      </c>
      <c r="C173" s="9">
        <v>1</v>
      </c>
      <c r="D173" s="16" t="s">
        <v>841</v>
      </c>
      <c r="E173" s="11">
        <v>4</v>
      </c>
      <c r="F173" s="12" t="s">
        <v>839</v>
      </c>
      <c r="G173" s="12" t="s">
        <v>211</v>
      </c>
      <c r="H173" s="13">
        <v>33.4</v>
      </c>
      <c r="I173" s="14"/>
      <c r="J173" s="12" t="s">
        <v>224</v>
      </c>
      <c r="K173" s="12" t="s">
        <v>743</v>
      </c>
      <c r="L173" s="15">
        <v>15</v>
      </c>
      <c r="M173" s="8"/>
      <c r="N173" s="9">
        <v>200</v>
      </c>
      <c r="O173" s="8"/>
      <c r="P173" s="8"/>
      <c r="Q173" s="8"/>
      <c r="R173" s="8"/>
      <c r="S173" s="12"/>
    </row>
    <row r="174" spans="1:19">
      <c r="A174" s="8" t="s">
        <v>837</v>
      </c>
      <c r="B174" s="8" t="s">
        <v>34</v>
      </c>
      <c r="C174" s="9">
        <v>1</v>
      </c>
      <c r="D174" s="16" t="s">
        <v>842</v>
      </c>
      <c r="E174" s="11">
        <v>5</v>
      </c>
      <c r="F174" s="12" t="s">
        <v>839</v>
      </c>
      <c r="G174" s="12" t="s">
        <v>211</v>
      </c>
      <c r="H174" s="13">
        <v>33.4</v>
      </c>
      <c r="I174" s="14"/>
      <c r="J174" s="12" t="s">
        <v>224</v>
      </c>
      <c r="K174" s="12" t="s">
        <v>743</v>
      </c>
      <c r="L174" s="15">
        <v>15</v>
      </c>
      <c r="M174" s="8"/>
      <c r="N174" s="9">
        <v>200</v>
      </c>
      <c r="O174" s="8"/>
      <c r="P174" s="8"/>
      <c r="Q174" s="8"/>
      <c r="R174" s="8"/>
      <c r="S174" s="12"/>
    </row>
    <row r="175" spans="1:19">
      <c r="A175" s="8" t="s">
        <v>837</v>
      </c>
      <c r="B175" s="8" t="s">
        <v>34</v>
      </c>
      <c r="C175" s="9">
        <v>1</v>
      </c>
      <c r="D175" s="16" t="s">
        <v>843</v>
      </c>
      <c r="E175" s="11">
        <v>6</v>
      </c>
      <c r="F175" s="12" t="s">
        <v>839</v>
      </c>
      <c r="G175" s="12" t="s">
        <v>211</v>
      </c>
      <c r="H175" s="13">
        <v>16</v>
      </c>
      <c r="I175" s="14"/>
      <c r="J175" s="12" t="s">
        <v>224</v>
      </c>
      <c r="K175" s="12" t="s">
        <v>743</v>
      </c>
      <c r="L175" s="15">
        <v>4</v>
      </c>
      <c r="M175" s="8"/>
      <c r="N175" s="9">
        <v>200</v>
      </c>
      <c r="O175" s="8"/>
      <c r="P175" s="8"/>
      <c r="Q175" s="8"/>
      <c r="R175" s="8"/>
      <c r="S175" s="12"/>
    </row>
    <row r="176" spans="1:19">
      <c r="A176" s="8" t="s">
        <v>837</v>
      </c>
      <c r="B176" s="8" t="s">
        <v>34</v>
      </c>
      <c r="C176" s="9">
        <v>1</v>
      </c>
      <c r="D176" s="63" t="s">
        <v>760</v>
      </c>
      <c r="E176" s="11">
        <v>7</v>
      </c>
      <c r="F176" s="12" t="s">
        <v>231</v>
      </c>
      <c r="G176" s="12" t="s">
        <v>219</v>
      </c>
      <c r="H176" s="13">
        <v>6.1</v>
      </c>
      <c r="I176" s="14"/>
      <c r="J176" s="12" t="s">
        <v>224</v>
      </c>
      <c r="K176" s="12" t="s">
        <v>743</v>
      </c>
      <c r="L176" s="15"/>
      <c r="M176" s="8"/>
      <c r="N176" s="9">
        <v>200</v>
      </c>
      <c r="O176" s="8"/>
      <c r="P176" s="8"/>
      <c r="Q176" s="8"/>
      <c r="R176" s="8"/>
      <c r="S176" s="12"/>
    </row>
    <row r="177" spans="1:19" ht="13.5" thickBot="1">
      <c r="A177" s="8" t="s">
        <v>837</v>
      </c>
      <c r="B177" s="8" t="s">
        <v>34</v>
      </c>
      <c r="C177" s="9">
        <v>1</v>
      </c>
      <c r="D177" s="63" t="s">
        <v>760</v>
      </c>
      <c r="E177" s="11">
        <v>8</v>
      </c>
      <c r="F177" s="12" t="s">
        <v>303</v>
      </c>
      <c r="G177" s="12" t="s">
        <v>219</v>
      </c>
      <c r="H177" s="13">
        <v>73.8</v>
      </c>
      <c r="I177" s="14"/>
      <c r="J177" s="12" t="s">
        <v>224</v>
      </c>
      <c r="K177" s="12" t="s">
        <v>743</v>
      </c>
      <c r="L177" s="15"/>
      <c r="M177" s="8"/>
      <c r="N177" s="9">
        <v>200</v>
      </c>
      <c r="O177" s="8"/>
      <c r="P177" s="8"/>
      <c r="Q177" s="8"/>
      <c r="R177" s="8"/>
      <c r="S177" s="12"/>
    </row>
    <row r="178" spans="1:19" ht="13.5" thickBot="1">
      <c r="A178" s="22" t="s">
        <v>844</v>
      </c>
      <c r="B178" s="23"/>
      <c r="C178" s="24"/>
      <c r="D178" s="23"/>
      <c r="E178" s="23"/>
      <c r="F178" s="23"/>
      <c r="G178" s="25" t="s">
        <v>553</v>
      </c>
      <c r="H178" s="26">
        <f>SUM(H171:H177)</f>
        <v>212.09999999999997</v>
      </c>
      <c r="I178" s="26">
        <f>SUM(I171:I177)</f>
        <v>0</v>
      </c>
      <c r="J178" s="26"/>
      <c r="K178" s="26"/>
      <c r="L178" s="26"/>
      <c r="M178" s="26"/>
      <c r="N178" s="26"/>
      <c r="O178" s="26"/>
      <c r="P178" s="26">
        <f>SUM(P171:P177)</f>
        <v>0</v>
      </c>
      <c r="Q178" s="47">
        <f>SUM(Q171:Q177)</f>
        <v>0</v>
      </c>
      <c r="R178" s="47">
        <f>SUM(R171:R177)</f>
        <v>0</v>
      </c>
      <c r="S178" s="27"/>
    </row>
    <row r="179" spans="1:19">
      <c r="A179" s="8" t="s">
        <v>837</v>
      </c>
      <c r="B179" s="8" t="s">
        <v>35</v>
      </c>
      <c r="C179" s="9">
        <v>0</v>
      </c>
      <c r="D179" s="63" t="s">
        <v>760</v>
      </c>
      <c r="E179" s="11">
        <v>1</v>
      </c>
      <c r="F179" s="12" t="s">
        <v>768</v>
      </c>
      <c r="G179" s="12" t="s">
        <v>325</v>
      </c>
      <c r="H179" s="13">
        <v>16.5</v>
      </c>
      <c r="I179" s="14"/>
      <c r="J179" s="12" t="s">
        <v>224</v>
      </c>
      <c r="K179" s="12" t="s">
        <v>743</v>
      </c>
      <c r="L179" s="15">
        <v>15</v>
      </c>
      <c r="M179" s="8"/>
      <c r="N179" s="9">
        <v>200</v>
      </c>
      <c r="O179" s="8"/>
      <c r="P179" s="8"/>
      <c r="Q179" s="8"/>
      <c r="R179" s="8"/>
      <c r="S179" s="12" t="s">
        <v>845</v>
      </c>
    </row>
    <row r="180" spans="1:19">
      <c r="A180" s="8" t="s">
        <v>837</v>
      </c>
      <c r="B180" s="8" t="s">
        <v>35</v>
      </c>
      <c r="C180" s="9">
        <v>0</v>
      </c>
      <c r="D180" s="63" t="s">
        <v>760</v>
      </c>
      <c r="E180" s="11">
        <v>2</v>
      </c>
      <c r="F180" s="12" t="s">
        <v>768</v>
      </c>
      <c r="G180" s="12" t="s">
        <v>325</v>
      </c>
      <c r="H180" s="13">
        <v>84.5</v>
      </c>
      <c r="I180" s="14"/>
      <c r="J180" s="12" t="s">
        <v>224</v>
      </c>
      <c r="K180" s="12" t="s">
        <v>743</v>
      </c>
      <c r="L180" s="15">
        <v>40</v>
      </c>
      <c r="M180" s="8"/>
      <c r="N180" s="9">
        <v>200</v>
      </c>
      <c r="O180" s="8"/>
      <c r="P180" s="8"/>
      <c r="Q180" s="8"/>
      <c r="R180" s="8"/>
      <c r="S180" s="12" t="s">
        <v>845</v>
      </c>
    </row>
    <row r="181" spans="1:19">
      <c r="A181" s="8" t="s">
        <v>837</v>
      </c>
      <c r="B181" s="8" t="s">
        <v>35</v>
      </c>
      <c r="C181" s="9">
        <v>0</v>
      </c>
      <c r="D181" s="63" t="s">
        <v>760</v>
      </c>
      <c r="E181" s="11">
        <v>3</v>
      </c>
      <c r="F181" s="12" t="s">
        <v>318</v>
      </c>
      <c r="G181" s="12" t="s">
        <v>306</v>
      </c>
      <c r="H181" s="13">
        <v>8.5</v>
      </c>
      <c r="I181" s="14"/>
      <c r="J181" s="12" t="s">
        <v>224</v>
      </c>
      <c r="K181" s="12" t="s">
        <v>743</v>
      </c>
      <c r="L181" s="15">
        <v>3</v>
      </c>
      <c r="M181" s="8"/>
      <c r="N181" s="9">
        <v>200</v>
      </c>
      <c r="O181" s="8"/>
      <c r="P181" s="8"/>
      <c r="Q181" s="8"/>
      <c r="R181" s="8"/>
      <c r="S181" s="12"/>
    </row>
    <row r="182" spans="1:19">
      <c r="A182" s="8" t="s">
        <v>837</v>
      </c>
      <c r="B182" s="8" t="s">
        <v>35</v>
      </c>
      <c r="C182" s="9">
        <v>0</v>
      </c>
      <c r="D182" s="63" t="s">
        <v>760</v>
      </c>
      <c r="E182" s="11">
        <v>4</v>
      </c>
      <c r="F182" s="12" t="s">
        <v>318</v>
      </c>
      <c r="G182" s="12" t="s">
        <v>306</v>
      </c>
      <c r="H182" s="13">
        <v>2.5</v>
      </c>
      <c r="I182" s="14"/>
      <c r="J182" s="12" t="s">
        <v>224</v>
      </c>
      <c r="K182" s="12" t="s">
        <v>743</v>
      </c>
      <c r="L182" s="15">
        <v>1</v>
      </c>
      <c r="M182" s="8"/>
      <c r="N182" s="9">
        <v>200</v>
      </c>
      <c r="O182" s="8"/>
      <c r="P182" s="8"/>
      <c r="Q182" s="8"/>
      <c r="R182" s="8"/>
      <c r="S182" s="12"/>
    </row>
    <row r="183" spans="1:19">
      <c r="A183" s="8" t="s">
        <v>837</v>
      </c>
      <c r="B183" s="8" t="s">
        <v>35</v>
      </c>
      <c r="C183" s="9">
        <v>0</v>
      </c>
      <c r="D183" s="63" t="s">
        <v>760</v>
      </c>
      <c r="E183" s="11">
        <v>5</v>
      </c>
      <c r="F183" s="12" t="s">
        <v>303</v>
      </c>
      <c r="G183" s="12" t="s">
        <v>219</v>
      </c>
      <c r="H183" s="13">
        <v>54</v>
      </c>
      <c r="I183" s="14"/>
      <c r="J183" s="12" t="s">
        <v>224</v>
      </c>
      <c r="K183" s="12" t="s">
        <v>743</v>
      </c>
      <c r="L183" s="15"/>
      <c r="M183" s="8"/>
      <c r="N183" s="9">
        <v>200</v>
      </c>
      <c r="O183" s="8"/>
      <c r="P183" s="8"/>
      <c r="Q183" s="8"/>
      <c r="R183" s="8"/>
      <c r="S183" s="12"/>
    </row>
    <row r="184" spans="1:19">
      <c r="A184" s="8" t="s">
        <v>837</v>
      </c>
      <c r="B184" s="8" t="s">
        <v>35</v>
      </c>
      <c r="C184" s="9">
        <v>0</v>
      </c>
      <c r="D184" s="63" t="s">
        <v>760</v>
      </c>
      <c r="E184" s="11">
        <v>6</v>
      </c>
      <c r="F184" s="12" t="s">
        <v>768</v>
      </c>
      <c r="G184" s="12" t="s">
        <v>325</v>
      </c>
      <c r="H184" s="13">
        <v>33</v>
      </c>
      <c r="I184" s="14"/>
      <c r="J184" s="12" t="s">
        <v>224</v>
      </c>
      <c r="K184" s="12" t="s">
        <v>743</v>
      </c>
      <c r="L184" s="15">
        <v>20</v>
      </c>
      <c r="M184" s="8"/>
      <c r="N184" s="9">
        <v>200</v>
      </c>
      <c r="O184" s="8"/>
      <c r="P184" s="8"/>
      <c r="Q184" s="8"/>
      <c r="R184" s="8"/>
      <c r="S184" s="12" t="s">
        <v>845</v>
      </c>
    </row>
    <row r="185" spans="1:19">
      <c r="A185" s="8" t="s">
        <v>837</v>
      </c>
      <c r="B185" s="8" t="s">
        <v>35</v>
      </c>
      <c r="C185" s="9">
        <v>0</v>
      </c>
      <c r="D185" s="63" t="s">
        <v>760</v>
      </c>
      <c r="E185" s="11">
        <v>7</v>
      </c>
      <c r="F185" s="12" t="s">
        <v>768</v>
      </c>
      <c r="G185" s="12" t="s">
        <v>325</v>
      </c>
      <c r="H185" s="13">
        <v>68</v>
      </c>
      <c r="I185" s="14"/>
      <c r="J185" s="12" t="s">
        <v>224</v>
      </c>
      <c r="K185" s="12" t="s">
        <v>743</v>
      </c>
      <c r="L185" s="15">
        <v>40</v>
      </c>
      <c r="M185" s="8"/>
      <c r="N185" s="9">
        <v>200</v>
      </c>
      <c r="O185" s="8"/>
      <c r="P185" s="8"/>
      <c r="Q185" s="8"/>
      <c r="R185" s="8"/>
      <c r="S185" s="12" t="s">
        <v>845</v>
      </c>
    </row>
    <row r="186" spans="1:19">
      <c r="A186" s="8" t="s">
        <v>837</v>
      </c>
      <c r="B186" s="8" t="s">
        <v>35</v>
      </c>
      <c r="C186" s="9">
        <v>0</v>
      </c>
      <c r="D186" s="63" t="s">
        <v>760</v>
      </c>
      <c r="E186" s="11">
        <v>8</v>
      </c>
      <c r="F186" s="12" t="s">
        <v>846</v>
      </c>
      <c r="G186" s="12" t="s">
        <v>658</v>
      </c>
      <c r="H186" s="13" t="s">
        <v>273</v>
      </c>
      <c r="I186" s="14">
        <v>1.5</v>
      </c>
      <c r="J186" s="12" t="s">
        <v>224</v>
      </c>
      <c r="K186" s="12" t="s">
        <v>743</v>
      </c>
      <c r="L186" s="15">
        <v>1</v>
      </c>
      <c r="M186" s="8"/>
      <c r="N186" s="120"/>
      <c r="O186" s="8"/>
      <c r="P186" s="8"/>
      <c r="Q186" s="8"/>
      <c r="R186" s="8"/>
      <c r="S186" s="12"/>
    </row>
    <row r="187" spans="1:19">
      <c r="A187" s="8" t="s">
        <v>837</v>
      </c>
      <c r="B187" s="8" t="s">
        <v>35</v>
      </c>
      <c r="C187" s="9">
        <v>0</v>
      </c>
      <c r="D187" s="63" t="s">
        <v>760</v>
      </c>
      <c r="E187" s="11">
        <v>9</v>
      </c>
      <c r="F187" s="12" t="s">
        <v>847</v>
      </c>
      <c r="G187" s="12" t="s">
        <v>219</v>
      </c>
      <c r="H187" s="13">
        <v>7</v>
      </c>
      <c r="I187" s="14"/>
      <c r="J187" s="12" t="s">
        <v>502</v>
      </c>
      <c r="K187" s="12" t="s">
        <v>743</v>
      </c>
      <c r="L187" s="15"/>
      <c r="M187" s="8"/>
      <c r="N187" s="9">
        <v>200</v>
      </c>
      <c r="O187" s="8"/>
      <c r="P187" s="8"/>
      <c r="Q187" s="8"/>
      <c r="R187" s="8"/>
      <c r="S187" s="12"/>
    </row>
    <row r="188" spans="1:19">
      <c r="A188" s="8" t="s">
        <v>837</v>
      </c>
      <c r="B188" s="8" t="s">
        <v>35</v>
      </c>
      <c r="C188" s="9">
        <v>1</v>
      </c>
      <c r="D188" s="63" t="s">
        <v>760</v>
      </c>
      <c r="E188" s="11">
        <v>1</v>
      </c>
      <c r="F188" s="12" t="s">
        <v>768</v>
      </c>
      <c r="G188" s="12" t="s">
        <v>325</v>
      </c>
      <c r="H188" s="13">
        <v>50</v>
      </c>
      <c r="I188" s="14"/>
      <c r="J188" s="12" t="s">
        <v>224</v>
      </c>
      <c r="K188" s="12" t="s">
        <v>743</v>
      </c>
      <c r="L188" s="15">
        <v>30</v>
      </c>
      <c r="M188" s="8"/>
      <c r="N188" s="9">
        <v>200</v>
      </c>
      <c r="O188" s="8"/>
      <c r="P188" s="8"/>
      <c r="Q188" s="8"/>
      <c r="R188" s="8"/>
      <c r="S188" s="12"/>
    </row>
    <row r="189" spans="1:19">
      <c r="A189" s="8" t="s">
        <v>837</v>
      </c>
      <c r="B189" s="8" t="s">
        <v>35</v>
      </c>
      <c r="C189" s="9">
        <v>1</v>
      </c>
      <c r="D189" s="63" t="s">
        <v>760</v>
      </c>
      <c r="E189" s="11">
        <v>2</v>
      </c>
      <c r="F189" s="12" t="s">
        <v>768</v>
      </c>
      <c r="G189" s="12" t="s">
        <v>325</v>
      </c>
      <c r="H189" s="13">
        <v>50</v>
      </c>
      <c r="I189" s="14"/>
      <c r="J189" s="12" t="s">
        <v>224</v>
      </c>
      <c r="K189" s="12" t="s">
        <v>743</v>
      </c>
      <c r="L189" s="15">
        <v>30</v>
      </c>
      <c r="M189" s="8"/>
      <c r="N189" s="9">
        <v>200</v>
      </c>
      <c r="O189" s="8"/>
      <c r="P189" s="8"/>
      <c r="Q189" s="8"/>
      <c r="R189" s="8"/>
      <c r="S189" s="12"/>
    </row>
    <row r="190" spans="1:19">
      <c r="A190" s="8" t="s">
        <v>837</v>
      </c>
      <c r="B190" s="8" t="s">
        <v>35</v>
      </c>
      <c r="C190" s="9">
        <v>1</v>
      </c>
      <c r="D190" s="63" t="s">
        <v>760</v>
      </c>
      <c r="E190" s="11">
        <v>3</v>
      </c>
      <c r="F190" s="12" t="s">
        <v>318</v>
      </c>
      <c r="G190" s="12" t="s">
        <v>306</v>
      </c>
      <c r="H190" s="13">
        <v>12</v>
      </c>
      <c r="I190" s="14"/>
      <c r="J190" s="12" t="s">
        <v>224</v>
      </c>
      <c r="K190" s="12" t="s">
        <v>743</v>
      </c>
      <c r="L190" s="15">
        <v>5</v>
      </c>
      <c r="M190" s="8"/>
      <c r="N190" s="9">
        <v>200</v>
      </c>
      <c r="O190" s="8"/>
      <c r="P190" s="8"/>
      <c r="Q190" s="8"/>
      <c r="R190" s="8"/>
      <c r="S190" s="12"/>
    </row>
    <row r="191" spans="1:19">
      <c r="A191" s="8" t="s">
        <v>837</v>
      </c>
      <c r="B191" s="8" t="s">
        <v>35</v>
      </c>
      <c r="C191" s="9">
        <v>1</v>
      </c>
      <c r="D191" s="63" t="s">
        <v>760</v>
      </c>
      <c r="E191" s="11">
        <v>4</v>
      </c>
      <c r="F191" s="12" t="s">
        <v>303</v>
      </c>
      <c r="G191" s="12" t="s">
        <v>219</v>
      </c>
      <c r="H191" s="13">
        <v>52.5</v>
      </c>
      <c r="I191" s="14"/>
      <c r="J191" s="12" t="s">
        <v>224</v>
      </c>
      <c r="K191" s="12" t="s">
        <v>743</v>
      </c>
      <c r="L191" s="15"/>
      <c r="M191" s="8"/>
      <c r="N191" s="9">
        <v>200</v>
      </c>
      <c r="O191" s="8"/>
      <c r="P191" s="8"/>
      <c r="Q191" s="8"/>
      <c r="R191" s="8"/>
      <c r="S191" s="12"/>
    </row>
    <row r="192" spans="1:19">
      <c r="A192" s="8" t="s">
        <v>837</v>
      </c>
      <c r="B192" s="8" t="s">
        <v>35</v>
      </c>
      <c r="C192" s="9">
        <v>1</v>
      </c>
      <c r="D192" s="63" t="s">
        <v>760</v>
      </c>
      <c r="E192" s="11">
        <v>5</v>
      </c>
      <c r="F192" s="12" t="s">
        <v>768</v>
      </c>
      <c r="G192" s="12" t="s">
        <v>325</v>
      </c>
      <c r="H192" s="13">
        <v>50</v>
      </c>
      <c r="I192" s="14"/>
      <c r="J192" s="12" t="s">
        <v>224</v>
      </c>
      <c r="K192" s="12" t="s">
        <v>743</v>
      </c>
      <c r="L192" s="15">
        <v>30</v>
      </c>
      <c r="M192" s="8"/>
      <c r="N192" s="9">
        <v>200</v>
      </c>
      <c r="O192" s="8"/>
      <c r="P192" s="8"/>
      <c r="Q192" s="8"/>
      <c r="R192" s="8"/>
      <c r="S192" s="12"/>
    </row>
    <row r="193" spans="1:19">
      <c r="A193" s="8" t="s">
        <v>837</v>
      </c>
      <c r="B193" s="8" t="s">
        <v>35</v>
      </c>
      <c r="C193" s="9">
        <v>1</v>
      </c>
      <c r="D193" s="63" t="s">
        <v>760</v>
      </c>
      <c r="E193" s="11">
        <v>6</v>
      </c>
      <c r="F193" s="12" t="s">
        <v>768</v>
      </c>
      <c r="G193" s="12" t="s">
        <v>325</v>
      </c>
      <c r="H193" s="13">
        <v>50</v>
      </c>
      <c r="I193" s="14"/>
      <c r="J193" s="12" t="s">
        <v>224</v>
      </c>
      <c r="K193" s="12" t="s">
        <v>743</v>
      </c>
      <c r="L193" s="15">
        <v>30</v>
      </c>
      <c r="M193" s="8"/>
      <c r="N193" s="9">
        <v>200</v>
      </c>
      <c r="O193" s="8"/>
      <c r="P193" s="8"/>
      <c r="Q193" s="8"/>
      <c r="R193" s="8"/>
      <c r="S193" s="12"/>
    </row>
    <row r="194" spans="1:19" ht="13.5" thickBot="1">
      <c r="A194" s="8" t="s">
        <v>837</v>
      </c>
      <c r="B194" s="8" t="s">
        <v>35</v>
      </c>
      <c r="C194" s="9">
        <v>1</v>
      </c>
      <c r="D194" s="63" t="s">
        <v>760</v>
      </c>
      <c r="E194" s="11">
        <v>7</v>
      </c>
      <c r="F194" s="12" t="s">
        <v>848</v>
      </c>
      <c r="G194" s="12" t="s">
        <v>219</v>
      </c>
      <c r="H194" s="13">
        <v>7.5</v>
      </c>
      <c r="I194" s="14"/>
      <c r="J194" s="12"/>
      <c r="K194" s="12"/>
      <c r="L194" s="15"/>
      <c r="M194" s="8"/>
      <c r="N194" s="9">
        <v>200</v>
      </c>
      <c r="O194" s="8"/>
      <c r="P194" s="8"/>
      <c r="Q194" s="8"/>
      <c r="R194" s="8"/>
      <c r="S194" s="12"/>
    </row>
    <row r="195" spans="1:19" ht="13.5" thickBot="1">
      <c r="A195" s="22" t="s">
        <v>849</v>
      </c>
      <c r="B195" s="23"/>
      <c r="C195" s="24"/>
      <c r="D195" s="23"/>
      <c r="E195" s="23"/>
      <c r="F195" s="23"/>
      <c r="G195" s="25" t="s">
        <v>553</v>
      </c>
      <c r="H195" s="26">
        <f>SUM(H179:H194)</f>
        <v>546</v>
      </c>
      <c r="I195" s="26">
        <f>SUM(I179:I194)</f>
        <v>1.5</v>
      </c>
      <c r="J195" s="26"/>
      <c r="K195" s="26"/>
      <c r="L195" s="26"/>
      <c r="M195" s="26"/>
      <c r="N195" s="26"/>
      <c r="O195" s="26"/>
      <c r="P195" s="26">
        <f>SUM(P179:P194)</f>
        <v>0</v>
      </c>
      <c r="Q195" s="47">
        <f t="shared" ref="Q195:R195" si="1">SUM(Q179:Q194)</f>
        <v>0</v>
      </c>
      <c r="R195" s="47">
        <f t="shared" si="1"/>
        <v>0</v>
      </c>
      <c r="S195" s="27"/>
    </row>
    <row r="196" spans="1:19">
      <c r="A196" s="8" t="s">
        <v>837</v>
      </c>
      <c r="B196" s="8" t="s">
        <v>29</v>
      </c>
      <c r="C196" s="9">
        <v>0</v>
      </c>
      <c r="D196" s="63" t="s">
        <v>760</v>
      </c>
      <c r="E196" s="11">
        <v>1</v>
      </c>
      <c r="F196" s="12" t="s">
        <v>850</v>
      </c>
      <c r="G196" s="12" t="s">
        <v>225</v>
      </c>
      <c r="H196" s="13" t="s">
        <v>273</v>
      </c>
      <c r="I196" s="13">
        <v>4.5</v>
      </c>
      <c r="J196" s="12" t="s">
        <v>225</v>
      </c>
      <c r="K196" s="12"/>
      <c r="L196" s="15"/>
      <c r="M196" s="8"/>
      <c r="N196" s="189" t="s">
        <v>273</v>
      </c>
      <c r="O196" s="8"/>
      <c r="P196" s="8"/>
      <c r="Q196" s="8"/>
      <c r="R196" s="8"/>
      <c r="S196" s="12"/>
    </row>
    <row r="197" spans="1:19">
      <c r="A197" s="8" t="s">
        <v>837</v>
      </c>
      <c r="B197" s="8" t="s">
        <v>29</v>
      </c>
      <c r="C197" s="9">
        <v>0</v>
      </c>
      <c r="D197" s="63" t="s">
        <v>760</v>
      </c>
      <c r="E197" s="11">
        <v>2</v>
      </c>
      <c r="F197" s="12" t="s">
        <v>851</v>
      </c>
      <c r="G197" s="12" t="s">
        <v>225</v>
      </c>
      <c r="H197" s="13" t="s">
        <v>273</v>
      </c>
      <c r="I197" s="13">
        <v>4.5</v>
      </c>
      <c r="J197" s="12" t="s">
        <v>225</v>
      </c>
      <c r="K197" s="12"/>
      <c r="L197" s="15"/>
      <c r="M197" s="8"/>
      <c r="N197" s="189" t="s">
        <v>273</v>
      </c>
      <c r="O197" s="8"/>
      <c r="P197" s="8"/>
      <c r="Q197" s="8"/>
      <c r="R197" s="8"/>
      <c r="S197" s="12"/>
    </row>
    <row r="198" spans="1:19">
      <c r="A198" s="8" t="s">
        <v>837</v>
      </c>
      <c r="B198" s="8" t="s">
        <v>29</v>
      </c>
      <c r="C198" s="9">
        <v>0</v>
      </c>
      <c r="D198" s="63" t="s">
        <v>760</v>
      </c>
      <c r="E198" s="11">
        <v>3</v>
      </c>
      <c r="F198" s="12" t="s">
        <v>851</v>
      </c>
      <c r="G198" s="12" t="s">
        <v>225</v>
      </c>
      <c r="H198" s="13" t="s">
        <v>273</v>
      </c>
      <c r="I198" s="13">
        <v>4.5</v>
      </c>
      <c r="J198" s="12"/>
      <c r="K198" s="12"/>
      <c r="L198" s="15"/>
      <c r="M198" s="8"/>
      <c r="N198" s="189" t="s">
        <v>273</v>
      </c>
      <c r="O198" s="8"/>
      <c r="P198" s="8"/>
      <c r="Q198" s="8"/>
      <c r="R198" s="8"/>
      <c r="S198" s="12"/>
    </row>
    <row r="199" spans="1:19">
      <c r="A199" s="8" t="s">
        <v>837</v>
      </c>
      <c r="B199" s="8" t="s">
        <v>29</v>
      </c>
      <c r="C199" s="9">
        <v>0</v>
      </c>
      <c r="D199" s="63" t="s">
        <v>760</v>
      </c>
      <c r="E199" s="11">
        <v>4</v>
      </c>
      <c r="F199" s="12" t="s">
        <v>852</v>
      </c>
      <c r="G199" s="12" t="s">
        <v>225</v>
      </c>
      <c r="H199" s="13" t="s">
        <v>273</v>
      </c>
      <c r="I199" s="14">
        <v>15.5</v>
      </c>
      <c r="J199" s="12"/>
      <c r="K199" s="12"/>
      <c r="L199" s="15"/>
      <c r="M199" s="8"/>
      <c r="N199" s="189" t="s">
        <v>273</v>
      </c>
      <c r="O199" s="8"/>
      <c r="P199" s="8"/>
      <c r="Q199" s="8"/>
      <c r="R199" s="8"/>
      <c r="S199" s="12"/>
    </row>
    <row r="200" spans="1:19">
      <c r="A200" s="8" t="s">
        <v>837</v>
      </c>
      <c r="B200" s="8" t="s">
        <v>29</v>
      </c>
      <c r="C200" s="9">
        <v>0</v>
      </c>
      <c r="D200" s="63" t="s">
        <v>853</v>
      </c>
      <c r="E200" s="11">
        <v>5</v>
      </c>
      <c r="F200" s="12" t="s">
        <v>768</v>
      </c>
      <c r="G200" s="12" t="s">
        <v>284</v>
      </c>
      <c r="H200" s="13">
        <v>75.5</v>
      </c>
      <c r="I200" s="14"/>
      <c r="J200" s="12" t="s">
        <v>566</v>
      </c>
      <c r="K200" s="12"/>
      <c r="L200" s="15">
        <v>20</v>
      </c>
      <c r="M200" s="8"/>
      <c r="N200" s="9">
        <v>200</v>
      </c>
      <c r="O200" s="8"/>
      <c r="P200" s="8"/>
      <c r="Q200" s="8"/>
      <c r="R200" s="8"/>
      <c r="S200" s="12"/>
    </row>
    <row r="201" spans="1:19">
      <c r="A201" s="8" t="s">
        <v>837</v>
      </c>
      <c r="B201" s="8" t="s">
        <v>29</v>
      </c>
      <c r="C201" s="9">
        <v>0</v>
      </c>
      <c r="D201" s="63" t="s">
        <v>854</v>
      </c>
      <c r="E201" s="11">
        <v>6</v>
      </c>
      <c r="F201" s="12" t="s">
        <v>768</v>
      </c>
      <c r="G201" s="12" t="s">
        <v>284</v>
      </c>
      <c r="H201" s="13">
        <v>75.5</v>
      </c>
      <c r="I201" s="14"/>
      <c r="J201" s="12" t="s">
        <v>566</v>
      </c>
      <c r="K201" s="12"/>
      <c r="L201" s="15">
        <v>20</v>
      </c>
      <c r="M201" s="8"/>
      <c r="N201" s="9">
        <v>200</v>
      </c>
      <c r="O201" s="8"/>
      <c r="P201" s="8"/>
      <c r="Q201" s="8"/>
      <c r="R201" s="8"/>
      <c r="S201" s="12"/>
    </row>
    <row r="202" spans="1:19">
      <c r="A202" s="8" t="s">
        <v>837</v>
      </c>
      <c r="B202" s="8" t="s">
        <v>29</v>
      </c>
      <c r="C202" s="9">
        <v>0</v>
      </c>
      <c r="D202" s="63" t="s">
        <v>760</v>
      </c>
      <c r="E202" s="11">
        <v>7</v>
      </c>
      <c r="F202" s="12" t="s">
        <v>303</v>
      </c>
      <c r="G202" s="12" t="s">
        <v>219</v>
      </c>
      <c r="H202" s="13">
        <v>129.5</v>
      </c>
      <c r="I202" s="14"/>
      <c r="J202" s="12"/>
      <c r="K202" s="12"/>
      <c r="L202" s="15"/>
      <c r="M202" s="8"/>
      <c r="N202" s="9">
        <v>200</v>
      </c>
      <c r="O202" s="8"/>
      <c r="P202" s="8"/>
      <c r="Q202" s="8"/>
      <c r="R202" s="8"/>
      <c r="S202" s="12"/>
    </row>
    <row r="203" spans="1:19">
      <c r="A203" s="8" t="s">
        <v>837</v>
      </c>
      <c r="B203" s="8" t="s">
        <v>29</v>
      </c>
      <c r="C203" s="9">
        <v>0</v>
      </c>
      <c r="D203" s="63" t="s">
        <v>760</v>
      </c>
      <c r="E203" s="11">
        <v>8</v>
      </c>
      <c r="F203" s="12" t="s">
        <v>855</v>
      </c>
      <c r="G203" s="12" t="s">
        <v>225</v>
      </c>
      <c r="H203" s="13" t="s">
        <v>273</v>
      </c>
      <c r="I203" s="13">
        <v>3</v>
      </c>
      <c r="J203" s="12"/>
      <c r="K203" s="12"/>
      <c r="L203" s="15"/>
      <c r="M203" s="8"/>
      <c r="N203" s="189" t="s">
        <v>273</v>
      </c>
      <c r="O203" s="8"/>
      <c r="P203" s="8"/>
      <c r="Q203" s="8"/>
      <c r="R203" s="8"/>
      <c r="S203" s="12"/>
    </row>
    <row r="204" spans="1:19">
      <c r="A204" s="8" t="s">
        <v>837</v>
      </c>
      <c r="B204" s="8" t="s">
        <v>29</v>
      </c>
      <c r="C204" s="9">
        <v>0</v>
      </c>
      <c r="D204" s="63" t="s">
        <v>760</v>
      </c>
      <c r="E204" s="11">
        <v>9</v>
      </c>
      <c r="F204" s="12" t="s">
        <v>856</v>
      </c>
      <c r="G204" s="12" t="s">
        <v>225</v>
      </c>
      <c r="H204" s="13" t="s">
        <v>273</v>
      </c>
      <c r="I204" s="13">
        <v>3</v>
      </c>
      <c r="J204" s="12"/>
      <c r="K204" s="12"/>
      <c r="L204" s="15"/>
      <c r="M204" s="8"/>
      <c r="N204" s="189" t="s">
        <v>273</v>
      </c>
      <c r="O204" s="8"/>
      <c r="P204" s="8"/>
      <c r="Q204" s="8"/>
      <c r="R204" s="8"/>
      <c r="S204" s="12"/>
    </row>
    <row r="205" spans="1:19">
      <c r="A205" s="8" t="s">
        <v>837</v>
      </c>
      <c r="B205" s="8" t="s">
        <v>29</v>
      </c>
      <c r="C205" s="9">
        <v>0</v>
      </c>
      <c r="D205" s="63" t="s">
        <v>760</v>
      </c>
      <c r="E205" s="11">
        <v>10</v>
      </c>
      <c r="F205" s="12" t="s">
        <v>856</v>
      </c>
      <c r="G205" s="12" t="s">
        <v>225</v>
      </c>
      <c r="H205" s="13" t="s">
        <v>273</v>
      </c>
      <c r="I205" s="13">
        <v>3</v>
      </c>
      <c r="J205" s="12"/>
      <c r="K205" s="12"/>
      <c r="L205" s="15"/>
      <c r="M205" s="8"/>
      <c r="N205" s="189" t="s">
        <v>273</v>
      </c>
      <c r="O205" s="8"/>
      <c r="P205" s="8"/>
      <c r="Q205" s="8"/>
      <c r="R205" s="8"/>
      <c r="S205" s="12"/>
    </row>
    <row r="206" spans="1:19">
      <c r="A206" s="8" t="s">
        <v>837</v>
      </c>
      <c r="B206" s="8" t="s">
        <v>29</v>
      </c>
      <c r="C206" s="9">
        <v>0</v>
      </c>
      <c r="D206" s="63" t="s">
        <v>760</v>
      </c>
      <c r="E206" s="11">
        <v>11</v>
      </c>
      <c r="F206" s="12" t="s">
        <v>856</v>
      </c>
      <c r="G206" s="12" t="s">
        <v>225</v>
      </c>
      <c r="H206" s="13" t="s">
        <v>273</v>
      </c>
      <c r="I206" s="13">
        <v>3</v>
      </c>
      <c r="J206" s="12"/>
      <c r="K206" s="12"/>
      <c r="L206" s="15"/>
      <c r="M206" s="8"/>
      <c r="N206" s="189" t="s">
        <v>273</v>
      </c>
      <c r="O206" s="8"/>
      <c r="P206" s="8"/>
      <c r="Q206" s="8"/>
      <c r="R206" s="8"/>
      <c r="S206" s="12"/>
    </row>
    <row r="207" spans="1:19">
      <c r="A207" s="8" t="s">
        <v>837</v>
      </c>
      <c r="B207" s="8" t="s">
        <v>29</v>
      </c>
      <c r="C207" s="9">
        <v>0</v>
      </c>
      <c r="D207" s="63" t="s">
        <v>760</v>
      </c>
      <c r="E207" s="11">
        <v>12</v>
      </c>
      <c r="F207" s="12" t="s">
        <v>653</v>
      </c>
      <c r="G207" s="12" t="s">
        <v>289</v>
      </c>
      <c r="H207" s="13">
        <v>5</v>
      </c>
      <c r="I207" s="14"/>
      <c r="J207" s="12"/>
      <c r="K207" s="12"/>
      <c r="L207" s="15"/>
      <c r="M207" s="8"/>
      <c r="N207" s="9">
        <v>20</v>
      </c>
      <c r="O207" s="8"/>
      <c r="P207" s="8"/>
      <c r="Q207" s="8"/>
      <c r="R207" s="8"/>
      <c r="S207" s="12"/>
    </row>
    <row r="208" spans="1:19">
      <c r="A208" s="8" t="s">
        <v>837</v>
      </c>
      <c r="B208" s="8" t="s">
        <v>29</v>
      </c>
      <c r="C208" s="9">
        <v>0</v>
      </c>
      <c r="D208" s="63" t="s">
        <v>760</v>
      </c>
      <c r="E208" s="11">
        <v>13</v>
      </c>
      <c r="F208" s="12" t="s">
        <v>653</v>
      </c>
      <c r="G208" s="12" t="s">
        <v>289</v>
      </c>
      <c r="H208" s="13">
        <v>57</v>
      </c>
      <c r="I208" s="14"/>
      <c r="J208" s="12"/>
      <c r="K208" s="12"/>
      <c r="L208" s="15"/>
      <c r="M208" s="8"/>
      <c r="N208" s="9">
        <v>20</v>
      </c>
      <c r="O208" s="8"/>
      <c r="P208" s="8"/>
      <c r="Q208" s="8"/>
      <c r="R208" s="8"/>
      <c r="S208" s="12"/>
    </row>
    <row r="209" spans="1:19">
      <c r="A209" s="8" t="s">
        <v>837</v>
      </c>
      <c r="B209" s="8" t="s">
        <v>29</v>
      </c>
      <c r="C209" s="9">
        <v>0</v>
      </c>
      <c r="D209" s="63" t="s">
        <v>760</v>
      </c>
      <c r="E209" s="11">
        <v>14</v>
      </c>
      <c r="F209" s="12" t="s">
        <v>857</v>
      </c>
      <c r="G209" s="12" t="s">
        <v>306</v>
      </c>
      <c r="H209" s="13">
        <v>5.5</v>
      </c>
      <c r="I209" s="14"/>
      <c r="J209" s="12"/>
      <c r="K209" s="12"/>
      <c r="L209" s="15">
        <v>2</v>
      </c>
      <c r="M209" s="8"/>
      <c r="N209" s="9">
        <v>200</v>
      </c>
      <c r="O209" s="8"/>
      <c r="P209" s="8"/>
      <c r="Q209" s="8"/>
      <c r="R209" s="8"/>
      <c r="S209" s="12"/>
    </row>
    <row r="210" spans="1:19">
      <c r="A210" s="8" t="s">
        <v>837</v>
      </c>
      <c r="B210" s="8" t="s">
        <v>29</v>
      </c>
      <c r="C210" s="9">
        <v>0</v>
      </c>
      <c r="D210" s="63" t="s">
        <v>760</v>
      </c>
      <c r="E210" s="11">
        <v>15</v>
      </c>
      <c r="F210" s="12" t="s">
        <v>858</v>
      </c>
      <c r="G210" s="12" t="s">
        <v>658</v>
      </c>
      <c r="H210" s="13" t="s">
        <v>273</v>
      </c>
      <c r="I210" s="14">
        <v>3.5</v>
      </c>
      <c r="J210" s="12"/>
      <c r="K210" s="12"/>
      <c r="L210" s="15"/>
      <c r="M210" s="8"/>
      <c r="N210" s="120"/>
      <c r="O210" s="8"/>
      <c r="P210" s="8"/>
      <c r="Q210" s="8"/>
      <c r="R210" s="8"/>
      <c r="S210" s="12"/>
    </row>
    <row r="211" spans="1:19">
      <c r="A211" s="8" t="s">
        <v>837</v>
      </c>
      <c r="B211" s="8" t="s">
        <v>29</v>
      </c>
      <c r="C211" s="9">
        <v>0</v>
      </c>
      <c r="D211" s="63" t="s">
        <v>760</v>
      </c>
      <c r="E211" s="11">
        <v>16</v>
      </c>
      <c r="F211" s="12" t="s">
        <v>859</v>
      </c>
      <c r="G211" s="12" t="s">
        <v>306</v>
      </c>
      <c r="H211" s="13">
        <v>2</v>
      </c>
      <c r="I211" s="14"/>
      <c r="J211" s="12"/>
      <c r="K211" s="12"/>
      <c r="L211" s="15"/>
      <c r="M211" s="8"/>
      <c r="N211" s="9">
        <v>200</v>
      </c>
      <c r="O211" s="8"/>
      <c r="P211" s="8"/>
      <c r="Q211" s="8"/>
      <c r="R211" s="8"/>
      <c r="S211" s="12"/>
    </row>
    <row r="212" spans="1:19">
      <c r="A212" s="8" t="s">
        <v>837</v>
      </c>
      <c r="B212" s="8" t="s">
        <v>29</v>
      </c>
      <c r="C212" s="9">
        <v>0</v>
      </c>
      <c r="D212" s="63" t="s">
        <v>760</v>
      </c>
      <c r="E212" s="11">
        <v>17</v>
      </c>
      <c r="F212" s="12" t="s">
        <v>860</v>
      </c>
      <c r="G212" s="12" t="s">
        <v>360</v>
      </c>
      <c r="H212" s="13">
        <v>19.5</v>
      </c>
      <c r="I212" s="14"/>
      <c r="J212" s="12"/>
      <c r="K212" s="12"/>
      <c r="L212" s="15">
        <v>6</v>
      </c>
      <c r="M212" s="8"/>
      <c r="N212" s="9">
        <v>200</v>
      </c>
      <c r="O212" s="8"/>
      <c r="P212" s="8"/>
      <c r="Q212" s="8"/>
      <c r="R212" s="8"/>
      <c r="S212" s="12"/>
    </row>
    <row r="213" spans="1:19">
      <c r="A213" s="8" t="s">
        <v>837</v>
      </c>
      <c r="B213" s="8" t="s">
        <v>29</v>
      </c>
      <c r="C213" s="9">
        <v>0</v>
      </c>
      <c r="D213" s="63" t="s">
        <v>760</v>
      </c>
      <c r="E213" s="11">
        <v>18</v>
      </c>
      <c r="F213" s="12" t="s">
        <v>653</v>
      </c>
      <c r="G213" s="12" t="s">
        <v>289</v>
      </c>
      <c r="H213" s="13">
        <v>8</v>
      </c>
      <c r="I213" s="14"/>
      <c r="J213" s="12"/>
      <c r="K213" s="12"/>
      <c r="L213" s="15"/>
      <c r="M213" s="8"/>
      <c r="N213" s="9">
        <v>20</v>
      </c>
      <c r="O213" s="8"/>
      <c r="P213" s="8"/>
      <c r="Q213" s="8"/>
      <c r="R213" s="8"/>
      <c r="S213" s="12"/>
    </row>
    <row r="214" spans="1:19">
      <c r="A214" s="8" t="s">
        <v>837</v>
      </c>
      <c r="B214" s="8" t="s">
        <v>29</v>
      </c>
      <c r="C214" s="9">
        <v>0</v>
      </c>
      <c r="D214" s="63" t="s">
        <v>760</v>
      </c>
      <c r="E214" s="11">
        <v>19</v>
      </c>
      <c r="F214" s="12" t="s">
        <v>861</v>
      </c>
      <c r="G214" s="12" t="s">
        <v>225</v>
      </c>
      <c r="H214" s="13" t="s">
        <v>273</v>
      </c>
      <c r="I214" s="13">
        <v>5</v>
      </c>
      <c r="J214" s="12"/>
      <c r="K214" s="12"/>
      <c r="L214" s="15"/>
      <c r="M214" s="8"/>
      <c r="N214" s="189" t="s">
        <v>273</v>
      </c>
      <c r="O214" s="8"/>
      <c r="P214" s="8"/>
      <c r="Q214" s="8"/>
      <c r="R214" s="8"/>
      <c r="S214" s="12"/>
    </row>
    <row r="215" spans="1:19">
      <c r="A215" s="8" t="s">
        <v>837</v>
      </c>
      <c r="B215" s="8" t="s">
        <v>29</v>
      </c>
      <c r="C215" s="9">
        <v>0</v>
      </c>
      <c r="D215" s="63" t="s">
        <v>760</v>
      </c>
      <c r="E215" s="11">
        <v>20</v>
      </c>
      <c r="F215" s="12" t="s">
        <v>861</v>
      </c>
      <c r="G215" s="12" t="s">
        <v>225</v>
      </c>
      <c r="H215" s="13" t="s">
        <v>273</v>
      </c>
      <c r="I215" s="13">
        <v>4.5</v>
      </c>
      <c r="J215" s="12"/>
      <c r="K215" s="12"/>
      <c r="L215" s="15"/>
      <c r="M215" s="8"/>
      <c r="N215" s="189" t="s">
        <v>273</v>
      </c>
      <c r="O215" s="8"/>
      <c r="P215" s="8"/>
      <c r="Q215" s="8"/>
      <c r="R215" s="8"/>
      <c r="S215" s="12"/>
    </row>
    <row r="216" spans="1:19">
      <c r="A216" s="8" t="s">
        <v>837</v>
      </c>
      <c r="B216" s="8" t="s">
        <v>29</v>
      </c>
      <c r="C216" s="9">
        <v>0</v>
      </c>
      <c r="D216" s="63" t="s">
        <v>760</v>
      </c>
      <c r="E216" s="11">
        <v>21</v>
      </c>
      <c r="F216" s="12" t="s">
        <v>861</v>
      </c>
      <c r="G216" s="12" t="s">
        <v>225</v>
      </c>
      <c r="H216" s="13" t="s">
        <v>273</v>
      </c>
      <c r="I216" s="13">
        <v>4.5</v>
      </c>
      <c r="J216" s="12"/>
      <c r="K216" s="12"/>
      <c r="L216" s="15"/>
      <c r="M216" s="8"/>
      <c r="N216" s="189" t="s">
        <v>273</v>
      </c>
      <c r="O216" s="8"/>
      <c r="P216" s="8"/>
      <c r="Q216" s="8"/>
      <c r="R216" s="8"/>
      <c r="S216" s="12"/>
    </row>
    <row r="217" spans="1:19">
      <c r="A217" s="8" t="s">
        <v>837</v>
      </c>
      <c r="B217" s="8" t="s">
        <v>29</v>
      </c>
      <c r="C217" s="9">
        <v>0</v>
      </c>
      <c r="D217" s="63" t="s">
        <v>760</v>
      </c>
      <c r="E217" s="11">
        <v>22</v>
      </c>
      <c r="F217" s="12" t="s">
        <v>862</v>
      </c>
      <c r="G217" s="12" t="s">
        <v>225</v>
      </c>
      <c r="H217" s="13" t="s">
        <v>273</v>
      </c>
      <c r="I217" s="13">
        <v>4.5</v>
      </c>
      <c r="J217" s="12"/>
      <c r="K217" s="12"/>
      <c r="L217" s="15"/>
      <c r="M217" s="8"/>
      <c r="N217" s="189" t="s">
        <v>273</v>
      </c>
      <c r="O217" s="8"/>
      <c r="P217" s="8"/>
      <c r="Q217" s="8"/>
      <c r="R217" s="8"/>
      <c r="S217" s="12"/>
    </row>
    <row r="218" spans="1:19">
      <c r="A218" s="8" t="s">
        <v>837</v>
      </c>
      <c r="B218" s="8" t="s">
        <v>29</v>
      </c>
      <c r="C218" s="9">
        <v>0</v>
      </c>
      <c r="D218" s="63" t="s">
        <v>760</v>
      </c>
      <c r="E218" s="11">
        <v>23</v>
      </c>
      <c r="F218" s="12" t="s">
        <v>863</v>
      </c>
      <c r="G218" s="12" t="s">
        <v>225</v>
      </c>
      <c r="H218" s="13" t="s">
        <v>273</v>
      </c>
      <c r="I218" s="13">
        <v>9</v>
      </c>
      <c r="J218" s="12"/>
      <c r="K218" s="12"/>
      <c r="L218" s="15"/>
      <c r="M218" s="8"/>
      <c r="N218" s="189" t="s">
        <v>273</v>
      </c>
      <c r="O218" s="8"/>
      <c r="P218" s="8"/>
      <c r="Q218" s="8"/>
      <c r="R218" s="8"/>
      <c r="S218" s="12"/>
    </row>
    <row r="219" spans="1:19">
      <c r="A219" s="8" t="s">
        <v>837</v>
      </c>
      <c r="B219" s="8" t="s">
        <v>29</v>
      </c>
      <c r="C219" s="9">
        <v>0</v>
      </c>
      <c r="D219" s="63" t="s">
        <v>760</v>
      </c>
      <c r="E219" s="11">
        <v>24</v>
      </c>
      <c r="F219" s="12" t="s">
        <v>864</v>
      </c>
      <c r="G219" s="12" t="s">
        <v>225</v>
      </c>
      <c r="H219" s="13" t="s">
        <v>273</v>
      </c>
      <c r="I219" s="13">
        <v>12.5</v>
      </c>
      <c r="J219" s="12"/>
      <c r="K219" s="12"/>
      <c r="L219" s="15"/>
      <c r="M219" s="8"/>
      <c r="N219" s="189" t="s">
        <v>273</v>
      </c>
      <c r="O219" s="8"/>
      <c r="P219" s="8"/>
      <c r="Q219" s="8"/>
      <c r="R219" s="8"/>
      <c r="S219" s="12"/>
    </row>
    <row r="220" spans="1:19">
      <c r="A220" s="8" t="s">
        <v>837</v>
      </c>
      <c r="B220" s="8" t="s">
        <v>29</v>
      </c>
      <c r="C220" s="9">
        <v>0</v>
      </c>
      <c r="D220" s="63" t="s">
        <v>760</v>
      </c>
      <c r="E220" s="11">
        <v>25</v>
      </c>
      <c r="F220" s="12" t="s">
        <v>865</v>
      </c>
      <c r="G220" s="12" t="s">
        <v>225</v>
      </c>
      <c r="H220" s="13" t="s">
        <v>273</v>
      </c>
      <c r="I220" s="13">
        <v>4.5</v>
      </c>
      <c r="J220" s="12"/>
      <c r="K220" s="12"/>
      <c r="L220" s="15"/>
      <c r="M220" s="8"/>
      <c r="N220" s="189" t="s">
        <v>273</v>
      </c>
      <c r="O220" s="8"/>
      <c r="P220" s="8"/>
      <c r="Q220" s="8"/>
      <c r="R220" s="8"/>
      <c r="S220" s="12"/>
    </row>
    <row r="221" spans="1:19" ht="13.5" thickBot="1">
      <c r="A221" s="8" t="s">
        <v>837</v>
      </c>
      <c r="B221" s="8" t="s">
        <v>29</v>
      </c>
      <c r="C221" s="9">
        <v>0</v>
      </c>
      <c r="D221" s="63" t="s">
        <v>760</v>
      </c>
      <c r="E221" s="11">
        <v>26</v>
      </c>
      <c r="F221" s="12" t="s">
        <v>865</v>
      </c>
      <c r="G221" s="12" t="s">
        <v>225</v>
      </c>
      <c r="H221" s="13" t="s">
        <v>273</v>
      </c>
      <c r="I221" s="13">
        <v>5</v>
      </c>
      <c r="J221" s="12"/>
      <c r="K221" s="12"/>
      <c r="L221" s="15"/>
      <c r="M221" s="8"/>
      <c r="N221" s="189" t="s">
        <v>273</v>
      </c>
      <c r="O221" s="8"/>
      <c r="P221" s="8"/>
      <c r="Q221" s="8"/>
      <c r="R221" s="8"/>
      <c r="S221" s="12"/>
    </row>
    <row r="222" spans="1:19" ht="13.5" thickBot="1">
      <c r="A222" s="22" t="s">
        <v>866</v>
      </c>
      <c r="B222" s="23"/>
      <c r="C222" s="24"/>
      <c r="D222" s="23"/>
      <c r="E222" s="23"/>
      <c r="F222" s="23"/>
      <c r="G222" s="25" t="s">
        <v>553</v>
      </c>
      <c r="H222" s="26">
        <f>SUM(H196:H221)</f>
        <v>377.5</v>
      </c>
      <c r="I222" s="26">
        <f>SUM(I196:I221)</f>
        <v>94</v>
      </c>
      <c r="J222" s="26"/>
      <c r="K222" s="26"/>
      <c r="L222" s="26"/>
      <c r="M222" s="26"/>
      <c r="N222" s="26"/>
      <c r="O222" s="26"/>
      <c r="P222" s="26">
        <f>SUM(P196:P221)</f>
        <v>0</v>
      </c>
      <c r="Q222" s="47">
        <f t="shared" ref="Q222:R222" si="2">SUM(Q196:Q221)</f>
        <v>0</v>
      </c>
      <c r="R222" s="47">
        <f t="shared" si="2"/>
        <v>0</v>
      </c>
      <c r="S222" s="27"/>
    </row>
    <row r="223" spans="1:19">
      <c r="A223" s="8" t="s">
        <v>32</v>
      </c>
      <c r="B223" s="8" t="s">
        <v>36</v>
      </c>
      <c r="C223" s="9">
        <v>0</v>
      </c>
      <c r="D223" s="63" t="s">
        <v>760</v>
      </c>
      <c r="E223" s="11">
        <v>1</v>
      </c>
      <c r="F223" s="12" t="s">
        <v>653</v>
      </c>
      <c r="G223" s="12" t="s">
        <v>289</v>
      </c>
      <c r="H223" s="13">
        <v>43.3</v>
      </c>
      <c r="I223" s="14"/>
      <c r="J223" s="12" t="s">
        <v>566</v>
      </c>
      <c r="K223" s="12"/>
      <c r="L223" s="15"/>
      <c r="M223" s="8"/>
      <c r="N223" s="9">
        <v>20</v>
      </c>
      <c r="O223" s="8"/>
      <c r="P223" s="8"/>
      <c r="Q223" s="8"/>
      <c r="R223" s="8"/>
      <c r="S223" s="12"/>
    </row>
    <row r="224" spans="1:19">
      <c r="A224" s="8" t="s">
        <v>32</v>
      </c>
      <c r="B224" s="8" t="s">
        <v>36</v>
      </c>
      <c r="C224" s="9">
        <v>0</v>
      </c>
      <c r="D224" s="63" t="s">
        <v>760</v>
      </c>
      <c r="E224" s="11">
        <v>2</v>
      </c>
      <c r="F224" s="12" t="s">
        <v>654</v>
      </c>
      <c r="G224" s="12" t="s">
        <v>219</v>
      </c>
      <c r="H224" s="13">
        <v>17.399999999999999</v>
      </c>
      <c r="I224" s="14"/>
      <c r="J224" s="12" t="s">
        <v>566</v>
      </c>
      <c r="K224" s="12"/>
      <c r="L224" s="15"/>
      <c r="M224" s="8"/>
      <c r="N224" s="9">
        <v>200</v>
      </c>
      <c r="O224" s="8"/>
      <c r="P224" s="8"/>
      <c r="Q224" s="8"/>
      <c r="R224" s="8"/>
      <c r="S224" s="12"/>
    </row>
    <row r="225" spans="1:19">
      <c r="A225" s="8" t="s">
        <v>32</v>
      </c>
      <c r="B225" s="8" t="s">
        <v>36</v>
      </c>
      <c r="C225" s="9">
        <v>0</v>
      </c>
      <c r="D225" s="63" t="s">
        <v>760</v>
      </c>
      <c r="E225" s="11">
        <v>3</v>
      </c>
      <c r="F225" s="12" t="s">
        <v>867</v>
      </c>
      <c r="G225" s="12" t="s">
        <v>325</v>
      </c>
      <c r="H225" s="13">
        <v>21.3</v>
      </c>
      <c r="I225" s="14"/>
      <c r="J225" s="12" t="s">
        <v>566</v>
      </c>
      <c r="K225" s="12"/>
      <c r="L225" s="15"/>
      <c r="M225" s="8"/>
      <c r="N225" s="9">
        <v>200</v>
      </c>
      <c r="O225" s="8"/>
      <c r="P225" s="8"/>
      <c r="Q225" s="8"/>
      <c r="R225" s="8"/>
      <c r="S225" s="12"/>
    </row>
    <row r="226" spans="1:19">
      <c r="A226" s="8" t="s">
        <v>32</v>
      </c>
      <c r="B226" s="8" t="s">
        <v>36</v>
      </c>
      <c r="C226" s="9">
        <v>0</v>
      </c>
      <c r="D226" s="63" t="s">
        <v>760</v>
      </c>
      <c r="E226" s="11">
        <v>4</v>
      </c>
      <c r="F226" s="12" t="s">
        <v>867</v>
      </c>
      <c r="G226" s="12" t="s">
        <v>325</v>
      </c>
      <c r="H226" s="13">
        <v>21.3</v>
      </c>
      <c r="I226" s="14"/>
      <c r="J226" s="12" t="s">
        <v>566</v>
      </c>
      <c r="K226" s="12"/>
      <c r="L226" s="15"/>
      <c r="M226" s="8"/>
      <c r="N226" s="9">
        <v>200</v>
      </c>
      <c r="O226" s="8"/>
      <c r="P226" s="8"/>
      <c r="Q226" s="8"/>
      <c r="R226" s="8"/>
      <c r="S226" s="12"/>
    </row>
    <row r="227" spans="1:19" ht="13.5" thickBot="1">
      <c r="A227" s="8" t="s">
        <v>32</v>
      </c>
      <c r="B227" s="8" t="s">
        <v>36</v>
      </c>
      <c r="C227" s="9">
        <v>0</v>
      </c>
      <c r="D227" s="63" t="s">
        <v>760</v>
      </c>
      <c r="E227" s="11">
        <v>5</v>
      </c>
      <c r="F227" s="12" t="s">
        <v>227</v>
      </c>
      <c r="G227" s="12" t="s">
        <v>360</v>
      </c>
      <c r="H227" s="13">
        <v>5.9</v>
      </c>
      <c r="I227" s="14"/>
      <c r="J227" s="12" t="s">
        <v>566</v>
      </c>
      <c r="K227" s="12"/>
      <c r="L227" s="15"/>
      <c r="M227" s="8"/>
      <c r="N227" s="9">
        <v>200</v>
      </c>
      <c r="O227" s="8"/>
      <c r="P227" s="8"/>
      <c r="Q227" s="8"/>
      <c r="R227" s="8"/>
      <c r="S227" s="12"/>
    </row>
    <row r="228" spans="1:19" ht="13.5" thickBot="1">
      <c r="A228" s="22" t="s">
        <v>868</v>
      </c>
      <c r="B228" s="23"/>
      <c r="C228" s="24"/>
      <c r="D228" s="23"/>
      <c r="E228" s="23"/>
      <c r="F228" s="23"/>
      <c r="G228" s="25" t="s">
        <v>553</v>
      </c>
      <c r="H228" s="26">
        <f>SUM(H223:H227)</f>
        <v>109.2</v>
      </c>
      <c r="I228" s="26">
        <f>SUM(I223:I227)</f>
        <v>0</v>
      </c>
      <c r="J228" s="26"/>
      <c r="K228" s="26"/>
      <c r="L228" s="26"/>
      <c r="M228" s="26"/>
      <c r="N228" s="26"/>
      <c r="O228" s="26"/>
      <c r="P228" s="26">
        <f>SUM(P223:P227)</f>
        <v>0</v>
      </c>
      <c r="Q228" s="47">
        <f t="shared" ref="Q228:R228" si="3">SUM(Q223:Q227)</f>
        <v>0</v>
      </c>
      <c r="R228" s="47">
        <f t="shared" si="3"/>
        <v>0</v>
      </c>
      <c r="S228" s="27"/>
    </row>
  </sheetData>
  <autoFilter ref="A1:S228" xr:uid="{10ECA527-3656-461E-A513-167FCE1ED43D}"/>
  <pageMargins left="0.7" right="0.7" top="0.75" bottom="0.75" header="0.3" footer="0.3"/>
  <ignoredErrors>
    <ignoredError sqref="D30:D16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1510B-B0EC-4D39-9496-4FAA00257680}">
  <sheetPr>
    <tabColor theme="3" tint="0.89999084444715716"/>
  </sheetPr>
  <dimension ref="A1:S181"/>
  <sheetViews>
    <sheetView tabSelected="1" workbookViewId="0">
      <pane ySplit="1" topLeftCell="A70" activePane="bottomLeft" state="frozen"/>
      <selection pane="bottomLeft" activeCell="K195" sqref="K195"/>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 customWidth="1"/>
    <col min="8" max="8" width="12.25" bestFit="1"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869</v>
      </c>
      <c r="B2" s="8" t="s">
        <v>25</v>
      </c>
      <c r="C2" s="9">
        <v>0</v>
      </c>
      <c r="D2" s="10"/>
      <c r="E2" s="11">
        <v>1</v>
      </c>
      <c r="F2" s="12" t="s">
        <v>870</v>
      </c>
      <c r="G2" s="12" t="s">
        <v>306</v>
      </c>
      <c r="H2" s="13">
        <v>13</v>
      </c>
      <c r="I2" s="14"/>
      <c r="J2" s="12" t="s">
        <v>871</v>
      </c>
      <c r="K2" s="12" t="s">
        <v>225</v>
      </c>
      <c r="L2" s="15">
        <v>6</v>
      </c>
      <c r="M2" s="8"/>
      <c r="N2" s="9">
        <v>200</v>
      </c>
      <c r="O2" s="8"/>
      <c r="P2" s="8"/>
      <c r="Q2" s="8"/>
      <c r="R2" s="8"/>
      <c r="S2" s="12" t="s">
        <v>872</v>
      </c>
    </row>
    <row r="3" spans="1:19">
      <c r="A3" s="8" t="s">
        <v>869</v>
      </c>
      <c r="B3" s="8" t="s">
        <v>25</v>
      </c>
      <c r="C3" s="9">
        <v>0</v>
      </c>
      <c r="D3" s="10"/>
      <c r="E3" s="11">
        <v>2</v>
      </c>
      <c r="F3" s="12" t="s">
        <v>873</v>
      </c>
      <c r="G3" s="12" t="s">
        <v>306</v>
      </c>
      <c r="H3" s="13">
        <v>4.5</v>
      </c>
      <c r="I3" s="14"/>
      <c r="J3" s="12" t="s">
        <v>871</v>
      </c>
      <c r="K3" s="12" t="s">
        <v>225</v>
      </c>
      <c r="L3" s="15">
        <v>1</v>
      </c>
      <c r="M3" s="8"/>
      <c r="N3" s="9">
        <v>200</v>
      </c>
      <c r="O3" s="8"/>
      <c r="P3" s="8"/>
      <c r="Q3" s="8"/>
      <c r="R3" s="8"/>
      <c r="S3" s="12" t="s">
        <v>872</v>
      </c>
    </row>
    <row r="4" spans="1:19">
      <c r="A4" s="8" t="s">
        <v>869</v>
      </c>
      <c r="B4" s="8" t="s">
        <v>25</v>
      </c>
      <c r="C4" s="9">
        <v>0</v>
      </c>
      <c r="D4" s="10"/>
      <c r="E4" s="11">
        <v>3</v>
      </c>
      <c r="F4" s="12" t="s">
        <v>874</v>
      </c>
      <c r="G4" s="12" t="s">
        <v>289</v>
      </c>
      <c r="H4" s="13" t="s">
        <v>273</v>
      </c>
      <c r="I4" s="13">
        <v>13</v>
      </c>
      <c r="J4" s="12" t="s">
        <v>224</v>
      </c>
      <c r="K4" s="12" t="s">
        <v>393</v>
      </c>
      <c r="L4" s="15">
        <v>2</v>
      </c>
      <c r="M4" s="8"/>
      <c r="N4" s="189" t="s">
        <v>273</v>
      </c>
      <c r="O4" s="8"/>
      <c r="P4" s="8"/>
      <c r="Q4" s="8"/>
      <c r="R4" s="8"/>
      <c r="S4" s="12"/>
    </row>
    <row r="5" spans="1:19">
      <c r="A5" s="8" t="s">
        <v>869</v>
      </c>
      <c r="B5" s="8" t="s">
        <v>25</v>
      </c>
      <c r="C5" s="9">
        <v>0</v>
      </c>
      <c r="D5" s="10" t="s">
        <v>875</v>
      </c>
      <c r="E5" s="11">
        <v>4</v>
      </c>
      <c r="F5" s="12" t="s">
        <v>876</v>
      </c>
      <c r="G5" s="12" t="s">
        <v>325</v>
      </c>
      <c r="H5" s="13">
        <v>56.5</v>
      </c>
      <c r="I5" s="14"/>
      <c r="J5" s="12" t="s">
        <v>871</v>
      </c>
      <c r="K5" s="12" t="s">
        <v>393</v>
      </c>
      <c r="L5" s="15">
        <v>30</v>
      </c>
      <c r="M5" s="8"/>
      <c r="N5" s="9">
        <v>200</v>
      </c>
      <c r="O5" s="8"/>
      <c r="P5" s="8"/>
      <c r="Q5" s="8"/>
      <c r="R5" s="8"/>
      <c r="S5" s="12"/>
    </row>
    <row r="6" spans="1:19">
      <c r="A6" s="8" t="s">
        <v>869</v>
      </c>
      <c r="B6" s="8" t="s">
        <v>25</v>
      </c>
      <c r="C6" s="9">
        <v>0</v>
      </c>
      <c r="D6" s="10" t="s">
        <v>877</v>
      </c>
      <c r="E6" s="11">
        <v>5</v>
      </c>
      <c r="F6" s="12" t="s">
        <v>876</v>
      </c>
      <c r="G6" s="12" t="s">
        <v>325</v>
      </c>
      <c r="H6" s="13">
        <v>55</v>
      </c>
      <c r="I6" s="14"/>
      <c r="J6" s="12" t="s">
        <v>871</v>
      </c>
      <c r="K6" s="12" t="s">
        <v>393</v>
      </c>
      <c r="L6" s="15">
        <v>30</v>
      </c>
      <c r="M6" s="8"/>
      <c r="N6" s="9">
        <v>200</v>
      </c>
      <c r="O6" s="8"/>
      <c r="P6" s="8"/>
      <c r="Q6" s="8"/>
      <c r="R6" s="8"/>
      <c r="S6" s="12"/>
    </row>
    <row r="7" spans="1:19">
      <c r="A7" s="8" t="s">
        <v>869</v>
      </c>
      <c r="B7" s="8" t="s">
        <v>25</v>
      </c>
      <c r="C7" s="9">
        <v>0</v>
      </c>
      <c r="D7" s="10" t="s">
        <v>878</v>
      </c>
      <c r="E7" s="11">
        <v>6</v>
      </c>
      <c r="F7" s="12" t="s">
        <v>876</v>
      </c>
      <c r="G7" s="12" t="s">
        <v>325</v>
      </c>
      <c r="H7" s="13">
        <v>55.5</v>
      </c>
      <c r="I7" s="14"/>
      <c r="J7" s="12" t="s">
        <v>871</v>
      </c>
      <c r="K7" s="12" t="s">
        <v>393</v>
      </c>
      <c r="L7" s="15">
        <v>30</v>
      </c>
      <c r="M7" s="8"/>
      <c r="N7" s="9">
        <v>200</v>
      </c>
      <c r="O7" s="8"/>
      <c r="P7" s="8"/>
      <c r="Q7" s="8"/>
      <c r="R7" s="8"/>
      <c r="S7" s="12"/>
    </row>
    <row r="8" spans="1:19">
      <c r="A8" s="8" t="s">
        <v>869</v>
      </c>
      <c r="B8" s="8" t="s">
        <v>25</v>
      </c>
      <c r="C8" s="9">
        <v>0</v>
      </c>
      <c r="D8" s="10"/>
      <c r="E8" s="11">
        <v>7</v>
      </c>
      <c r="F8" s="12" t="s">
        <v>879</v>
      </c>
      <c r="G8" s="12" t="s">
        <v>289</v>
      </c>
      <c r="H8" s="13" t="s">
        <v>273</v>
      </c>
      <c r="I8" s="13">
        <v>6</v>
      </c>
      <c r="J8" s="12" t="s">
        <v>871</v>
      </c>
      <c r="K8" s="12" t="s">
        <v>393</v>
      </c>
      <c r="L8" s="15">
        <v>4</v>
      </c>
      <c r="M8" s="8"/>
      <c r="N8" s="189" t="s">
        <v>273</v>
      </c>
      <c r="O8" s="8"/>
      <c r="P8" s="8"/>
      <c r="Q8" s="8"/>
      <c r="R8" s="8"/>
      <c r="S8" s="12"/>
    </row>
    <row r="9" spans="1:19">
      <c r="A9" s="8" t="s">
        <v>869</v>
      </c>
      <c r="B9" s="8" t="s">
        <v>25</v>
      </c>
      <c r="C9" s="9">
        <v>0</v>
      </c>
      <c r="D9" s="10"/>
      <c r="E9" s="11">
        <v>8</v>
      </c>
      <c r="F9" s="12" t="s">
        <v>880</v>
      </c>
      <c r="G9" s="12" t="s">
        <v>219</v>
      </c>
      <c r="H9" s="13">
        <v>5.5</v>
      </c>
      <c r="I9" s="14"/>
      <c r="J9" s="12" t="s">
        <v>871</v>
      </c>
      <c r="K9" s="12" t="s">
        <v>393</v>
      </c>
      <c r="L9" s="15">
        <v>2</v>
      </c>
      <c r="M9" s="8"/>
      <c r="N9" s="189">
        <v>10</v>
      </c>
      <c r="O9" s="8"/>
      <c r="P9" s="8"/>
      <c r="Q9" s="8"/>
      <c r="R9" s="8"/>
      <c r="S9" s="12"/>
    </row>
    <row r="10" spans="1:19">
      <c r="A10" s="8" t="s">
        <v>869</v>
      </c>
      <c r="B10" s="8" t="s">
        <v>25</v>
      </c>
      <c r="C10" s="9">
        <v>0</v>
      </c>
      <c r="D10" s="10" t="s">
        <v>881</v>
      </c>
      <c r="E10" s="11">
        <v>9</v>
      </c>
      <c r="F10" s="12" t="s">
        <v>876</v>
      </c>
      <c r="G10" s="12" t="s">
        <v>325</v>
      </c>
      <c r="H10" s="13">
        <v>55.5</v>
      </c>
      <c r="I10" s="14"/>
      <c r="J10" s="12" t="s">
        <v>871</v>
      </c>
      <c r="K10" s="12" t="s">
        <v>393</v>
      </c>
      <c r="L10" s="15">
        <v>30</v>
      </c>
      <c r="M10" s="8"/>
      <c r="N10" s="9">
        <v>200</v>
      </c>
      <c r="O10" s="8"/>
      <c r="P10" s="8"/>
      <c r="Q10" s="8"/>
      <c r="R10" s="8"/>
      <c r="S10" s="12"/>
    </row>
    <row r="11" spans="1:19">
      <c r="A11" s="8" t="s">
        <v>869</v>
      </c>
      <c r="B11" s="8" t="s">
        <v>25</v>
      </c>
      <c r="C11" s="9">
        <v>0</v>
      </c>
      <c r="D11" s="10" t="s">
        <v>882</v>
      </c>
      <c r="E11" s="11">
        <v>10</v>
      </c>
      <c r="F11" s="12" t="s">
        <v>883</v>
      </c>
      <c r="G11" s="12" t="s">
        <v>211</v>
      </c>
      <c r="H11" s="13">
        <v>18</v>
      </c>
      <c r="I11" s="14"/>
      <c r="J11" s="12" t="s">
        <v>871</v>
      </c>
      <c r="K11" s="12" t="s">
        <v>393</v>
      </c>
      <c r="L11" s="15">
        <v>6</v>
      </c>
      <c r="M11" s="8"/>
      <c r="N11" s="9">
        <v>80</v>
      </c>
      <c r="O11" s="8"/>
      <c r="P11" s="8"/>
      <c r="Q11" s="8"/>
      <c r="R11" s="8"/>
      <c r="S11" s="12"/>
    </row>
    <row r="12" spans="1:19">
      <c r="A12" s="8" t="s">
        <v>869</v>
      </c>
      <c r="B12" s="8" t="s">
        <v>25</v>
      </c>
      <c r="C12" s="9">
        <v>0</v>
      </c>
      <c r="D12" s="10" t="s">
        <v>884</v>
      </c>
      <c r="E12" s="11">
        <v>11</v>
      </c>
      <c r="F12" s="12" t="s">
        <v>885</v>
      </c>
      <c r="G12" s="12" t="s">
        <v>211</v>
      </c>
      <c r="H12" s="13">
        <v>38.5</v>
      </c>
      <c r="I12" s="14"/>
      <c r="J12" s="12" t="s">
        <v>871</v>
      </c>
      <c r="K12" s="12" t="s">
        <v>393</v>
      </c>
      <c r="L12" s="15">
        <v>18</v>
      </c>
      <c r="M12" s="8"/>
      <c r="N12" s="9">
        <v>80</v>
      </c>
      <c r="O12" s="8"/>
      <c r="P12" s="8"/>
      <c r="Q12" s="8"/>
      <c r="R12" s="8"/>
      <c r="S12" s="12"/>
    </row>
    <row r="13" spans="1:19">
      <c r="A13" s="8" t="s">
        <v>869</v>
      </c>
      <c r="B13" s="8" t="s">
        <v>25</v>
      </c>
      <c r="C13" s="9">
        <v>0</v>
      </c>
      <c r="D13" s="10" t="s">
        <v>886</v>
      </c>
      <c r="E13" s="11">
        <v>12</v>
      </c>
      <c r="F13" s="12" t="s">
        <v>887</v>
      </c>
      <c r="G13" s="12" t="s">
        <v>211</v>
      </c>
      <c r="H13" s="13">
        <v>13</v>
      </c>
      <c r="I13" s="14"/>
      <c r="J13" s="12" t="s">
        <v>212</v>
      </c>
      <c r="K13" s="12" t="s">
        <v>743</v>
      </c>
      <c r="L13" s="15">
        <v>6</v>
      </c>
      <c r="M13" s="8"/>
      <c r="N13" s="9">
        <v>40</v>
      </c>
      <c r="O13" s="8"/>
      <c r="P13" s="8"/>
      <c r="Q13" s="8"/>
      <c r="R13" s="8"/>
      <c r="S13" s="12"/>
    </row>
    <row r="14" spans="1:19">
      <c r="A14" s="8" t="s">
        <v>869</v>
      </c>
      <c r="B14" s="8" t="s">
        <v>25</v>
      </c>
      <c r="C14" s="9">
        <v>0</v>
      </c>
      <c r="D14" s="10" t="s">
        <v>888</v>
      </c>
      <c r="E14" s="11">
        <v>13</v>
      </c>
      <c r="F14" s="12" t="s">
        <v>887</v>
      </c>
      <c r="G14" s="12" t="s">
        <v>211</v>
      </c>
      <c r="H14" s="13">
        <v>13</v>
      </c>
      <c r="I14" s="14"/>
      <c r="J14" s="12" t="s">
        <v>212</v>
      </c>
      <c r="K14" s="12" t="s">
        <v>743</v>
      </c>
      <c r="L14" s="15">
        <v>6</v>
      </c>
      <c r="M14" s="8"/>
      <c r="N14" s="9">
        <v>80</v>
      </c>
      <c r="O14" s="8"/>
      <c r="P14" s="8"/>
      <c r="Q14" s="8"/>
      <c r="R14" s="8"/>
      <c r="S14" s="12"/>
    </row>
    <row r="15" spans="1:19">
      <c r="A15" s="8" t="s">
        <v>869</v>
      </c>
      <c r="B15" s="8" t="s">
        <v>25</v>
      </c>
      <c r="C15" s="9">
        <v>0</v>
      </c>
      <c r="D15" s="10" t="s">
        <v>889</v>
      </c>
      <c r="E15" s="11">
        <v>14</v>
      </c>
      <c r="F15" s="12" t="s">
        <v>876</v>
      </c>
      <c r="G15" s="12" t="s">
        <v>325</v>
      </c>
      <c r="H15" s="13">
        <v>55</v>
      </c>
      <c r="I15" s="14"/>
      <c r="J15" s="12" t="s">
        <v>871</v>
      </c>
      <c r="K15" s="12" t="s">
        <v>393</v>
      </c>
      <c r="L15" s="15">
        <v>30</v>
      </c>
      <c r="M15" s="8"/>
      <c r="N15" s="9">
        <v>200</v>
      </c>
      <c r="O15" s="8"/>
      <c r="P15" s="8"/>
      <c r="Q15" s="8"/>
      <c r="R15" s="8"/>
      <c r="S15" s="12"/>
    </row>
    <row r="16" spans="1:19">
      <c r="A16" s="8" t="s">
        <v>869</v>
      </c>
      <c r="B16" s="8" t="s">
        <v>25</v>
      </c>
      <c r="C16" s="9">
        <v>0</v>
      </c>
      <c r="D16" s="10"/>
      <c r="E16" s="11">
        <v>15</v>
      </c>
      <c r="F16" s="12" t="s">
        <v>890</v>
      </c>
      <c r="G16" s="12" t="s">
        <v>219</v>
      </c>
      <c r="H16" s="13">
        <v>76</v>
      </c>
      <c r="I16" s="14"/>
      <c r="J16" s="12" t="s">
        <v>224</v>
      </c>
      <c r="K16" s="12" t="s">
        <v>393</v>
      </c>
      <c r="L16" s="15">
        <v>6</v>
      </c>
      <c r="M16" s="8"/>
      <c r="N16" s="9">
        <v>200</v>
      </c>
      <c r="O16" s="8"/>
      <c r="P16" s="8"/>
      <c r="Q16" s="8"/>
      <c r="R16" s="8"/>
      <c r="S16" s="12" t="s">
        <v>891</v>
      </c>
    </row>
    <row r="17" spans="1:19">
      <c r="A17" s="8" t="s">
        <v>869</v>
      </c>
      <c r="B17" s="8" t="s">
        <v>25</v>
      </c>
      <c r="C17" s="9">
        <v>0</v>
      </c>
      <c r="D17" s="10" t="s">
        <v>892</v>
      </c>
      <c r="E17" s="11">
        <v>16</v>
      </c>
      <c r="F17" s="12" t="s">
        <v>893</v>
      </c>
      <c r="G17" s="12" t="s">
        <v>211</v>
      </c>
      <c r="H17" s="13">
        <v>12</v>
      </c>
      <c r="I17" s="14"/>
      <c r="J17" s="12" t="s">
        <v>212</v>
      </c>
      <c r="K17" s="12" t="s">
        <v>743</v>
      </c>
      <c r="L17" s="15">
        <v>4</v>
      </c>
      <c r="M17" s="8"/>
      <c r="N17" s="9">
        <v>80</v>
      </c>
      <c r="O17" s="8"/>
      <c r="P17" s="8"/>
      <c r="Q17" s="8"/>
      <c r="R17" s="8"/>
      <c r="S17" s="12"/>
    </row>
    <row r="18" spans="1:19">
      <c r="A18" s="8" t="s">
        <v>869</v>
      </c>
      <c r="B18" s="8" t="s">
        <v>25</v>
      </c>
      <c r="C18" s="9">
        <v>0</v>
      </c>
      <c r="D18" s="10" t="s">
        <v>894</v>
      </c>
      <c r="E18" s="11">
        <v>17</v>
      </c>
      <c r="F18" s="12" t="s">
        <v>895</v>
      </c>
      <c r="G18" s="12" t="s">
        <v>211</v>
      </c>
      <c r="H18" s="13">
        <v>12</v>
      </c>
      <c r="I18" s="14"/>
      <c r="J18" s="12" t="s">
        <v>212</v>
      </c>
      <c r="K18" s="12" t="s">
        <v>743</v>
      </c>
      <c r="L18" s="15">
        <v>2</v>
      </c>
      <c r="M18" s="8"/>
      <c r="N18" s="9">
        <v>80</v>
      </c>
      <c r="O18" s="8"/>
      <c r="P18" s="8"/>
      <c r="Q18" s="8"/>
      <c r="R18" s="8"/>
      <c r="S18" s="12"/>
    </row>
    <row r="19" spans="1:19">
      <c r="A19" s="8" t="s">
        <v>869</v>
      </c>
      <c r="B19" s="8" t="s">
        <v>25</v>
      </c>
      <c r="C19" s="9">
        <v>0</v>
      </c>
      <c r="D19" s="10" t="s">
        <v>896</v>
      </c>
      <c r="E19" s="11">
        <v>18</v>
      </c>
      <c r="F19" s="12" t="s">
        <v>897</v>
      </c>
      <c r="G19" s="12" t="s">
        <v>211</v>
      </c>
      <c r="H19" s="13">
        <v>12</v>
      </c>
      <c r="I19" s="14"/>
      <c r="J19" s="12" t="s">
        <v>212</v>
      </c>
      <c r="K19" s="12" t="s">
        <v>743</v>
      </c>
      <c r="L19" s="15">
        <v>4</v>
      </c>
      <c r="M19" s="8"/>
      <c r="N19" s="9">
        <v>80</v>
      </c>
      <c r="O19" s="8"/>
      <c r="P19" s="8"/>
      <c r="Q19" s="8"/>
      <c r="R19" s="8"/>
      <c r="S19" s="12"/>
    </row>
    <row r="20" spans="1:19">
      <c r="A20" s="8" t="s">
        <v>869</v>
      </c>
      <c r="B20" s="8" t="s">
        <v>25</v>
      </c>
      <c r="C20" s="9">
        <v>0</v>
      </c>
      <c r="D20" s="10" t="s">
        <v>898</v>
      </c>
      <c r="E20" s="11">
        <v>19</v>
      </c>
      <c r="F20" s="12" t="s">
        <v>899</v>
      </c>
      <c r="G20" s="12" t="s">
        <v>211</v>
      </c>
      <c r="H20" s="13">
        <v>24</v>
      </c>
      <c r="I20" s="14"/>
      <c r="J20" s="12" t="s">
        <v>212</v>
      </c>
      <c r="K20" s="12" t="s">
        <v>743</v>
      </c>
      <c r="L20" s="15">
        <v>2</v>
      </c>
      <c r="M20" s="8"/>
      <c r="N20" s="9">
        <v>80</v>
      </c>
      <c r="O20" s="8"/>
      <c r="P20" s="8"/>
      <c r="Q20" s="8"/>
      <c r="R20" s="8"/>
      <c r="S20" s="12"/>
    </row>
    <row r="21" spans="1:19">
      <c r="A21" s="8" t="s">
        <v>869</v>
      </c>
      <c r="B21" s="8" t="s">
        <v>25</v>
      </c>
      <c r="C21" s="9">
        <v>0</v>
      </c>
      <c r="D21" s="10" t="s">
        <v>900</v>
      </c>
      <c r="E21" s="11">
        <v>20</v>
      </c>
      <c r="F21" s="12" t="s">
        <v>901</v>
      </c>
      <c r="G21" s="12" t="s">
        <v>211</v>
      </c>
      <c r="H21" s="13">
        <v>24.5</v>
      </c>
      <c r="I21" s="14"/>
      <c r="J21" s="12" t="s">
        <v>212</v>
      </c>
      <c r="K21" s="12" t="s">
        <v>743</v>
      </c>
      <c r="L21" s="15">
        <v>2</v>
      </c>
      <c r="M21" s="8"/>
      <c r="N21" s="9">
        <v>80</v>
      </c>
      <c r="O21" s="8"/>
      <c r="P21" s="8"/>
      <c r="Q21" s="8"/>
      <c r="R21" s="8"/>
      <c r="S21" s="12"/>
    </row>
    <row r="22" spans="1:19">
      <c r="A22" s="8" t="s">
        <v>869</v>
      </c>
      <c r="B22" s="8" t="s">
        <v>25</v>
      </c>
      <c r="C22" s="9">
        <v>0</v>
      </c>
      <c r="D22" s="10" t="s">
        <v>902</v>
      </c>
      <c r="E22" s="11">
        <v>21</v>
      </c>
      <c r="F22" s="12" t="s">
        <v>887</v>
      </c>
      <c r="G22" s="12" t="s">
        <v>211</v>
      </c>
      <c r="H22" s="13">
        <v>12</v>
      </c>
      <c r="I22" s="14"/>
      <c r="J22" s="12" t="s">
        <v>212</v>
      </c>
      <c r="K22" s="12" t="s">
        <v>743</v>
      </c>
      <c r="L22" s="15">
        <v>4</v>
      </c>
      <c r="M22" s="8"/>
      <c r="N22" s="9">
        <v>80</v>
      </c>
      <c r="O22" s="8"/>
      <c r="P22" s="8"/>
      <c r="Q22" s="8"/>
      <c r="R22" s="8"/>
      <c r="S22" s="12"/>
    </row>
    <row r="23" spans="1:19">
      <c r="A23" s="8" t="s">
        <v>869</v>
      </c>
      <c r="B23" s="8" t="s">
        <v>25</v>
      </c>
      <c r="C23" s="9">
        <v>0</v>
      </c>
      <c r="D23" s="10" t="s">
        <v>903</v>
      </c>
      <c r="E23" s="11">
        <v>22</v>
      </c>
      <c r="F23" s="12" t="s">
        <v>904</v>
      </c>
      <c r="G23" s="12" t="s">
        <v>242</v>
      </c>
      <c r="H23" s="13">
        <v>24.5</v>
      </c>
      <c r="I23" s="14"/>
      <c r="J23" s="12" t="s">
        <v>212</v>
      </c>
      <c r="K23" s="12" t="s">
        <v>743</v>
      </c>
      <c r="L23" s="15">
        <v>8</v>
      </c>
      <c r="M23" s="8"/>
      <c r="N23" s="9">
        <v>80</v>
      </c>
      <c r="O23" s="8"/>
      <c r="P23" s="8"/>
      <c r="Q23" s="8"/>
      <c r="R23" s="8"/>
      <c r="S23" s="12"/>
    </row>
    <row r="24" spans="1:19">
      <c r="A24" s="8" t="s">
        <v>869</v>
      </c>
      <c r="B24" s="8" t="s">
        <v>25</v>
      </c>
      <c r="C24" s="9">
        <v>0</v>
      </c>
      <c r="D24" s="10"/>
      <c r="E24" s="11">
        <v>23</v>
      </c>
      <c r="F24" s="12" t="s">
        <v>905</v>
      </c>
      <c r="G24" s="12" t="s">
        <v>306</v>
      </c>
      <c r="H24" s="13">
        <v>4.5</v>
      </c>
      <c r="I24" s="14"/>
      <c r="J24" s="12" t="s">
        <v>871</v>
      </c>
      <c r="K24" s="12" t="s">
        <v>225</v>
      </c>
      <c r="L24" s="15">
        <v>2</v>
      </c>
      <c r="M24" s="8"/>
      <c r="N24" s="9">
        <v>200</v>
      </c>
      <c r="O24" s="8"/>
      <c r="P24" s="8"/>
      <c r="Q24" s="8"/>
      <c r="R24" s="8"/>
      <c r="S24" s="12" t="s">
        <v>872</v>
      </c>
    </row>
    <row r="25" spans="1:19">
      <c r="A25" s="8" t="s">
        <v>869</v>
      </c>
      <c r="B25" s="8" t="s">
        <v>25</v>
      </c>
      <c r="C25" s="9">
        <v>0</v>
      </c>
      <c r="D25" s="10"/>
      <c r="E25" s="11">
        <v>24</v>
      </c>
      <c r="F25" s="12" t="s">
        <v>906</v>
      </c>
      <c r="G25" s="12" t="s">
        <v>289</v>
      </c>
      <c r="H25" s="13" t="s">
        <v>273</v>
      </c>
      <c r="I25" s="13">
        <v>7</v>
      </c>
      <c r="J25" s="12" t="s">
        <v>871</v>
      </c>
      <c r="K25" s="12" t="s">
        <v>393</v>
      </c>
      <c r="L25" s="15">
        <v>2</v>
      </c>
      <c r="M25" s="8"/>
      <c r="N25" s="189" t="s">
        <v>273</v>
      </c>
      <c r="O25" s="8"/>
      <c r="P25" s="8"/>
      <c r="Q25" s="8"/>
      <c r="R25" s="8"/>
      <c r="S25" s="12"/>
    </row>
    <row r="26" spans="1:19">
      <c r="A26" s="8" t="s">
        <v>869</v>
      </c>
      <c r="B26" s="8" t="s">
        <v>25</v>
      </c>
      <c r="C26" s="9">
        <v>0</v>
      </c>
      <c r="D26" s="10"/>
      <c r="E26" s="11">
        <v>25</v>
      </c>
      <c r="F26" s="12" t="s">
        <v>907</v>
      </c>
      <c r="G26" s="12" t="s">
        <v>219</v>
      </c>
      <c r="H26" s="13">
        <v>71.5</v>
      </c>
      <c r="I26" s="13"/>
      <c r="J26" s="12" t="s">
        <v>871</v>
      </c>
      <c r="K26" s="12" t="s">
        <v>393</v>
      </c>
      <c r="L26" s="15"/>
      <c r="M26" s="8"/>
      <c r="N26" s="9">
        <v>200</v>
      </c>
      <c r="O26" s="8"/>
      <c r="P26" s="8"/>
      <c r="Q26" s="8"/>
      <c r="R26" s="8"/>
      <c r="S26" s="12"/>
    </row>
    <row r="27" spans="1:19">
      <c r="A27" s="8" t="s">
        <v>869</v>
      </c>
      <c r="B27" s="8" t="s">
        <v>25</v>
      </c>
      <c r="C27" s="9">
        <v>0</v>
      </c>
      <c r="D27" s="10" t="s">
        <v>908</v>
      </c>
      <c r="E27" s="11">
        <v>26</v>
      </c>
      <c r="F27" s="12" t="s">
        <v>909</v>
      </c>
      <c r="G27" s="12" t="s">
        <v>658</v>
      </c>
      <c r="H27" s="13" t="s">
        <v>273</v>
      </c>
      <c r="I27" s="13">
        <v>6</v>
      </c>
      <c r="J27" s="12" t="s">
        <v>871</v>
      </c>
      <c r="K27" s="12" t="s">
        <v>743</v>
      </c>
      <c r="L27" s="15"/>
      <c r="M27" s="8"/>
      <c r="N27" s="186" t="s">
        <v>910</v>
      </c>
      <c r="O27" s="8"/>
      <c r="P27" s="8"/>
      <c r="Q27" s="8"/>
      <c r="R27" s="8"/>
      <c r="S27" s="12"/>
    </row>
    <row r="28" spans="1:19">
      <c r="A28" s="8" t="s">
        <v>869</v>
      </c>
      <c r="B28" s="8" t="s">
        <v>25</v>
      </c>
      <c r="C28" s="9">
        <v>0</v>
      </c>
      <c r="D28" s="10"/>
      <c r="E28" s="11">
        <v>27</v>
      </c>
      <c r="F28" s="12" t="s">
        <v>911</v>
      </c>
      <c r="G28" s="12" t="s">
        <v>289</v>
      </c>
      <c r="H28" s="13" t="s">
        <v>273</v>
      </c>
      <c r="I28" s="13">
        <v>6</v>
      </c>
      <c r="J28" s="12" t="s">
        <v>871</v>
      </c>
      <c r="K28" s="12" t="s">
        <v>743</v>
      </c>
      <c r="L28" s="15"/>
      <c r="M28" s="8"/>
      <c r="N28" s="189" t="s">
        <v>273</v>
      </c>
      <c r="O28" s="8"/>
      <c r="P28" s="8"/>
      <c r="Q28" s="8"/>
      <c r="R28" s="8"/>
      <c r="S28" s="12"/>
    </row>
    <row r="29" spans="1:19">
      <c r="A29" s="8" t="s">
        <v>869</v>
      </c>
      <c r="B29" s="8" t="s">
        <v>25</v>
      </c>
      <c r="C29" s="9">
        <v>0</v>
      </c>
      <c r="D29" s="10"/>
      <c r="E29" s="11">
        <v>28</v>
      </c>
      <c r="F29" s="12" t="s">
        <v>912</v>
      </c>
      <c r="G29" s="12" t="s">
        <v>360</v>
      </c>
      <c r="H29" s="13" t="s">
        <v>273</v>
      </c>
      <c r="I29" s="13">
        <v>24</v>
      </c>
      <c r="J29" s="12" t="s">
        <v>871</v>
      </c>
      <c r="K29" s="12" t="s">
        <v>743</v>
      </c>
      <c r="L29" s="15"/>
      <c r="M29" s="8"/>
      <c r="N29" s="189" t="s">
        <v>273</v>
      </c>
      <c r="O29" s="8"/>
      <c r="P29" s="8"/>
      <c r="Q29" s="8"/>
      <c r="R29" s="8"/>
      <c r="S29" s="12"/>
    </row>
    <row r="30" spans="1:19">
      <c r="A30" s="8" t="s">
        <v>869</v>
      </c>
      <c r="B30" s="8" t="s">
        <v>25</v>
      </c>
      <c r="C30" s="9">
        <v>0</v>
      </c>
      <c r="D30" s="10"/>
      <c r="E30" s="11">
        <v>29</v>
      </c>
      <c r="F30" s="12" t="s">
        <v>913</v>
      </c>
      <c r="G30" s="12" t="s">
        <v>658</v>
      </c>
      <c r="H30" s="13" t="s">
        <v>273</v>
      </c>
      <c r="I30" s="13">
        <v>2</v>
      </c>
      <c r="J30" s="12" t="s">
        <v>871</v>
      </c>
      <c r="K30" s="12" t="s">
        <v>415</v>
      </c>
      <c r="L30" s="15"/>
      <c r="M30" s="8"/>
      <c r="N30" s="186" t="s">
        <v>910</v>
      </c>
      <c r="O30" s="8"/>
      <c r="P30" s="8"/>
      <c r="Q30" s="8"/>
      <c r="R30" s="8"/>
      <c r="S30" s="12"/>
    </row>
    <row r="31" spans="1:19">
      <c r="A31" s="8" t="s">
        <v>869</v>
      </c>
      <c r="B31" s="8" t="s">
        <v>25</v>
      </c>
      <c r="C31" s="9">
        <v>0</v>
      </c>
      <c r="D31" s="10"/>
      <c r="E31" s="11">
        <v>30</v>
      </c>
      <c r="F31" s="12" t="s">
        <v>914</v>
      </c>
      <c r="G31" s="12" t="s">
        <v>360</v>
      </c>
      <c r="H31" s="13">
        <v>279</v>
      </c>
      <c r="I31" s="13"/>
      <c r="J31" s="12" t="s">
        <v>871</v>
      </c>
      <c r="K31" s="12" t="s">
        <v>393</v>
      </c>
      <c r="L31" s="15">
        <v>250</v>
      </c>
      <c r="M31" s="8"/>
      <c r="N31" s="9">
        <v>200</v>
      </c>
      <c r="O31" s="8"/>
      <c r="P31" s="8"/>
      <c r="Q31" s="8"/>
      <c r="R31" s="8"/>
      <c r="S31" s="12"/>
    </row>
    <row r="32" spans="1:19">
      <c r="A32" s="8" t="s">
        <v>869</v>
      </c>
      <c r="B32" s="8" t="s">
        <v>25</v>
      </c>
      <c r="C32" s="9">
        <v>0</v>
      </c>
      <c r="D32" s="10"/>
      <c r="E32" s="11">
        <v>31</v>
      </c>
      <c r="F32" s="12" t="s">
        <v>914</v>
      </c>
      <c r="G32" s="12" t="s">
        <v>360</v>
      </c>
      <c r="H32" s="13">
        <v>108.5</v>
      </c>
      <c r="I32" s="13"/>
      <c r="J32" s="12" t="s">
        <v>871</v>
      </c>
      <c r="K32" s="12" t="s">
        <v>393</v>
      </c>
      <c r="L32" s="15">
        <v>60</v>
      </c>
      <c r="M32" s="8"/>
      <c r="N32" s="9">
        <v>200</v>
      </c>
      <c r="O32" s="8"/>
      <c r="P32" s="8"/>
      <c r="Q32" s="8"/>
      <c r="R32" s="8"/>
      <c r="S32" s="12"/>
    </row>
    <row r="33" spans="1:19">
      <c r="A33" s="8" t="s">
        <v>869</v>
      </c>
      <c r="B33" s="8" t="s">
        <v>25</v>
      </c>
      <c r="C33" s="9">
        <v>0</v>
      </c>
      <c r="D33" s="10"/>
      <c r="E33" s="11">
        <v>32</v>
      </c>
      <c r="F33" s="12" t="s">
        <v>915</v>
      </c>
      <c r="G33" s="12" t="s">
        <v>289</v>
      </c>
      <c r="H33" s="13" t="s">
        <v>273</v>
      </c>
      <c r="I33" s="13">
        <v>14.5</v>
      </c>
      <c r="J33" s="12" t="s">
        <v>871</v>
      </c>
      <c r="K33" s="12" t="s">
        <v>393</v>
      </c>
      <c r="L33" s="15"/>
      <c r="M33" s="8"/>
      <c r="N33" s="189" t="s">
        <v>273</v>
      </c>
      <c r="O33" s="8"/>
      <c r="P33" s="8"/>
      <c r="Q33" s="8"/>
      <c r="R33" s="8"/>
      <c r="S33" s="12"/>
    </row>
    <row r="34" spans="1:19">
      <c r="A34" s="8" t="s">
        <v>869</v>
      </c>
      <c r="B34" s="8" t="s">
        <v>25</v>
      </c>
      <c r="C34" s="9">
        <v>0</v>
      </c>
      <c r="D34" s="10"/>
      <c r="E34" s="11">
        <v>33</v>
      </c>
      <c r="F34" s="12" t="s">
        <v>916</v>
      </c>
      <c r="G34" s="12" t="s">
        <v>289</v>
      </c>
      <c r="H34" s="13" t="s">
        <v>273</v>
      </c>
      <c r="I34" s="13">
        <v>6</v>
      </c>
      <c r="J34" s="12" t="s">
        <v>871</v>
      </c>
      <c r="K34" s="12" t="s">
        <v>393</v>
      </c>
      <c r="L34" s="15"/>
      <c r="M34" s="8"/>
      <c r="N34" s="189" t="s">
        <v>273</v>
      </c>
      <c r="O34" s="8"/>
      <c r="P34" s="8"/>
      <c r="Q34" s="8"/>
      <c r="R34" s="8"/>
      <c r="S34" s="12"/>
    </row>
    <row r="35" spans="1:19">
      <c r="A35" s="8" t="s">
        <v>869</v>
      </c>
      <c r="B35" s="8" t="s">
        <v>25</v>
      </c>
      <c r="C35" s="9">
        <v>0</v>
      </c>
      <c r="D35" s="10"/>
      <c r="E35" s="11">
        <v>34</v>
      </c>
      <c r="F35" s="12" t="s">
        <v>917</v>
      </c>
      <c r="G35" s="12" t="s">
        <v>306</v>
      </c>
      <c r="H35" s="13">
        <v>8</v>
      </c>
      <c r="I35" s="13"/>
      <c r="J35" s="12" t="s">
        <v>312</v>
      </c>
      <c r="K35" s="12" t="s">
        <v>225</v>
      </c>
      <c r="L35" s="15"/>
      <c r="M35" s="8"/>
      <c r="N35" s="9">
        <v>200</v>
      </c>
      <c r="O35" s="8"/>
      <c r="P35" s="8"/>
      <c r="Q35" s="8"/>
      <c r="R35" s="8"/>
      <c r="S35" s="12"/>
    </row>
    <row r="36" spans="1:19">
      <c r="A36" s="8" t="s">
        <v>869</v>
      </c>
      <c r="B36" s="8" t="s">
        <v>25</v>
      </c>
      <c r="C36" s="9">
        <v>0</v>
      </c>
      <c r="D36" s="10"/>
      <c r="E36" s="11">
        <v>35</v>
      </c>
      <c r="F36" s="12" t="s">
        <v>918</v>
      </c>
      <c r="G36" s="12" t="s">
        <v>219</v>
      </c>
      <c r="H36" s="13">
        <v>50.5</v>
      </c>
      <c r="I36" s="13"/>
      <c r="J36" s="12" t="s">
        <v>871</v>
      </c>
      <c r="K36" s="12" t="s">
        <v>393</v>
      </c>
      <c r="L36" s="15"/>
      <c r="M36" s="8"/>
      <c r="N36" s="9">
        <v>200</v>
      </c>
      <c r="O36" s="8"/>
      <c r="P36" s="8"/>
      <c r="Q36" s="8"/>
      <c r="R36" s="8"/>
      <c r="S36" s="12"/>
    </row>
    <row r="37" spans="1:19">
      <c r="A37" s="8" t="s">
        <v>869</v>
      </c>
      <c r="B37" s="8" t="s">
        <v>25</v>
      </c>
      <c r="C37" s="9">
        <v>0</v>
      </c>
      <c r="D37" s="10"/>
      <c r="E37" s="11">
        <v>36</v>
      </c>
      <c r="F37" s="12" t="s">
        <v>919</v>
      </c>
      <c r="G37" s="12" t="s">
        <v>658</v>
      </c>
      <c r="H37" s="13" t="s">
        <v>273</v>
      </c>
      <c r="I37" s="13">
        <v>12.5</v>
      </c>
      <c r="J37" s="12" t="s">
        <v>871</v>
      </c>
      <c r="K37" s="12" t="s">
        <v>393</v>
      </c>
      <c r="L37" s="15"/>
      <c r="M37" s="8"/>
      <c r="N37" s="186" t="s">
        <v>910</v>
      </c>
      <c r="O37" s="8"/>
      <c r="P37" s="8"/>
      <c r="Q37" s="8"/>
      <c r="R37" s="8"/>
      <c r="S37" s="12"/>
    </row>
    <row r="38" spans="1:19">
      <c r="A38" s="8" t="s">
        <v>869</v>
      </c>
      <c r="B38" s="8" t="s">
        <v>25</v>
      </c>
      <c r="C38" s="9">
        <v>0</v>
      </c>
      <c r="D38" s="10"/>
      <c r="E38" s="11">
        <v>37</v>
      </c>
      <c r="F38" s="12" t="s">
        <v>883</v>
      </c>
      <c r="G38" s="12" t="s">
        <v>211</v>
      </c>
      <c r="H38" s="13">
        <v>7.5</v>
      </c>
      <c r="I38" s="13"/>
      <c r="J38" s="12" t="s">
        <v>871</v>
      </c>
      <c r="K38" s="12" t="s">
        <v>743</v>
      </c>
      <c r="L38" s="15">
        <v>2</v>
      </c>
      <c r="M38" s="8"/>
      <c r="N38" s="9">
        <v>80</v>
      </c>
      <c r="O38" s="8"/>
      <c r="P38" s="8"/>
      <c r="Q38" s="8"/>
      <c r="R38" s="8"/>
      <c r="S38" s="12"/>
    </row>
    <row r="39" spans="1:19">
      <c r="A39" s="8" t="s">
        <v>869</v>
      </c>
      <c r="B39" s="8" t="s">
        <v>25</v>
      </c>
      <c r="C39" s="9">
        <v>0</v>
      </c>
      <c r="D39" s="10" t="s">
        <v>920</v>
      </c>
      <c r="E39" s="11">
        <v>38</v>
      </c>
      <c r="F39" s="12" t="s">
        <v>921</v>
      </c>
      <c r="G39" s="12" t="s">
        <v>306</v>
      </c>
      <c r="H39" s="13">
        <v>18</v>
      </c>
      <c r="I39" s="13"/>
      <c r="J39" s="12" t="s">
        <v>871</v>
      </c>
      <c r="K39" s="12" t="s">
        <v>743</v>
      </c>
      <c r="L39" s="15">
        <v>12</v>
      </c>
      <c r="M39" s="8"/>
      <c r="N39" s="9">
        <v>200</v>
      </c>
      <c r="O39" s="8"/>
      <c r="P39" s="8"/>
      <c r="Q39" s="8"/>
      <c r="R39" s="8"/>
      <c r="S39" s="12"/>
    </row>
    <row r="40" spans="1:19">
      <c r="A40" s="8" t="s">
        <v>869</v>
      </c>
      <c r="B40" s="8" t="s">
        <v>25</v>
      </c>
      <c r="C40" s="9">
        <v>0</v>
      </c>
      <c r="D40" s="10"/>
      <c r="E40" s="11">
        <v>39</v>
      </c>
      <c r="F40" s="12" t="s">
        <v>922</v>
      </c>
      <c r="G40" s="12" t="s">
        <v>300</v>
      </c>
      <c r="H40" s="13">
        <v>283</v>
      </c>
      <c r="I40" s="13"/>
      <c r="J40" s="12" t="s">
        <v>301</v>
      </c>
      <c r="K40" s="12" t="s">
        <v>743</v>
      </c>
      <c r="L40" s="15">
        <v>25</v>
      </c>
      <c r="M40" s="8"/>
      <c r="N40" s="9">
        <v>200</v>
      </c>
      <c r="O40" s="8"/>
      <c r="P40" s="8"/>
      <c r="Q40" s="8"/>
      <c r="R40" s="8"/>
      <c r="S40" s="12"/>
    </row>
    <row r="41" spans="1:19">
      <c r="A41" s="8" t="s">
        <v>869</v>
      </c>
      <c r="B41" s="8" t="s">
        <v>25</v>
      </c>
      <c r="C41" s="9">
        <v>0</v>
      </c>
      <c r="D41" s="10"/>
      <c r="E41" s="11">
        <v>40</v>
      </c>
      <c r="F41" s="12" t="s">
        <v>923</v>
      </c>
      <c r="G41" s="12" t="s">
        <v>306</v>
      </c>
      <c r="H41" s="13">
        <v>11</v>
      </c>
      <c r="I41" s="13"/>
      <c r="J41" s="12" t="s">
        <v>312</v>
      </c>
      <c r="K41" s="12" t="s">
        <v>225</v>
      </c>
      <c r="L41" s="15">
        <v>12</v>
      </c>
      <c r="M41" s="8"/>
      <c r="N41" s="189">
        <v>200</v>
      </c>
      <c r="O41" s="8"/>
      <c r="P41" s="8"/>
      <c r="Q41" s="8"/>
      <c r="R41" s="8"/>
      <c r="S41" s="12"/>
    </row>
    <row r="42" spans="1:19">
      <c r="A42" s="8" t="s">
        <v>869</v>
      </c>
      <c r="B42" s="8" t="s">
        <v>25</v>
      </c>
      <c r="C42" s="9">
        <v>0</v>
      </c>
      <c r="D42" s="10"/>
      <c r="E42" s="11">
        <v>41</v>
      </c>
      <c r="F42" s="12" t="s">
        <v>924</v>
      </c>
      <c r="G42" s="12" t="s">
        <v>306</v>
      </c>
      <c r="H42" s="13">
        <v>11</v>
      </c>
      <c r="I42" s="13"/>
      <c r="J42" s="12" t="s">
        <v>312</v>
      </c>
      <c r="K42" s="12" t="s">
        <v>225</v>
      </c>
      <c r="L42" s="15">
        <v>12</v>
      </c>
      <c r="M42" s="8"/>
      <c r="N42" s="189">
        <v>200</v>
      </c>
      <c r="O42" s="8"/>
      <c r="P42" s="8"/>
      <c r="Q42" s="8"/>
      <c r="R42" s="8"/>
      <c r="S42" s="12"/>
    </row>
    <row r="43" spans="1:19">
      <c r="A43" s="8" t="s">
        <v>869</v>
      </c>
      <c r="B43" s="8" t="s">
        <v>25</v>
      </c>
      <c r="C43" s="9">
        <v>0</v>
      </c>
      <c r="D43" s="10"/>
      <c r="E43" s="11">
        <v>42</v>
      </c>
      <c r="F43" s="12" t="s">
        <v>925</v>
      </c>
      <c r="G43" s="12" t="s">
        <v>300</v>
      </c>
      <c r="H43" s="13">
        <v>22.5</v>
      </c>
      <c r="I43" s="13">
        <v>22.5</v>
      </c>
      <c r="J43" s="12" t="s">
        <v>871</v>
      </c>
      <c r="K43" s="12" t="s">
        <v>743</v>
      </c>
      <c r="L43" s="15">
        <v>6</v>
      </c>
      <c r="M43" s="8"/>
      <c r="N43" s="189" t="s">
        <v>273</v>
      </c>
      <c r="O43" s="8"/>
      <c r="P43" s="8"/>
      <c r="Q43" s="8"/>
      <c r="R43" s="8"/>
      <c r="S43" s="12"/>
    </row>
    <row r="44" spans="1:19">
      <c r="A44" s="8" t="s">
        <v>869</v>
      </c>
      <c r="B44" s="8" t="s">
        <v>25</v>
      </c>
      <c r="C44" s="9">
        <v>0</v>
      </c>
      <c r="D44" s="10"/>
      <c r="E44" s="11">
        <v>43</v>
      </c>
      <c r="F44" s="12" t="s">
        <v>926</v>
      </c>
      <c r="G44" s="12" t="s">
        <v>306</v>
      </c>
      <c r="H44" s="13">
        <v>18.5</v>
      </c>
      <c r="I44" s="14"/>
      <c r="J44" s="12" t="s">
        <v>871</v>
      </c>
      <c r="K44" s="12" t="s">
        <v>743</v>
      </c>
      <c r="L44" s="15">
        <v>12</v>
      </c>
      <c r="M44" s="8"/>
      <c r="N44" s="9">
        <v>200</v>
      </c>
      <c r="O44" s="8"/>
      <c r="P44" s="8"/>
      <c r="Q44" s="8"/>
      <c r="R44" s="8"/>
      <c r="S44" s="12"/>
    </row>
    <row r="45" spans="1:19">
      <c r="A45" s="8" t="s">
        <v>869</v>
      </c>
      <c r="B45" s="8" t="s">
        <v>25</v>
      </c>
      <c r="C45" s="9">
        <v>0</v>
      </c>
      <c r="D45" s="10" t="s">
        <v>927</v>
      </c>
      <c r="E45" s="11">
        <v>44</v>
      </c>
      <c r="F45" s="12" t="s">
        <v>887</v>
      </c>
      <c r="G45" s="12" t="s">
        <v>211</v>
      </c>
      <c r="H45" s="13">
        <v>18</v>
      </c>
      <c r="I45" s="14"/>
      <c r="J45" s="12" t="s">
        <v>212</v>
      </c>
      <c r="K45" s="12" t="s">
        <v>743</v>
      </c>
      <c r="L45" s="15">
        <v>6</v>
      </c>
      <c r="M45" s="8"/>
      <c r="N45" s="9">
        <v>80</v>
      </c>
      <c r="O45" s="8"/>
      <c r="P45" s="8"/>
      <c r="Q45" s="8"/>
      <c r="R45" s="8"/>
      <c r="S45" s="12"/>
    </row>
    <row r="46" spans="1:19">
      <c r="A46" s="8" t="s">
        <v>869</v>
      </c>
      <c r="B46" s="8" t="s">
        <v>25</v>
      </c>
      <c r="C46" s="9">
        <v>0</v>
      </c>
      <c r="D46" s="10" t="s">
        <v>928</v>
      </c>
      <c r="E46" s="11">
        <v>45</v>
      </c>
      <c r="F46" s="12" t="s">
        <v>883</v>
      </c>
      <c r="G46" s="12" t="s">
        <v>211</v>
      </c>
      <c r="H46" s="13">
        <v>17.5</v>
      </c>
      <c r="I46" s="14"/>
      <c r="J46" s="12" t="s">
        <v>871</v>
      </c>
      <c r="K46" s="12" t="s">
        <v>225</v>
      </c>
      <c r="L46" s="15">
        <v>6</v>
      </c>
      <c r="M46" s="8"/>
      <c r="N46" s="9">
        <v>80</v>
      </c>
      <c r="O46" s="8"/>
      <c r="P46" s="8"/>
      <c r="Q46" s="8"/>
      <c r="R46" s="8"/>
      <c r="S46" s="12"/>
    </row>
    <row r="47" spans="1:19">
      <c r="A47" s="8" t="s">
        <v>869</v>
      </c>
      <c r="B47" s="8" t="s">
        <v>25</v>
      </c>
      <c r="C47" s="9">
        <v>0</v>
      </c>
      <c r="D47" s="10" t="s">
        <v>929</v>
      </c>
      <c r="E47" s="11">
        <v>46</v>
      </c>
      <c r="F47" s="12" t="s">
        <v>930</v>
      </c>
      <c r="G47" s="12" t="s">
        <v>211</v>
      </c>
      <c r="H47" s="13">
        <v>38.5</v>
      </c>
      <c r="I47" s="14"/>
      <c r="J47" s="12" t="s">
        <v>871</v>
      </c>
      <c r="K47" s="12" t="s">
        <v>225</v>
      </c>
      <c r="L47" s="15">
        <v>12</v>
      </c>
      <c r="M47" s="8"/>
      <c r="N47" s="9">
        <v>80</v>
      </c>
      <c r="O47" s="8"/>
      <c r="P47" s="8"/>
      <c r="Q47" s="8"/>
      <c r="R47" s="8"/>
      <c r="S47" s="12"/>
    </row>
    <row r="48" spans="1:19">
      <c r="A48" s="8" t="s">
        <v>869</v>
      </c>
      <c r="B48" s="8" t="s">
        <v>25</v>
      </c>
      <c r="C48" s="9">
        <v>0</v>
      </c>
      <c r="D48" s="10" t="s">
        <v>931</v>
      </c>
      <c r="E48" s="11">
        <v>47</v>
      </c>
      <c r="F48" s="12" t="s">
        <v>876</v>
      </c>
      <c r="G48" s="12" t="s">
        <v>325</v>
      </c>
      <c r="H48" s="13">
        <v>55</v>
      </c>
      <c r="I48" s="14"/>
      <c r="J48" s="12" t="s">
        <v>871</v>
      </c>
      <c r="K48" s="12" t="s">
        <v>393</v>
      </c>
      <c r="L48" s="15">
        <v>30</v>
      </c>
      <c r="M48" s="8"/>
      <c r="N48" s="9">
        <v>200</v>
      </c>
      <c r="O48" s="8"/>
      <c r="P48" s="8"/>
      <c r="Q48" s="8"/>
      <c r="R48" s="8"/>
      <c r="S48" s="12"/>
    </row>
    <row r="49" spans="1:19">
      <c r="A49" s="8" t="s">
        <v>869</v>
      </c>
      <c r="B49" s="8" t="s">
        <v>25</v>
      </c>
      <c r="C49" s="9">
        <v>0</v>
      </c>
      <c r="D49" s="10" t="s">
        <v>354</v>
      </c>
      <c r="E49" s="11">
        <v>48</v>
      </c>
      <c r="F49" s="12" t="s">
        <v>876</v>
      </c>
      <c r="G49" s="12" t="s">
        <v>325</v>
      </c>
      <c r="H49" s="13">
        <v>55</v>
      </c>
      <c r="I49" s="14"/>
      <c r="J49" s="12" t="s">
        <v>871</v>
      </c>
      <c r="K49" s="12" t="s">
        <v>393</v>
      </c>
      <c r="L49" s="15">
        <v>30</v>
      </c>
      <c r="M49" s="8"/>
      <c r="N49" s="9">
        <v>200</v>
      </c>
      <c r="O49" s="8"/>
      <c r="P49" s="8"/>
      <c r="Q49" s="8"/>
      <c r="R49" s="8"/>
      <c r="S49" s="12"/>
    </row>
    <row r="50" spans="1:19">
      <c r="A50" s="8" t="s">
        <v>869</v>
      </c>
      <c r="B50" s="8" t="s">
        <v>25</v>
      </c>
      <c r="C50" s="9">
        <v>0</v>
      </c>
      <c r="D50" s="10" t="s">
        <v>932</v>
      </c>
      <c r="E50" s="11">
        <v>49</v>
      </c>
      <c r="F50" s="12" t="s">
        <v>876</v>
      </c>
      <c r="G50" s="12" t="s">
        <v>325</v>
      </c>
      <c r="H50" s="13">
        <v>55.5</v>
      </c>
      <c r="I50" s="14"/>
      <c r="J50" s="12" t="s">
        <v>871</v>
      </c>
      <c r="K50" s="12" t="s">
        <v>393</v>
      </c>
      <c r="L50" s="15">
        <v>30</v>
      </c>
      <c r="M50" s="8"/>
      <c r="N50" s="9">
        <v>200</v>
      </c>
      <c r="O50" s="8"/>
      <c r="P50" s="8"/>
      <c r="Q50" s="8"/>
      <c r="R50" s="8"/>
      <c r="S50" s="12"/>
    </row>
    <row r="51" spans="1:19">
      <c r="A51" s="8" t="s">
        <v>869</v>
      </c>
      <c r="B51" s="8" t="s">
        <v>25</v>
      </c>
      <c r="C51" s="9">
        <v>0</v>
      </c>
      <c r="D51" s="10"/>
      <c r="E51" s="11">
        <v>50</v>
      </c>
      <c r="F51" s="12" t="s">
        <v>933</v>
      </c>
      <c r="G51" s="12" t="s">
        <v>219</v>
      </c>
      <c r="H51" s="13">
        <v>40.5</v>
      </c>
      <c r="I51" s="14"/>
      <c r="J51" s="12" t="s">
        <v>871</v>
      </c>
      <c r="K51" s="12" t="s">
        <v>393</v>
      </c>
      <c r="L51" s="15"/>
      <c r="M51" s="8"/>
      <c r="N51" s="9">
        <v>200</v>
      </c>
      <c r="O51" s="8"/>
      <c r="P51" s="8"/>
      <c r="Q51" s="8"/>
      <c r="R51" s="8"/>
      <c r="S51" s="12"/>
    </row>
    <row r="52" spans="1:19">
      <c r="A52" s="8" t="s">
        <v>869</v>
      </c>
      <c r="B52" s="8" t="s">
        <v>25</v>
      </c>
      <c r="C52" s="9">
        <v>0</v>
      </c>
      <c r="D52" s="10"/>
      <c r="E52" s="11">
        <v>51</v>
      </c>
      <c r="F52" s="12" t="s">
        <v>934</v>
      </c>
      <c r="G52" s="12" t="s">
        <v>289</v>
      </c>
      <c r="H52" s="40" t="s">
        <v>273</v>
      </c>
      <c r="I52" s="13">
        <v>9.5</v>
      </c>
      <c r="J52" s="12" t="s">
        <v>935</v>
      </c>
      <c r="K52" s="12" t="s">
        <v>743</v>
      </c>
      <c r="L52" s="15"/>
      <c r="M52" s="8"/>
      <c r="N52" s="189" t="s">
        <v>273</v>
      </c>
      <c r="O52" s="8"/>
      <c r="P52" s="8"/>
      <c r="Q52" s="8"/>
      <c r="R52" s="8"/>
      <c r="S52" s="12"/>
    </row>
    <row r="53" spans="1:19">
      <c r="A53" s="8" t="s">
        <v>869</v>
      </c>
      <c r="B53" s="8" t="s">
        <v>25</v>
      </c>
      <c r="C53" s="9">
        <v>0</v>
      </c>
      <c r="D53" s="10"/>
      <c r="E53" s="11">
        <v>52</v>
      </c>
      <c r="F53" s="12" t="s">
        <v>934</v>
      </c>
      <c r="G53" s="12" t="s">
        <v>289</v>
      </c>
      <c r="H53" s="40" t="s">
        <v>273</v>
      </c>
      <c r="I53" s="13">
        <v>8.5</v>
      </c>
      <c r="J53" s="12" t="s">
        <v>935</v>
      </c>
      <c r="K53" s="12" t="s">
        <v>743</v>
      </c>
      <c r="L53" s="15"/>
      <c r="M53" s="8"/>
      <c r="N53" s="189" t="s">
        <v>273</v>
      </c>
      <c r="O53" s="8"/>
      <c r="P53" s="8"/>
      <c r="Q53" s="8"/>
      <c r="R53" s="8"/>
      <c r="S53" s="12"/>
    </row>
    <row r="54" spans="1:19">
      <c r="A54" s="8" t="s">
        <v>869</v>
      </c>
      <c r="B54" s="8" t="s">
        <v>25</v>
      </c>
      <c r="C54" s="9">
        <v>0</v>
      </c>
      <c r="D54" s="10"/>
      <c r="E54" s="11">
        <v>53</v>
      </c>
      <c r="F54" s="12" t="s">
        <v>936</v>
      </c>
      <c r="G54" s="12" t="s">
        <v>219</v>
      </c>
      <c r="H54" s="13">
        <v>5</v>
      </c>
      <c r="I54" s="14"/>
      <c r="J54" s="12" t="s">
        <v>935</v>
      </c>
      <c r="K54" s="12" t="s">
        <v>743</v>
      </c>
      <c r="L54" s="15"/>
      <c r="M54" s="8"/>
      <c r="N54" s="9">
        <v>200</v>
      </c>
      <c r="O54" s="8"/>
      <c r="P54" s="8"/>
      <c r="Q54" s="8"/>
      <c r="R54" s="8"/>
      <c r="S54" s="12"/>
    </row>
    <row r="55" spans="1:19">
      <c r="A55" s="8" t="s">
        <v>869</v>
      </c>
      <c r="B55" s="8" t="s">
        <v>25</v>
      </c>
      <c r="C55" s="9">
        <v>0</v>
      </c>
      <c r="D55" s="10"/>
      <c r="E55" s="11">
        <v>54</v>
      </c>
      <c r="F55" s="12" t="s">
        <v>937</v>
      </c>
      <c r="G55" s="12" t="s">
        <v>219</v>
      </c>
      <c r="H55" s="13">
        <v>11</v>
      </c>
      <c r="I55" s="14"/>
      <c r="J55" s="12" t="s">
        <v>935</v>
      </c>
      <c r="K55" s="12" t="s">
        <v>743</v>
      </c>
      <c r="L55" s="15"/>
      <c r="M55" s="8"/>
      <c r="N55" s="9">
        <v>200</v>
      </c>
      <c r="O55" s="8"/>
      <c r="P55" s="8"/>
      <c r="Q55" s="8"/>
      <c r="R55" s="8"/>
      <c r="S55" s="12"/>
    </row>
    <row r="56" spans="1:19">
      <c r="A56" s="8" t="s">
        <v>869</v>
      </c>
      <c r="B56" s="8" t="s">
        <v>25</v>
      </c>
      <c r="C56" s="9">
        <v>0</v>
      </c>
      <c r="D56" s="10"/>
      <c r="E56" s="11">
        <v>55</v>
      </c>
      <c r="F56" s="12" t="s">
        <v>938</v>
      </c>
      <c r="G56" s="12" t="s">
        <v>219</v>
      </c>
      <c r="H56" s="13">
        <v>16</v>
      </c>
      <c r="I56" s="14"/>
      <c r="J56" s="12" t="s">
        <v>222</v>
      </c>
      <c r="K56" s="12" t="s">
        <v>743</v>
      </c>
      <c r="L56" s="15"/>
      <c r="M56" s="8"/>
      <c r="N56" s="9">
        <v>200</v>
      </c>
      <c r="O56" s="8"/>
      <c r="P56" s="8"/>
      <c r="Q56" s="8"/>
      <c r="R56" s="8"/>
      <c r="S56" s="12"/>
    </row>
    <row r="57" spans="1:19">
      <c r="A57" s="8" t="s">
        <v>869</v>
      </c>
      <c r="B57" s="8" t="s">
        <v>25</v>
      </c>
      <c r="C57" s="9">
        <v>0</v>
      </c>
      <c r="D57" s="10"/>
      <c r="E57" s="11">
        <v>56</v>
      </c>
      <c r="F57" s="12" t="s">
        <v>939</v>
      </c>
      <c r="G57" s="12" t="s">
        <v>211</v>
      </c>
      <c r="H57" s="13">
        <v>25</v>
      </c>
      <c r="I57" s="14"/>
      <c r="J57" s="12" t="s">
        <v>935</v>
      </c>
      <c r="K57" s="12" t="s">
        <v>743</v>
      </c>
      <c r="L57" s="15"/>
      <c r="M57" s="8"/>
      <c r="N57" s="9">
        <v>80</v>
      </c>
      <c r="O57" s="8"/>
      <c r="P57" s="8"/>
      <c r="Q57" s="8"/>
      <c r="R57" s="8"/>
      <c r="S57" s="12"/>
    </row>
    <row r="58" spans="1:19">
      <c r="A58" s="8" t="s">
        <v>869</v>
      </c>
      <c r="B58" s="8" t="s">
        <v>25</v>
      </c>
      <c r="C58" s="9">
        <v>0</v>
      </c>
      <c r="D58" s="10"/>
      <c r="E58" s="11">
        <v>57</v>
      </c>
      <c r="F58" s="12" t="s">
        <v>909</v>
      </c>
      <c r="G58" s="12" t="s">
        <v>658</v>
      </c>
      <c r="H58" s="13" t="s">
        <v>273</v>
      </c>
      <c r="I58" s="13">
        <v>0.5</v>
      </c>
      <c r="J58" s="12" t="s">
        <v>935</v>
      </c>
      <c r="K58" s="12" t="s">
        <v>743</v>
      </c>
      <c r="L58" s="15"/>
      <c r="M58" s="8"/>
      <c r="N58" s="186" t="s">
        <v>910</v>
      </c>
      <c r="O58" s="8"/>
      <c r="P58" s="8"/>
      <c r="Q58" s="8"/>
      <c r="R58" s="8"/>
      <c r="S58" s="12"/>
    </row>
    <row r="59" spans="1:19">
      <c r="A59" s="8" t="s">
        <v>869</v>
      </c>
      <c r="B59" s="8" t="s">
        <v>25</v>
      </c>
      <c r="C59" s="9">
        <v>0</v>
      </c>
      <c r="D59" s="10"/>
      <c r="E59" s="11">
        <v>58</v>
      </c>
      <c r="F59" s="12" t="s">
        <v>940</v>
      </c>
      <c r="G59" s="12" t="s">
        <v>219</v>
      </c>
      <c r="H59" s="13">
        <v>180</v>
      </c>
      <c r="I59" s="14"/>
      <c r="J59" s="12" t="s">
        <v>935</v>
      </c>
      <c r="K59" s="12" t="s">
        <v>743</v>
      </c>
      <c r="L59" s="15"/>
      <c r="M59" s="8"/>
      <c r="N59" s="9">
        <v>200</v>
      </c>
      <c r="O59" s="8"/>
      <c r="P59" s="8"/>
      <c r="Q59" s="8"/>
      <c r="R59" s="8"/>
      <c r="S59" s="12"/>
    </row>
    <row r="60" spans="1:19">
      <c r="A60" s="8" t="s">
        <v>869</v>
      </c>
      <c r="B60" s="8" t="s">
        <v>25</v>
      </c>
      <c r="C60" s="9">
        <v>0</v>
      </c>
      <c r="D60" s="10"/>
      <c r="E60" s="11">
        <v>59</v>
      </c>
      <c r="F60" s="12" t="s">
        <v>941</v>
      </c>
      <c r="G60" s="12" t="s">
        <v>211</v>
      </c>
      <c r="H60" s="13">
        <v>164</v>
      </c>
      <c r="I60" s="14"/>
      <c r="J60" s="12" t="s">
        <v>871</v>
      </c>
      <c r="K60" s="12" t="s">
        <v>743</v>
      </c>
      <c r="L60" s="15">
        <v>25</v>
      </c>
      <c r="M60" s="8"/>
      <c r="N60" s="9">
        <v>200</v>
      </c>
      <c r="O60" s="8"/>
      <c r="P60" s="8"/>
      <c r="Q60" s="8"/>
      <c r="R60" s="8"/>
      <c r="S60" s="12"/>
    </row>
    <row r="61" spans="1:19">
      <c r="A61" s="8" t="s">
        <v>869</v>
      </c>
      <c r="B61" s="8" t="s">
        <v>25</v>
      </c>
      <c r="C61" s="9">
        <v>0</v>
      </c>
      <c r="D61" s="10"/>
      <c r="E61" s="11">
        <v>60</v>
      </c>
      <c r="F61" s="12" t="s">
        <v>942</v>
      </c>
      <c r="G61" s="12" t="s">
        <v>211</v>
      </c>
      <c r="H61" s="13">
        <v>13.5</v>
      </c>
      <c r="I61" s="14"/>
      <c r="J61" s="12" t="s">
        <v>871</v>
      </c>
      <c r="K61" s="12" t="s">
        <v>743</v>
      </c>
      <c r="L61" s="15">
        <v>4</v>
      </c>
      <c r="M61" s="8"/>
      <c r="N61" s="189">
        <v>40</v>
      </c>
      <c r="O61" s="8"/>
      <c r="P61" s="8"/>
      <c r="Q61" s="8"/>
      <c r="R61" s="8"/>
      <c r="S61" s="12"/>
    </row>
    <row r="62" spans="1:19">
      <c r="A62" s="8" t="s">
        <v>869</v>
      </c>
      <c r="B62" s="8" t="s">
        <v>25</v>
      </c>
      <c r="C62" s="9">
        <v>0</v>
      </c>
      <c r="D62" s="10"/>
      <c r="E62" s="11">
        <v>61</v>
      </c>
      <c r="F62" s="12" t="s">
        <v>943</v>
      </c>
      <c r="G62" s="12" t="s">
        <v>211</v>
      </c>
      <c r="H62" s="13">
        <v>27</v>
      </c>
      <c r="I62" s="14"/>
      <c r="J62" s="12" t="s">
        <v>212</v>
      </c>
      <c r="K62" s="12" t="s">
        <v>743</v>
      </c>
      <c r="L62" s="15">
        <v>4</v>
      </c>
      <c r="M62" s="8"/>
      <c r="N62" s="9">
        <v>80</v>
      </c>
      <c r="O62" s="8"/>
      <c r="P62" s="8"/>
      <c r="Q62" s="8"/>
      <c r="R62" s="8"/>
      <c r="S62" s="12"/>
    </row>
    <row r="63" spans="1:19">
      <c r="A63" s="8" t="s">
        <v>869</v>
      </c>
      <c r="B63" s="8" t="s">
        <v>25</v>
      </c>
      <c r="C63" s="9">
        <v>0</v>
      </c>
      <c r="D63" s="10"/>
      <c r="E63" s="11">
        <v>62</v>
      </c>
      <c r="F63" s="12" t="s">
        <v>944</v>
      </c>
      <c r="G63" s="12" t="s">
        <v>219</v>
      </c>
      <c r="H63" s="13">
        <v>153.5</v>
      </c>
      <c r="I63" s="14"/>
      <c r="J63" s="12" t="s">
        <v>871</v>
      </c>
      <c r="K63" s="12" t="s">
        <v>393</v>
      </c>
      <c r="L63" s="15"/>
      <c r="M63" s="8"/>
      <c r="N63" s="9">
        <v>200</v>
      </c>
      <c r="O63" s="8"/>
      <c r="P63" s="8"/>
      <c r="Q63" s="8"/>
      <c r="R63" s="8"/>
      <c r="S63" s="12"/>
    </row>
    <row r="64" spans="1:19">
      <c r="A64" s="8" t="s">
        <v>869</v>
      </c>
      <c r="B64" s="8" t="s">
        <v>25</v>
      </c>
      <c r="C64" s="9">
        <v>0</v>
      </c>
      <c r="D64" s="10"/>
      <c r="E64" s="11">
        <v>63</v>
      </c>
      <c r="F64" s="12" t="s">
        <v>945</v>
      </c>
      <c r="G64" s="12" t="s">
        <v>211</v>
      </c>
      <c r="H64" s="13">
        <v>26.5</v>
      </c>
      <c r="I64" s="14"/>
      <c r="J64" s="12" t="s">
        <v>871</v>
      </c>
      <c r="K64" s="12" t="s">
        <v>743</v>
      </c>
      <c r="L64" s="15"/>
      <c r="M64" s="8"/>
      <c r="N64" s="189">
        <v>40</v>
      </c>
      <c r="O64" s="8"/>
      <c r="P64" s="8"/>
      <c r="Q64" s="8"/>
      <c r="R64" s="8"/>
      <c r="S64" s="12"/>
    </row>
    <row r="65" spans="1:19">
      <c r="A65" s="8" t="s">
        <v>869</v>
      </c>
      <c r="B65" s="8" t="s">
        <v>25</v>
      </c>
      <c r="C65" s="9">
        <v>0</v>
      </c>
      <c r="D65" s="10"/>
      <c r="E65" s="11">
        <v>64</v>
      </c>
      <c r="F65" s="12" t="s">
        <v>946</v>
      </c>
      <c r="G65" s="12" t="s">
        <v>211</v>
      </c>
      <c r="H65" s="13">
        <v>11.5</v>
      </c>
      <c r="I65" s="14"/>
      <c r="J65" s="12" t="s">
        <v>871</v>
      </c>
      <c r="K65" s="12" t="s">
        <v>743</v>
      </c>
      <c r="L65" s="15"/>
      <c r="M65" s="8"/>
      <c r="N65" s="9">
        <v>40</v>
      </c>
      <c r="O65" s="8"/>
      <c r="P65" s="8"/>
      <c r="Q65" s="8"/>
      <c r="R65" s="8"/>
      <c r="S65" s="12"/>
    </row>
    <row r="66" spans="1:19">
      <c r="A66" s="8" t="s">
        <v>869</v>
      </c>
      <c r="B66" s="8" t="s">
        <v>25</v>
      </c>
      <c r="C66" s="9">
        <v>0</v>
      </c>
      <c r="D66" s="10" t="s">
        <v>947</v>
      </c>
      <c r="E66" s="11">
        <v>65</v>
      </c>
      <c r="F66" s="12" t="s">
        <v>948</v>
      </c>
      <c r="G66" s="12" t="s">
        <v>211</v>
      </c>
      <c r="H66" s="13">
        <v>19.5</v>
      </c>
      <c r="I66" s="14"/>
      <c r="J66" s="12" t="s">
        <v>871</v>
      </c>
      <c r="K66" s="12" t="s">
        <v>743</v>
      </c>
      <c r="L66" s="15">
        <v>4</v>
      </c>
      <c r="M66" s="8"/>
      <c r="N66" s="9">
        <v>80</v>
      </c>
      <c r="O66" s="8"/>
      <c r="P66" s="8"/>
      <c r="Q66" s="8"/>
      <c r="R66" s="8"/>
      <c r="S66" s="12"/>
    </row>
    <row r="67" spans="1:19">
      <c r="A67" s="8" t="s">
        <v>869</v>
      </c>
      <c r="B67" s="8" t="s">
        <v>25</v>
      </c>
      <c r="C67" s="9">
        <v>0</v>
      </c>
      <c r="D67" s="10" t="s">
        <v>949</v>
      </c>
      <c r="E67" s="11">
        <v>66</v>
      </c>
      <c r="F67" s="12" t="s">
        <v>930</v>
      </c>
      <c r="G67" s="12" t="s">
        <v>211</v>
      </c>
      <c r="H67" s="13">
        <v>30</v>
      </c>
      <c r="I67" s="14"/>
      <c r="J67" s="12" t="s">
        <v>871</v>
      </c>
      <c r="K67" s="12" t="s">
        <v>743</v>
      </c>
      <c r="L67" s="15">
        <v>20</v>
      </c>
      <c r="M67" s="8"/>
      <c r="N67" s="9">
        <v>80</v>
      </c>
      <c r="O67" s="8"/>
      <c r="P67" s="8"/>
      <c r="Q67" s="8"/>
      <c r="R67" s="8"/>
      <c r="S67" s="12"/>
    </row>
    <row r="68" spans="1:19">
      <c r="A68" s="8" t="s">
        <v>869</v>
      </c>
      <c r="B68" s="8" t="s">
        <v>25</v>
      </c>
      <c r="C68" s="9">
        <v>0</v>
      </c>
      <c r="D68" s="10"/>
      <c r="E68" s="11">
        <v>67</v>
      </c>
      <c r="F68" s="12" t="s">
        <v>873</v>
      </c>
      <c r="G68" s="12" t="s">
        <v>306</v>
      </c>
      <c r="H68" s="13">
        <v>3.5</v>
      </c>
      <c r="I68" s="14"/>
      <c r="J68" s="12" t="s">
        <v>871</v>
      </c>
      <c r="K68" s="12" t="s">
        <v>225</v>
      </c>
      <c r="L68" s="15"/>
      <c r="M68" s="8"/>
      <c r="N68" s="9">
        <v>200</v>
      </c>
      <c r="O68" s="8"/>
      <c r="P68" s="8"/>
      <c r="Q68" s="8"/>
      <c r="R68" s="8"/>
      <c r="S68" s="12"/>
    </row>
    <row r="69" spans="1:19">
      <c r="A69" s="8" t="s">
        <v>869</v>
      </c>
      <c r="B69" s="8" t="s">
        <v>25</v>
      </c>
      <c r="C69" s="9">
        <v>0</v>
      </c>
      <c r="D69" s="10"/>
      <c r="E69" s="11">
        <v>68</v>
      </c>
      <c r="F69" s="12" t="s">
        <v>950</v>
      </c>
      <c r="G69" s="12" t="s">
        <v>306</v>
      </c>
      <c r="H69" s="13">
        <v>4.5</v>
      </c>
      <c r="I69" s="14"/>
      <c r="J69" s="12" t="s">
        <v>871</v>
      </c>
      <c r="K69" s="12" t="s">
        <v>225</v>
      </c>
      <c r="L69" s="15"/>
      <c r="M69" s="8"/>
      <c r="N69" s="9">
        <v>200</v>
      </c>
      <c r="O69" s="8"/>
      <c r="P69" s="8"/>
      <c r="Q69" s="8"/>
      <c r="R69" s="8"/>
      <c r="S69" s="12"/>
    </row>
    <row r="70" spans="1:19">
      <c r="A70" s="8" t="s">
        <v>869</v>
      </c>
      <c r="B70" s="8" t="s">
        <v>25</v>
      </c>
      <c r="C70" s="9">
        <v>0</v>
      </c>
      <c r="D70" s="10"/>
      <c r="E70" s="11">
        <v>69</v>
      </c>
      <c r="F70" s="12" t="s">
        <v>951</v>
      </c>
      <c r="G70" s="12" t="s">
        <v>306</v>
      </c>
      <c r="H70" s="13">
        <v>5</v>
      </c>
      <c r="I70" s="14"/>
      <c r="J70" s="12" t="s">
        <v>871</v>
      </c>
      <c r="K70" s="12" t="s">
        <v>225</v>
      </c>
      <c r="L70" s="15"/>
      <c r="M70" s="8"/>
      <c r="N70" s="189">
        <v>400</v>
      </c>
      <c r="O70" s="8"/>
      <c r="P70" s="8"/>
      <c r="Q70" s="8"/>
      <c r="R70" s="8"/>
      <c r="S70" s="12"/>
    </row>
    <row r="71" spans="1:19">
      <c r="A71" s="8" t="s">
        <v>869</v>
      </c>
      <c r="B71" s="8" t="s">
        <v>25</v>
      </c>
      <c r="C71" s="9">
        <v>0</v>
      </c>
      <c r="D71" s="10" t="s">
        <v>365</v>
      </c>
      <c r="E71" s="11">
        <v>70</v>
      </c>
      <c r="F71" s="12" t="s">
        <v>952</v>
      </c>
      <c r="G71" s="12" t="s">
        <v>211</v>
      </c>
      <c r="H71" s="13">
        <v>30.5</v>
      </c>
      <c r="I71" s="14"/>
      <c r="J71" s="12" t="s">
        <v>871</v>
      </c>
      <c r="K71" s="12" t="s">
        <v>743</v>
      </c>
      <c r="L71" s="15">
        <v>16</v>
      </c>
      <c r="M71" s="8"/>
      <c r="N71" s="9">
        <v>200</v>
      </c>
      <c r="O71" s="8"/>
      <c r="P71" s="8"/>
      <c r="Q71" s="8"/>
      <c r="R71" s="8"/>
      <c r="S71" s="12"/>
    </row>
    <row r="72" spans="1:19">
      <c r="A72" s="8" t="s">
        <v>869</v>
      </c>
      <c r="B72" s="8" t="s">
        <v>25</v>
      </c>
      <c r="C72" s="9">
        <v>0</v>
      </c>
      <c r="D72" s="10"/>
      <c r="E72" s="11">
        <v>71</v>
      </c>
      <c r="F72" s="12" t="s">
        <v>953</v>
      </c>
      <c r="G72" s="12" t="s">
        <v>211</v>
      </c>
      <c r="H72" s="13">
        <v>22</v>
      </c>
      <c r="I72" s="14"/>
      <c r="J72" s="12" t="s">
        <v>871</v>
      </c>
      <c r="K72" s="12" t="s">
        <v>393</v>
      </c>
      <c r="L72" s="15"/>
      <c r="M72" s="8"/>
      <c r="N72" s="189" t="s">
        <v>273</v>
      </c>
      <c r="O72" s="8"/>
      <c r="P72" s="8"/>
      <c r="Q72" s="8"/>
      <c r="R72" s="8"/>
      <c r="S72" s="12"/>
    </row>
    <row r="73" spans="1:19">
      <c r="A73" s="8" t="s">
        <v>869</v>
      </c>
      <c r="B73" s="8" t="s">
        <v>25</v>
      </c>
      <c r="C73" s="9">
        <v>0</v>
      </c>
      <c r="D73" s="10" t="s">
        <v>363</v>
      </c>
      <c r="E73" s="11">
        <v>72</v>
      </c>
      <c r="F73" s="12" t="s">
        <v>952</v>
      </c>
      <c r="G73" s="12" t="s">
        <v>211</v>
      </c>
      <c r="H73" s="13">
        <v>32</v>
      </c>
      <c r="I73" s="14"/>
      <c r="J73" s="12" t="s">
        <v>871</v>
      </c>
      <c r="K73" s="12" t="s">
        <v>743</v>
      </c>
      <c r="L73" s="15">
        <v>16</v>
      </c>
      <c r="M73" s="8"/>
      <c r="N73" s="9">
        <v>200</v>
      </c>
      <c r="O73" s="8"/>
      <c r="P73" s="8"/>
      <c r="Q73" s="8"/>
      <c r="R73" s="8"/>
      <c r="S73" s="12"/>
    </row>
    <row r="74" spans="1:19">
      <c r="A74" s="8" t="s">
        <v>869</v>
      </c>
      <c r="B74" s="8" t="s">
        <v>25</v>
      </c>
      <c r="C74" s="9">
        <v>0</v>
      </c>
      <c r="D74" s="10"/>
      <c r="E74" s="11">
        <v>73</v>
      </c>
      <c r="F74" s="12" t="s">
        <v>954</v>
      </c>
      <c r="G74" s="12" t="s">
        <v>219</v>
      </c>
      <c r="H74" s="13">
        <v>114</v>
      </c>
      <c r="I74" s="14"/>
      <c r="J74" s="12" t="s">
        <v>871</v>
      </c>
      <c r="K74" s="12" t="s">
        <v>393</v>
      </c>
      <c r="L74" s="15"/>
      <c r="M74" s="8"/>
      <c r="N74" s="9">
        <v>200</v>
      </c>
      <c r="O74" s="8"/>
      <c r="P74" s="8"/>
      <c r="Q74" s="8"/>
      <c r="R74" s="8"/>
      <c r="S74" s="12"/>
    </row>
    <row r="75" spans="1:19">
      <c r="A75" s="8" t="s">
        <v>869</v>
      </c>
      <c r="B75" s="8" t="s">
        <v>25</v>
      </c>
      <c r="C75" s="9">
        <v>0</v>
      </c>
      <c r="D75" s="10"/>
      <c r="E75" s="11">
        <v>74</v>
      </c>
      <c r="F75" s="12" t="s">
        <v>955</v>
      </c>
      <c r="G75" s="12" t="s">
        <v>289</v>
      </c>
      <c r="H75" s="13" t="s">
        <v>273</v>
      </c>
      <c r="I75" s="13">
        <v>15.5</v>
      </c>
      <c r="J75" s="12" t="s">
        <v>871</v>
      </c>
      <c r="K75" s="12" t="s">
        <v>393</v>
      </c>
      <c r="L75" s="15"/>
      <c r="M75" s="8"/>
      <c r="N75" s="189" t="s">
        <v>273</v>
      </c>
      <c r="O75" s="8"/>
      <c r="P75" s="8"/>
      <c r="Q75" s="8"/>
      <c r="R75" s="8"/>
      <c r="S75" s="12"/>
    </row>
    <row r="76" spans="1:19">
      <c r="A76" s="8" t="s">
        <v>869</v>
      </c>
      <c r="B76" s="8" t="s">
        <v>25</v>
      </c>
      <c r="C76" s="9">
        <v>0</v>
      </c>
      <c r="D76" s="10"/>
      <c r="E76" s="11">
        <v>75</v>
      </c>
      <c r="F76" s="12" t="s">
        <v>956</v>
      </c>
      <c r="G76" s="12" t="s">
        <v>289</v>
      </c>
      <c r="H76" s="13" t="s">
        <v>273</v>
      </c>
      <c r="I76" s="13">
        <v>5</v>
      </c>
      <c r="J76" s="12" t="s">
        <v>871</v>
      </c>
      <c r="K76" s="12" t="s">
        <v>314</v>
      </c>
      <c r="L76" s="15"/>
      <c r="M76" s="8"/>
      <c r="N76" s="189" t="s">
        <v>273</v>
      </c>
      <c r="O76" s="8"/>
      <c r="P76" s="8"/>
      <c r="Q76" s="8"/>
      <c r="R76" s="8"/>
      <c r="S76" s="12"/>
    </row>
    <row r="77" spans="1:19">
      <c r="A77" s="8" t="s">
        <v>869</v>
      </c>
      <c r="B77" s="8" t="s">
        <v>25</v>
      </c>
      <c r="C77" s="9">
        <v>0</v>
      </c>
      <c r="D77" s="10" t="s">
        <v>366</v>
      </c>
      <c r="E77" s="11">
        <v>76</v>
      </c>
      <c r="F77" s="12" t="s">
        <v>957</v>
      </c>
      <c r="G77" s="12" t="s">
        <v>284</v>
      </c>
      <c r="H77" s="13" t="s">
        <v>273</v>
      </c>
      <c r="I77" s="13">
        <v>104</v>
      </c>
      <c r="J77" s="12" t="s">
        <v>312</v>
      </c>
      <c r="K77" s="12" t="s">
        <v>743</v>
      </c>
      <c r="L77" s="15"/>
      <c r="M77" s="8"/>
      <c r="N77" s="189" t="s">
        <v>273</v>
      </c>
      <c r="O77" s="8"/>
      <c r="P77" s="8"/>
      <c r="Q77" s="8"/>
      <c r="R77" s="8"/>
      <c r="S77" s="12" t="s">
        <v>958</v>
      </c>
    </row>
    <row r="78" spans="1:19">
      <c r="A78" s="8" t="s">
        <v>869</v>
      </c>
      <c r="B78" s="8" t="s">
        <v>25</v>
      </c>
      <c r="C78" s="9">
        <v>0</v>
      </c>
      <c r="D78" s="10"/>
      <c r="E78" s="11">
        <v>77</v>
      </c>
      <c r="F78" s="12" t="s">
        <v>959</v>
      </c>
      <c r="G78" s="12" t="s">
        <v>289</v>
      </c>
      <c r="H78" s="13" t="s">
        <v>273</v>
      </c>
      <c r="I78" s="13">
        <v>23</v>
      </c>
      <c r="J78" s="12" t="s">
        <v>871</v>
      </c>
      <c r="K78" s="12" t="s">
        <v>393</v>
      </c>
      <c r="L78" s="15"/>
      <c r="M78" s="8"/>
      <c r="N78" s="189" t="s">
        <v>273</v>
      </c>
      <c r="O78" s="8"/>
      <c r="P78" s="8"/>
      <c r="Q78" s="8"/>
      <c r="R78" s="8"/>
      <c r="S78" s="12"/>
    </row>
    <row r="79" spans="1:19">
      <c r="A79" s="8" t="s">
        <v>869</v>
      </c>
      <c r="B79" s="8" t="s">
        <v>25</v>
      </c>
      <c r="C79" s="9">
        <v>0</v>
      </c>
      <c r="D79" s="10"/>
      <c r="E79" s="11">
        <v>78</v>
      </c>
      <c r="F79" s="12" t="s">
        <v>959</v>
      </c>
      <c r="G79" s="12" t="s">
        <v>289</v>
      </c>
      <c r="H79" s="13" t="s">
        <v>273</v>
      </c>
      <c r="I79" s="13">
        <v>9</v>
      </c>
      <c r="J79" s="12" t="s">
        <v>871</v>
      </c>
      <c r="K79" s="12" t="s">
        <v>393</v>
      </c>
      <c r="L79" s="15"/>
      <c r="M79" s="8"/>
      <c r="N79" s="189" t="s">
        <v>273</v>
      </c>
      <c r="O79" s="8"/>
      <c r="P79" s="8"/>
      <c r="Q79" s="8"/>
      <c r="R79" s="8"/>
      <c r="S79" s="12"/>
    </row>
    <row r="80" spans="1:19">
      <c r="A80" s="8" t="s">
        <v>869</v>
      </c>
      <c r="B80" s="8" t="s">
        <v>25</v>
      </c>
      <c r="C80" s="9">
        <v>0</v>
      </c>
      <c r="D80" s="10"/>
      <c r="E80" s="11">
        <v>79</v>
      </c>
      <c r="F80" s="12" t="s">
        <v>960</v>
      </c>
      <c r="G80" s="12" t="s">
        <v>219</v>
      </c>
      <c r="H80" s="13">
        <v>9.5</v>
      </c>
      <c r="I80" s="14"/>
      <c r="J80" s="12" t="s">
        <v>222</v>
      </c>
      <c r="K80" s="12" t="s">
        <v>393</v>
      </c>
      <c r="L80" s="15"/>
      <c r="M80" s="8"/>
      <c r="N80" s="9">
        <v>200</v>
      </c>
      <c r="O80" s="8"/>
      <c r="P80" s="8"/>
      <c r="Q80" s="8"/>
      <c r="R80" s="8"/>
      <c r="S80" s="12"/>
    </row>
    <row r="81" spans="1:19">
      <c r="A81" s="8" t="s">
        <v>869</v>
      </c>
      <c r="B81" s="8" t="s">
        <v>25</v>
      </c>
      <c r="C81" s="9">
        <v>0</v>
      </c>
      <c r="D81" s="10" t="s">
        <v>367</v>
      </c>
      <c r="E81" s="11">
        <v>80</v>
      </c>
      <c r="F81" s="12" t="s">
        <v>961</v>
      </c>
      <c r="G81" s="12" t="s">
        <v>284</v>
      </c>
      <c r="H81" s="13" t="s">
        <v>273</v>
      </c>
      <c r="I81" s="13">
        <v>48</v>
      </c>
      <c r="J81" s="12" t="s">
        <v>285</v>
      </c>
      <c r="K81" s="12" t="s">
        <v>393</v>
      </c>
      <c r="L81" s="15">
        <v>8</v>
      </c>
      <c r="M81" s="8"/>
      <c r="N81" s="189" t="s">
        <v>273</v>
      </c>
      <c r="O81" s="8"/>
      <c r="P81" s="8"/>
      <c r="Q81" s="8"/>
      <c r="R81" s="8"/>
      <c r="S81" s="12"/>
    </row>
    <row r="82" spans="1:19">
      <c r="A82" s="8" t="s">
        <v>869</v>
      </c>
      <c r="B82" s="8" t="s">
        <v>25</v>
      </c>
      <c r="C82" s="9">
        <v>0</v>
      </c>
      <c r="D82" s="10" t="s">
        <v>367</v>
      </c>
      <c r="E82" s="11">
        <v>81</v>
      </c>
      <c r="F82" s="12" t="s">
        <v>961</v>
      </c>
      <c r="G82" s="12" t="s">
        <v>284</v>
      </c>
      <c r="H82" s="13" t="s">
        <v>273</v>
      </c>
      <c r="I82" s="13">
        <v>49.5</v>
      </c>
      <c r="J82" s="12" t="s">
        <v>285</v>
      </c>
      <c r="K82" s="12" t="s">
        <v>393</v>
      </c>
      <c r="L82" s="15">
        <v>8</v>
      </c>
      <c r="M82" s="8"/>
      <c r="N82" s="189" t="s">
        <v>273</v>
      </c>
      <c r="O82" s="8"/>
      <c r="P82" s="8"/>
      <c r="Q82" s="8"/>
      <c r="R82" s="8"/>
      <c r="S82" s="12"/>
    </row>
    <row r="83" spans="1:19">
      <c r="A83" s="8" t="s">
        <v>869</v>
      </c>
      <c r="B83" s="8" t="s">
        <v>25</v>
      </c>
      <c r="C83" s="9">
        <v>0</v>
      </c>
      <c r="D83" s="10" t="s">
        <v>962</v>
      </c>
      <c r="E83" s="11">
        <v>82</v>
      </c>
      <c r="F83" s="12" t="s">
        <v>963</v>
      </c>
      <c r="G83" s="12" t="s">
        <v>284</v>
      </c>
      <c r="H83" s="13">
        <v>66</v>
      </c>
      <c r="I83" s="14"/>
      <c r="J83" s="12" t="s">
        <v>285</v>
      </c>
      <c r="K83" s="12" t="s">
        <v>393</v>
      </c>
      <c r="L83" s="15">
        <v>20</v>
      </c>
      <c r="M83" s="8"/>
      <c r="N83" s="9">
        <v>40</v>
      </c>
      <c r="O83" s="8"/>
      <c r="P83" s="8"/>
      <c r="Q83" s="8"/>
      <c r="R83" s="8"/>
      <c r="S83" s="12"/>
    </row>
    <row r="84" spans="1:19">
      <c r="A84" s="8" t="s">
        <v>869</v>
      </c>
      <c r="B84" s="8" t="s">
        <v>25</v>
      </c>
      <c r="C84" s="9">
        <v>0</v>
      </c>
      <c r="D84" s="10"/>
      <c r="E84" s="11">
        <v>83</v>
      </c>
      <c r="F84" s="12" t="s">
        <v>964</v>
      </c>
      <c r="G84" s="12" t="s">
        <v>284</v>
      </c>
      <c r="H84" s="13">
        <v>28</v>
      </c>
      <c r="I84" s="14"/>
      <c r="J84" s="12" t="s">
        <v>871</v>
      </c>
      <c r="K84" s="12" t="s">
        <v>743</v>
      </c>
      <c r="L84" s="15">
        <v>6</v>
      </c>
      <c r="M84" s="8"/>
      <c r="N84" s="189">
        <v>40</v>
      </c>
      <c r="O84" s="8"/>
      <c r="P84" s="8"/>
      <c r="Q84" s="8"/>
      <c r="R84" s="8"/>
      <c r="S84" s="12"/>
    </row>
    <row r="85" spans="1:19">
      <c r="A85" s="8" t="s">
        <v>869</v>
      </c>
      <c r="B85" s="8" t="s">
        <v>25</v>
      </c>
      <c r="C85" s="9">
        <v>0</v>
      </c>
      <c r="D85" s="10"/>
      <c r="E85" s="11">
        <v>84</v>
      </c>
      <c r="F85" s="12" t="s">
        <v>965</v>
      </c>
      <c r="G85" s="12" t="s">
        <v>211</v>
      </c>
      <c r="H85" s="13">
        <v>23</v>
      </c>
      <c r="I85" s="14"/>
      <c r="J85" s="12" t="s">
        <v>871</v>
      </c>
      <c r="K85" s="12" t="s">
        <v>743</v>
      </c>
      <c r="L85" s="15">
        <v>2</v>
      </c>
      <c r="M85" s="8"/>
      <c r="N85" s="9">
        <v>40</v>
      </c>
      <c r="O85" s="8"/>
      <c r="P85" s="8"/>
      <c r="Q85" s="8"/>
      <c r="R85" s="8"/>
      <c r="S85" s="12"/>
    </row>
    <row r="86" spans="1:19">
      <c r="A86" s="8" t="s">
        <v>869</v>
      </c>
      <c r="B86" s="8" t="s">
        <v>25</v>
      </c>
      <c r="C86" s="9">
        <v>0</v>
      </c>
      <c r="D86" s="10" t="s">
        <v>368</v>
      </c>
      <c r="E86" s="11">
        <v>85</v>
      </c>
      <c r="F86" s="12" t="s">
        <v>966</v>
      </c>
      <c r="G86" s="12" t="s">
        <v>284</v>
      </c>
      <c r="H86" s="13">
        <v>112.5</v>
      </c>
      <c r="I86" s="14"/>
      <c r="J86" s="12" t="s">
        <v>871</v>
      </c>
      <c r="K86" s="12" t="s">
        <v>743</v>
      </c>
      <c r="L86" s="15">
        <v>16</v>
      </c>
      <c r="M86" s="8"/>
      <c r="N86" s="189">
        <v>40</v>
      </c>
      <c r="O86" s="8"/>
      <c r="P86" s="8"/>
      <c r="Q86" s="8"/>
      <c r="R86" s="8"/>
      <c r="S86" s="12" t="s">
        <v>967</v>
      </c>
    </row>
    <row r="87" spans="1:19">
      <c r="A87" s="8" t="s">
        <v>869</v>
      </c>
      <c r="B87" s="8" t="s">
        <v>25</v>
      </c>
      <c r="C87" s="9">
        <v>0</v>
      </c>
      <c r="D87" s="10"/>
      <c r="E87" s="11">
        <v>86</v>
      </c>
      <c r="F87" s="12" t="s">
        <v>968</v>
      </c>
      <c r="G87" s="12" t="s">
        <v>284</v>
      </c>
      <c r="H87" s="13" t="s">
        <v>273</v>
      </c>
      <c r="I87" s="13">
        <v>16</v>
      </c>
      <c r="J87" s="12" t="s">
        <v>871</v>
      </c>
      <c r="K87" s="12" t="s">
        <v>225</v>
      </c>
      <c r="L87" s="15">
        <v>2</v>
      </c>
      <c r="M87" s="8"/>
      <c r="N87" s="189" t="s">
        <v>273</v>
      </c>
      <c r="O87" s="8"/>
      <c r="P87" s="8"/>
      <c r="Q87" s="8"/>
      <c r="R87" s="8"/>
      <c r="S87" s="12"/>
    </row>
    <row r="88" spans="1:19">
      <c r="A88" s="8" t="s">
        <v>869</v>
      </c>
      <c r="B88" s="8" t="s">
        <v>25</v>
      </c>
      <c r="C88" s="9">
        <v>0</v>
      </c>
      <c r="D88" s="10"/>
      <c r="E88" s="11">
        <v>87</v>
      </c>
      <c r="F88" s="12" t="s">
        <v>916</v>
      </c>
      <c r="G88" s="12" t="s">
        <v>289</v>
      </c>
      <c r="H88" s="13" t="s">
        <v>273</v>
      </c>
      <c r="I88" s="13">
        <v>5</v>
      </c>
      <c r="J88" s="12" t="s">
        <v>871</v>
      </c>
      <c r="K88" s="12" t="s">
        <v>393</v>
      </c>
      <c r="L88" s="15"/>
      <c r="M88" s="8"/>
      <c r="N88" s="189" t="s">
        <v>273</v>
      </c>
      <c r="O88" s="8"/>
      <c r="P88" s="8"/>
      <c r="Q88" s="8"/>
      <c r="R88" s="8"/>
      <c r="S88" s="12"/>
    </row>
    <row r="89" spans="1:19">
      <c r="A89" s="8" t="s">
        <v>869</v>
      </c>
      <c r="B89" s="8" t="s">
        <v>25</v>
      </c>
      <c r="C89" s="9">
        <v>0</v>
      </c>
      <c r="D89" s="10"/>
      <c r="E89" s="11">
        <v>88</v>
      </c>
      <c r="F89" s="12" t="s">
        <v>969</v>
      </c>
      <c r="G89" s="12" t="s">
        <v>658</v>
      </c>
      <c r="H89" s="13" t="s">
        <v>273</v>
      </c>
      <c r="I89" s="13">
        <v>5.5</v>
      </c>
      <c r="J89" s="12" t="s">
        <v>871</v>
      </c>
      <c r="K89" s="12" t="s">
        <v>393</v>
      </c>
      <c r="L89" s="15"/>
      <c r="M89" s="8"/>
      <c r="N89" s="186" t="s">
        <v>910</v>
      </c>
      <c r="O89" s="8"/>
      <c r="P89" s="8"/>
      <c r="Q89" s="8"/>
      <c r="R89" s="8"/>
      <c r="S89" s="12"/>
    </row>
    <row r="90" spans="1:19">
      <c r="A90" s="8" t="s">
        <v>869</v>
      </c>
      <c r="B90" s="8" t="s">
        <v>25</v>
      </c>
      <c r="C90" s="9">
        <v>0</v>
      </c>
      <c r="D90" s="10"/>
      <c r="E90" s="11">
        <v>89</v>
      </c>
      <c r="F90" s="12" t="s">
        <v>970</v>
      </c>
      <c r="G90" s="12" t="s">
        <v>306</v>
      </c>
      <c r="H90" s="13">
        <v>8</v>
      </c>
      <c r="I90" s="14"/>
      <c r="J90" s="12" t="s">
        <v>871</v>
      </c>
      <c r="K90" s="12" t="s">
        <v>225</v>
      </c>
      <c r="L90" s="15"/>
      <c r="M90" s="8"/>
      <c r="N90" s="189">
        <v>400</v>
      </c>
      <c r="O90" s="8"/>
      <c r="P90" s="8"/>
      <c r="Q90" s="8"/>
      <c r="R90" s="8"/>
      <c r="S90" s="12"/>
    </row>
    <row r="91" spans="1:19">
      <c r="A91" s="8" t="s">
        <v>869</v>
      </c>
      <c r="B91" s="8" t="s">
        <v>25</v>
      </c>
      <c r="C91" s="9">
        <v>0</v>
      </c>
      <c r="D91" s="10"/>
      <c r="E91" s="11">
        <v>90</v>
      </c>
      <c r="F91" s="12" t="s">
        <v>971</v>
      </c>
      <c r="G91" s="12" t="s">
        <v>306</v>
      </c>
      <c r="H91" s="13">
        <v>11</v>
      </c>
      <c r="I91" s="14"/>
      <c r="J91" s="12" t="s">
        <v>871</v>
      </c>
      <c r="K91" s="12" t="s">
        <v>225</v>
      </c>
      <c r="L91" s="15"/>
      <c r="M91" s="8"/>
      <c r="N91" s="189">
        <v>400</v>
      </c>
      <c r="O91" s="8"/>
      <c r="P91" s="8"/>
      <c r="Q91" s="8"/>
      <c r="R91" s="8"/>
      <c r="S91" s="12"/>
    </row>
    <row r="92" spans="1:19">
      <c r="A92" s="8" t="s">
        <v>869</v>
      </c>
      <c r="B92" s="8" t="s">
        <v>25</v>
      </c>
      <c r="C92" s="9">
        <v>0</v>
      </c>
      <c r="D92" s="10"/>
      <c r="E92" s="11">
        <v>91</v>
      </c>
      <c r="F92" s="12" t="s">
        <v>972</v>
      </c>
      <c r="G92" s="12" t="s">
        <v>306</v>
      </c>
      <c r="H92" s="13">
        <v>8.5</v>
      </c>
      <c r="I92" s="14"/>
      <c r="J92" s="12" t="s">
        <v>871</v>
      </c>
      <c r="K92" s="12" t="s">
        <v>225</v>
      </c>
      <c r="L92" s="15"/>
      <c r="M92" s="8"/>
      <c r="N92" s="189">
        <v>400</v>
      </c>
      <c r="O92" s="8"/>
      <c r="P92" s="8"/>
      <c r="Q92" s="8"/>
      <c r="R92" s="8"/>
      <c r="S92" s="12"/>
    </row>
    <row r="93" spans="1:19">
      <c r="A93" s="8" t="s">
        <v>869</v>
      </c>
      <c r="B93" s="8" t="s">
        <v>25</v>
      </c>
      <c r="C93" s="9">
        <v>0</v>
      </c>
      <c r="D93" s="10" t="s">
        <v>973</v>
      </c>
      <c r="E93" s="11">
        <v>92</v>
      </c>
      <c r="F93" s="12" t="s">
        <v>974</v>
      </c>
      <c r="G93" s="12" t="s">
        <v>211</v>
      </c>
      <c r="H93" s="13">
        <v>19</v>
      </c>
      <c r="I93" s="14"/>
      <c r="J93" s="12" t="s">
        <v>212</v>
      </c>
      <c r="K93" s="12" t="s">
        <v>743</v>
      </c>
      <c r="L93" s="15"/>
      <c r="M93" s="8"/>
      <c r="N93" s="9">
        <v>80</v>
      </c>
      <c r="O93" s="8"/>
      <c r="P93" s="8"/>
      <c r="Q93" s="8"/>
      <c r="R93" s="8"/>
      <c r="S93" s="12"/>
    </row>
    <row r="94" spans="1:19">
      <c r="A94" s="8" t="s">
        <v>869</v>
      </c>
      <c r="B94" s="8" t="s">
        <v>25</v>
      </c>
      <c r="C94" s="9">
        <v>0</v>
      </c>
      <c r="D94" s="10" t="s">
        <v>975</v>
      </c>
      <c r="E94" s="11">
        <v>93</v>
      </c>
      <c r="F94" s="12" t="s">
        <v>976</v>
      </c>
      <c r="G94" s="12" t="s">
        <v>211</v>
      </c>
      <c r="H94" s="13">
        <v>16</v>
      </c>
      <c r="I94" s="14"/>
      <c r="J94" s="12" t="s">
        <v>212</v>
      </c>
      <c r="K94" s="12" t="s">
        <v>743</v>
      </c>
      <c r="L94" s="15"/>
      <c r="M94" s="8"/>
      <c r="N94" s="9">
        <v>80</v>
      </c>
      <c r="O94" s="8"/>
      <c r="P94" s="8"/>
      <c r="Q94" s="8"/>
      <c r="R94" s="8"/>
      <c r="S94" s="12"/>
    </row>
    <row r="95" spans="1:19">
      <c r="A95" s="8" t="s">
        <v>869</v>
      </c>
      <c r="B95" s="8" t="s">
        <v>25</v>
      </c>
      <c r="C95" s="9">
        <v>0</v>
      </c>
      <c r="D95" s="10"/>
      <c r="E95" s="11">
        <v>94</v>
      </c>
      <c r="F95" s="12" t="s">
        <v>977</v>
      </c>
      <c r="G95" s="12" t="s">
        <v>360</v>
      </c>
      <c r="H95" s="13" t="s">
        <v>273</v>
      </c>
      <c r="I95" s="190">
        <v>7</v>
      </c>
      <c r="J95" s="12" t="s">
        <v>871</v>
      </c>
      <c r="K95" s="12" t="s">
        <v>743</v>
      </c>
      <c r="L95" s="15"/>
      <c r="M95" s="8"/>
      <c r="N95" s="189" t="s">
        <v>273</v>
      </c>
      <c r="O95" s="8"/>
      <c r="P95" s="8"/>
      <c r="Q95" s="8"/>
      <c r="R95" s="8"/>
      <c r="S95" s="12"/>
    </row>
    <row r="96" spans="1:19">
      <c r="A96" s="8" t="s">
        <v>869</v>
      </c>
      <c r="B96" s="8" t="s">
        <v>25</v>
      </c>
      <c r="C96" s="9">
        <v>0</v>
      </c>
      <c r="D96" s="10" t="s">
        <v>978</v>
      </c>
      <c r="E96" s="11">
        <v>95</v>
      </c>
      <c r="F96" s="12" t="s">
        <v>976</v>
      </c>
      <c r="G96" s="12" t="s">
        <v>211</v>
      </c>
      <c r="H96" s="13">
        <v>11.5</v>
      </c>
      <c r="I96" s="14"/>
      <c r="J96" s="12" t="s">
        <v>212</v>
      </c>
      <c r="K96" s="12" t="s">
        <v>743</v>
      </c>
      <c r="L96" s="15"/>
      <c r="M96" s="8"/>
      <c r="N96" s="9">
        <v>80</v>
      </c>
      <c r="O96" s="8"/>
      <c r="P96" s="8"/>
      <c r="Q96" s="8"/>
      <c r="R96" s="8"/>
      <c r="S96" s="12"/>
    </row>
    <row r="97" spans="1:19">
      <c r="A97" s="8" t="s">
        <v>869</v>
      </c>
      <c r="B97" s="8" t="s">
        <v>25</v>
      </c>
      <c r="C97" s="9">
        <v>0</v>
      </c>
      <c r="D97" s="10" t="s">
        <v>979</v>
      </c>
      <c r="E97" s="11">
        <v>96</v>
      </c>
      <c r="F97" s="12" t="s">
        <v>976</v>
      </c>
      <c r="G97" s="12" t="s">
        <v>211</v>
      </c>
      <c r="H97" s="13">
        <v>24.5</v>
      </c>
      <c r="I97" s="14"/>
      <c r="J97" s="12" t="s">
        <v>212</v>
      </c>
      <c r="K97" s="12" t="s">
        <v>743</v>
      </c>
      <c r="L97" s="15"/>
      <c r="M97" s="8"/>
      <c r="N97" s="9">
        <v>80</v>
      </c>
      <c r="O97" s="8"/>
      <c r="P97" s="8"/>
      <c r="Q97" s="8"/>
      <c r="R97" s="8"/>
      <c r="S97" s="12"/>
    </row>
    <row r="98" spans="1:19">
      <c r="A98" s="8" t="s">
        <v>869</v>
      </c>
      <c r="B98" s="8" t="s">
        <v>25</v>
      </c>
      <c r="C98" s="9">
        <v>0</v>
      </c>
      <c r="D98" s="10" t="s">
        <v>980</v>
      </c>
      <c r="E98" s="11">
        <v>97</v>
      </c>
      <c r="F98" s="12" t="s">
        <v>976</v>
      </c>
      <c r="G98" s="12" t="s">
        <v>211</v>
      </c>
      <c r="H98" s="13">
        <v>45</v>
      </c>
      <c r="I98" s="14"/>
      <c r="J98" s="12" t="s">
        <v>212</v>
      </c>
      <c r="K98" s="12" t="s">
        <v>743</v>
      </c>
      <c r="L98" s="15"/>
      <c r="M98" s="8"/>
      <c r="N98" s="9">
        <v>80</v>
      </c>
      <c r="O98" s="8"/>
      <c r="P98" s="8"/>
      <c r="Q98" s="8"/>
      <c r="R98" s="8"/>
      <c r="S98" s="12" t="s">
        <v>981</v>
      </c>
    </row>
    <row r="99" spans="1:19">
      <c r="A99" s="8" t="s">
        <v>869</v>
      </c>
      <c r="B99" s="8" t="s">
        <v>25</v>
      </c>
      <c r="C99" s="9">
        <v>0</v>
      </c>
      <c r="D99" s="10" t="s">
        <v>982</v>
      </c>
      <c r="E99" s="11">
        <v>119</v>
      </c>
      <c r="F99" s="12" t="s">
        <v>976</v>
      </c>
      <c r="G99" s="12" t="s">
        <v>211</v>
      </c>
      <c r="H99" s="192" t="s">
        <v>1679</v>
      </c>
      <c r="I99" s="14"/>
      <c r="J99" s="12" t="s">
        <v>212</v>
      </c>
      <c r="K99" s="12" t="s">
        <v>743</v>
      </c>
      <c r="L99" s="15"/>
      <c r="M99" s="8"/>
      <c r="N99" s="9">
        <v>80</v>
      </c>
      <c r="O99" s="8"/>
      <c r="P99" s="8"/>
      <c r="Q99" s="8"/>
      <c r="R99" s="8"/>
      <c r="S99" s="12" t="s">
        <v>981</v>
      </c>
    </row>
    <row r="100" spans="1:19">
      <c r="A100" s="8" t="s">
        <v>869</v>
      </c>
      <c r="B100" s="8" t="s">
        <v>25</v>
      </c>
      <c r="C100" s="9">
        <v>0</v>
      </c>
      <c r="D100" s="10"/>
      <c r="E100" s="11">
        <v>98</v>
      </c>
      <c r="F100" s="12" t="s">
        <v>983</v>
      </c>
      <c r="G100" s="12" t="s">
        <v>219</v>
      </c>
      <c r="H100" s="13">
        <v>43</v>
      </c>
      <c r="I100" s="14"/>
      <c r="J100" s="12" t="s">
        <v>871</v>
      </c>
      <c r="K100" s="12" t="s">
        <v>393</v>
      </c>
      <c r="L100" s="15"/>
      <c r="M100" s="8"/>
      <c r="N100" s="9">
        <v>80</v>
      </c>
      <c r="O100" s="8"/>
      <c r="P100" s="8"/>
      <c r="Q100" s="8"/>
      <c r="R100" s="8"/>
      <c r="S100" s="12"/>
    </row>
    <row r="101" spans="1:19">
      <c r="A101" s="8" t="s">
        <v>869</v>
      </c>
      <c r="B101" s="8" t="s">
        <v>25</v>
      </c>
      <c r="C101" s="9">
        <v>0</v>
      </c>
      <c r="D101" s="10"/>
      <c r="E101" s="11">
        <v>99</v>
      </c>
      <c r="F101" s="12" t="s">
        <v>984</v>
      </c>
      <c r="G101" s="12" t="s">
        <v>219</v>
      </c>
      <c r="H101" s="13">
        <v>5.5</v>
      </c>
      <c r="I101" s="14"/>
      <c r="J101" s="12" t="s">
        <v>222</v>
      </c>
      <c r="K101" s="12" t="s">
        <v>393</v>
      </c>
      <c r="L101" s="15"/>
      <c r="M101" s="8"/>
      <c r="N101" s="9">
        <v>200</v>
      </c>
      <c r="O101" s="8"/>
      <c r="P101" s="8"/>
      <c r="Q101" s="8"/>
      <c r="R101" s="8"/>
      <c r="S101" s="12"/>
    </row>
    <row r="102" spans="1:19">
      <c r="A102" s="8" t="s">
        <v>869</v>
      </c>
      <c r="B102" s="8" t="s">
        <v>25</v>
      </c>
      <c r="C102" s="9">
        <v>0</v>
      </c>
      <c r="D102" s="10" t="s">
        <v>358</v>
      </c>
      <c r="E102" s="11">
        <v>100</v>
      </c>
      <c r="F102" s="12" t="s">
        <v>876</v>
      </c>
      <c r="G102" s="12" t="s">
        <v>325</v>
      </c>
      <c r="H102" s="13">
        <v>53</v>
      </c>
      <c r="I102" s="14"/>
      <c r="J102" s="12" t="s">
        <v>871</v>
      </c>
      <c r="K102" s="12" t="s">
        <v>393</v>
      </c>
      <c r="L102" s="15">
        <v>30</v>
      </c>
      <c r="M102" s="8"/>
      <c r="N102" s="9">
        <v>200</v>
      </c>
      <c r="O102" s="8"/>
      <c r="P102" s="8"/>
      <c r="Q102" s="8"/>
      <c r="R102" s="8"/>
      <c r="S102" s="12"/>
    </row>
    <row r="103" spans="1:19">
      <c r="A103" s="8" t="s">
        <v>869</v>
      </c>
      <c r="B103" s="8" t="s">
        <v>25</v>
      </c>
      <c r="C103" s="9">
        <v>0</v>
      </c>
      <c r="D103" s="10"/>
      <c r="E103" s="11">
        <v>101</v>
      </c>
      <c r="F103" s="12" t="s">
        <v>985</v>
      </c>
      <c r="G103" s="12" t="s">
        <v>219</v>
      </c>
      <c r="H103" s="13">
        <v>17</v>
      </c>
      <c r="I103" s="14"/>
      <c r="J103" s="12" t="s">
        <v>871</v>
      </c>
      <c r="K103" s="12" t="s">
        <v>393</v>
      </c>
      <c r="L103" s="15"/>
      <c r="M103" s="8"/>
      <c r="N103" s="9">
        <v>200</v>
      </c>
      <c r="O103" s="8"/>
      <c r="P103" s="8"/>
      <c r="Q103" s="8"/>
      <c r="R103" s="8"/>
      <c r="S103" s="12"/>
    </row>
    <row r="104" spans="1:19">
      <c r="A104" s="8" t="s">
        <v>869</v>
      </c>
      <c r="B104" s="8" t="s">
        <v>25</v>
      </c>
      <c r="C104" s="9">
        <v>0</v>
      </c>
      <c r="D104" s="10" t="s">
        <v>376</v>
      </c>
      <c r="E104" s="11">
        <v>102</v>
      </c>
      <c r="F104" s="12" t="s">
        <v>876</v>
      </c>
      <c r="G104" s="12" t="s">
        <v>325</v>
      </c>
      <c r="H104" s="13">
        <v>53</v>
      </c>
      <c r="I104" s="14"/>
      <c r="J104" s="12" t="s">
        <v>871</v>
      </c>
      <c r="K104" s="12" t="s">
        <v>393</v>
      </c>
      <c r="L104" s="15">
        <v>30</v>
      </c>
      <c r="M104" s="8"/>
      <c r="N104" s="9">
        <v>200</v>
      </c>
      <c r="O104" s="8"/>
      <c r="P104" s="8"/>
      <c r="Q104" s="8"/>
      <c r="R104" s="8"/>
      <c r="S104" s="12"/>
    </row>
    <row r="105" spans="1:19">
      <c r="A105" s="8" t="s">
        <v>869</v>
      </c>
      <c r="B105" s="8" t="s">
        <v>25</v>
      </c>
      <c r="C105" s="9">
        <v>0</v>
      </c>
      <c r="D105" s="10"/>
      <c r="E105" s="11">
        <v>103</v>
      </c>
      <c r="F105" s="12" t="s">
        <v>986</v>
      </c>
      <c r="G105" s="12" t="s">
        <v>219</v>
      </c>
      <c r="H105" s="13">
        <v>55.5</v>
      </c>
      <c r="I105" s="14"/>
      <c r="J105" s="12" t="s">
        <v>871</v>
      </c>
      <c r="K105" s="12" t="s">
        <v>393</v>
      </c>
      <c r="L105" s="15"/>
      <c r="M105" s="8"/>
      <c r="N105" s="9">
        <v>200</v>
      </c>
      <c r="O105" s="8"/>
      <c r="P105" s="8"/>
      <c r="Q105" s="8"/>
      <c r="R105" s="8"/>
      <c r="S105" s="12"/>
    </row>
    <row r="106" spans="1:19">
      <c r="A106" s="8" t="s">
        <v>869</v>
      </c>
      <c r="B106" s="8" t="s">
        <v>25</v>
      </c>
      <c r="C106" s="9">
        <v>0</v>
      </c>
      <c r="D106" s="10" t="s">
        <v>987</v>
      </c>
      <c r="E106" s="11">
        <v>104</v>
      </c>
      <c r="F106" s="12" t="s">
        <v>930</v>
      </c>
      <c r="G106" s="12" t="s">
        <v>325</v>
      </c>
      <c r="H106" s="13">
        <v>36</v>
      </c>
      <c r="I106" s="14"/>
      <c r="J106" s="12" t="s">
        <v>871</v>
      </c>
      <c r="K106" s="12" t="s">
        <v>393</v>
      </c>
      <c r="L106" s="15">
        <v>16</v>
      </c>
      <c r="M106" s="8"/>
      <c r="N106" s="9">
        <v>80</v>
      </c>
      <c r="O106" s="8"/>
      <c r="P106" s="8"/>
      <c r="Q106" s="8"/>
      <c r="R106" s="8"/>
      <c r="S106" s="12"/>
    </row>
    <row r="107" spans="1:19">
      <c r="A107" s="8" t="s">
        <v>869</v>
      </c>
      <c r="B107" s="8" t="s">
        <v>25</v>
      </c>
      <c r="C107" s="9">
        <v>0</v>
      </c>
      <c r="D107" s="10" t="s">
        <v>988</v>
      </c>
      <c r="E107" s="11">
        <v>105</v>
      </c>
      <c r="F107" s="12" t="s">
        <v>989</v>
      </c>
      <c r="G107" s="12" t="s">
        <v>211</v>
      </c>
      <c r="H107" s="13">
        <v>18.5</v>
      </c>
      <c r="I107" s="14"/>
      <c r="J107" s="12" t="s">
        <v>871</v>
      </c>
      <c r="K107" s="12" t="s">
        <v>393</v>
      </c>
      <c r="L107" s="15"/>
      <c r="M107" s="8"/>
      <c r="N107" s="9">
        <v>80</v>
      </c>
      <c r="O107" s="8"/>
      <c r="P107" s="8"/>
      <c r="Q107" s="8"/>
      <c r="R107" s="8"/>
      <c r="S107" s="12"/>
    </row>
    <row r="108" spans="1:19">
      <c r="A108" s="8" t="s">
        <v>869</v>
      </c>
      <c r="B108" s="8" t="s">
        <v>25</v>
      </c>
      <c r="C108" s="9">
        <v>0</v>
      </c>
      <c r="D108" s="10"/>
      <c r="E108" s="11">
        <v>106</v>
      </c>
      <c r="F108" s="12" t="s">
        <v>990</v>
      </c>
      <c r="G108" s="12" t="s">
        <v>658</v>
      </c>
      <c r="H108" s="13" t="s">
        <v>273</v>
      </c>
      <c r="I108" s="13">
        <v>19.5</v>
      </c>
      <c r="J108" s="12" t="s">
        <v>640</v>
      </c>
      <c r="K108" s="12" t="s">
        <v>393</v>
      </c>
      <c r="L108" s="15"/>
      <c r="M108" s="8"/>
      <c r="N108" s="186" t="s">
        <v>910</v>
      </c>
      <c r="O108" s="8"/>
      <c r="P108" s="8"/>
      <c r="Q108" s="8"/>
      <c r="R108" s="8"/>
      <c r="S108" s="12"/>
    </row>
    <row r="109" spans="1:19">
      <c r="A109" s="8" t="s">
        <v>869</v>
      </c>
      <c r="B109" s="8" t="s">
        <v>25</v>
      </c>
      <c r="C109" s="9">
        <v>0</v>
      </c>
      <c r="D109" s="10" t="s">
        <v>374</v>
      </c>
      <c r="E109" s="11">
        <v>107</v>
      </c>
      <c r="F109" s="12" t="s">
        <v>876</v>
      </c>
      <c r="G109" s="12" t="s">
        <v>325</v>
      </c>
      <c r="H109" s="13">
        <v>52.5</v>
      </c>
      <c r="I109" s="14"/>
      <c r="J109" s="12" t="s">
        <v>871</v>
      </c>
      <c r="K109" s="12" t="s">
        <v>393</v>
      </c>
      <c r="L109" s="15">
        <v>30</v>
      </c>
      <c r="M109" s="8"/>
      <c r="N109" s="9">
        <v>200</v>
      </c>
      <c r="O109" s="8"/>
      <c r="P109" s="8"/>
      <c r="Q109" s="8"/>
      <c r="R109" s="8"/>
      <c r="S109" s="12"/>
    </row>
    <row r="110" spans="1:19">
      <c r="A110" s="8" t="s">
        <v>869</v>
      </c>
      <c r="B110" s="8" t="s">
        <v>25</v>
      </c>
      <c r="C110" s="9">
        <v>0</v>
      </c>
      <c r="D110" s="10"/>
      <c r="E110" s="11">
        <v>108</v>
      </c>
      <c r="F110" s="12" t="s">
        <v>991</v>
      </c>
      <c r="G110" s="12" t="s">
        <v>219</v>
      </c>
      <c r="H110" s="13">
        <v>49.5</v>
      </c>
      <c r="I110" s="14"/>
      <c r="J110" s="12" t="s">
        <v>871</v>
      </c>
      <c r="K110" s="12" t="s">
        <v>393</v>
      </c>
      <c r="L110" s="15"/>
      <c r="M110" s="8"/>
      <c r="N110" s="9">
        <v>200</v>
      </c>
      <c r="O110" s="8"/>
      <c r="P110" s="8"/>
      <c r="Q110" s="8"/>
      <c r="R110" s="8"/>
      <c r="S110" s="12"/>
    </row>
    <row r="111" spans="1:19">
      <c r="A111" s="8" t="s">
        <v>869</v>
      </c>
      <c r="B111" s="8" t="s">
        <v>25</v>
      </c>
      <c r="C111" s="9">
        <v>0</v>
      </c>
      <c r="D111" s="10"/>
      <c r="E111" s="11">
        <v>109</v>
      </c>
      <c r="F111" s="12" t="s">
        <v>992</v>
      </c>
      <c r="G111" s="12" t="s">
        <v>658</v>
      </c>
      <c r="H111" s="13" t="s">
        <v>273</v>
      </c>
      <c r="I111" s="13">
        <v>4.5</v>
      </c>
      <c r="J111" s="12" t="s">
        <v>640</v>
      </c>
      <c r="K111" s="12" t="s">
        <v>393</v>
      </c>
      <c r="L111" s="15"/>
      <c r="M111" s="8"/>
      <c r="N111" s="186" t="s">
        <v>910</v>
      </c>
      <c r="O111" s="8"/>
      <c r="P111" s="8"/>
      <c r="Q111" s="8"/>
      <c r="R111" s="8"/>
      <c r="S111" s="12"/>
    </row>
    <row r="112" spans="1:19">
      <c r="A112" s="8" t="s">
        <v>869</v>
      </c>
      <c r="B112" s="8" t="s">
        <v>25</v>
      </c>
      <c r="C112" s="9">
        <v>0</v>
      </c>
      <c r="D112" s="10" t="s">
        <v>993</v>
      </c>
      <c r="E112" s="11">
        <v>110</v>
      </c>
      <c r="F112" s="12" t="s">
        <v>994</v>
      </c>
      <c r="G112" s="12" t="s">
        <v>211</v>
      </c>
      <c r="H112" s="13">
        <v>6</v>
      </c>
      <c r="I112" s="14"/>
      <c r="J112" s="12" t="s">
        <v>871</v>
      </c>
      <c r="K112" s="12" t="s">
        <v>393</v>
      </c>
      <c r="L112" s="15"/>
      <c r="M112" s="8"/>
      <c r="N112" s="9">
        <v>40</v>
      </c>
      <c r="O112" s="8"/>
      <c r="P112" s="8"/>
      <c r="Q112" s="8"/>
      <c r="R112" s="8"/>
      <c r="S112" s="12"/>
    </row>
    <row r="113" spans="1:19">
      <c r="A113" s="8" t="s">
        <v>869</v>
      </c>
      <c r="B113" s="8" t="s">
        <v>25</v>
      </c>
      <c r="C113" s="9">
        <v>0</v>
      </c>
      <c r="D113" s="10"/>
      <c r="E113" s="11">
        <v>111</v>
      </c>
      <c r="F113" s="12" t="s">
        <v>995</v>
      </c>
      <c r="G113" s="12" t="s">
        <v>211</v>
      </c>
      <c r="H113" s="13">
        <v>29</v>
      </c>
      <c r="I113" s="14"/>
      <c r="J113" s="12" t="s">
        <v>871</v>
      </c>
      <c r="K113" s="12" t="s">
        <v>393</v>
      </c>
      <c r="L113" s="15"/>
      <c r="M113" s="8"/>
      <c r="N113" s="189">
        <v>40</v>
      </c>
      <c r="O113" s="8"/>
      <c r="P113" s="8"/>
      <c r="Q113" s="8"/>
      <c r="R113" s="8"/>
      <c r="S113" s="12"/>
    </row>
    <row r="114" spans="1:19">
      <c r="A114" s="8" t="s">
        <v>869</v>
      </c>
      <c r="B114" s="8" t="s">
        <v>25</v>
      </c>
      <c r="C114" s="9">
        <v>0</v>
      </c>
      <c r="D114" s="10" t="s">
        <v>373</v>
      </c>
      <c r="E114" s="11">
        <v>112</v>
      </c>
      <c r="F114" s="12" t="s">
        <v>996</v>
      </c>
      <c r="G114" s="12" t="s">
        <v>300</v>
      </c>
      <c r="H114" s="13">
        <v>253</v>
      </c>
      <c r="I114" s="14"/>
      <c r="J114" s="12" t="s">
        <v>301</v>
      </c>
      <c r="K114" s="12" t="s">
        <v>393</v>
      </c>
      <c r="L114" s="15"/>
      <c r="M114" s="8"/>
      <c r="N114" s="9">
        <v>200</v>
      </c>
      <c r="O114" s="8"/>
      <c r="P114" s="8"/>
      <c r="Q114" s="8"/>
      <c r="R114" s="8"/>
      <c r="S114" s="12"/>
    </row>
    <row r="115" spans="1:19">
      <c r="A115" s="8" t="s">
        <v>869</v>
      </c>
      <c r="B115" s="8" t="s">
        <v>25</v>
      </c>
      <c r="C115" s="9">
        <v>0</v>
      </c>
      <c r="D115" s="10"/>
      <c r="E115" s="11">
        <v>113</v>
      </c>
      <c r="F115" s="12" t="s">
        <v>997</v>
      </c>
      <c r="G115" s="12" t="s">
        <v>306</v>
      </c>
      <c r="H115" s="13">
        <v>29</v>
      </c>
      <c r="I115" s="14"/>
      <c r="J115" s="12" t="s">
        <v>871</v>
      </c>
      <c r="K115" s="12" t="s">
        <v>393</v>
      </c>
      <c r="L115" s="15"/>
      <c r="M115" s="8"/>
      <c r="N115" s="9">
        <v>200</v>
      </c>
      <c r="O115" s="8"/>
      <c r="P115" s="8"/>
      <c r="Q115" s="8"/>
      <c r="R115" s="8"/>
      <c r="S115" s="12"/>
    </row>
    <row r="116" spans="1:19">
      <c r="A116" s="8" t="s">
        <v>869</v>
      </c>
      <c r="B116" s="8" t="s">
        <v>25</v>
      </c>
      <c r="C116" s="9">
        <v>0</v>
      </c>
      <c r="D116" s="10"/>
      <c r="E116" s="11">
        <v>114</v>
      </c>
      <c r="F116" s="12" t="s">
        <v>998</v>
      </c>
      <c r="G116" s="12" t="s">
        <v>306</v>
      </c>
      <c r="H116" s="13">
        <v>33</v>
      </c>
      <c r="I116" s="14"/>
      <c r="J116" s="12" t="s">
        <v>871</v>
      </c>
      <c r="K116" s="12" t="s">
        <v>393</v>
      </c>
      <c r="L116" s="15"/>
      <c r="M116" s="8"/>
      <c r="N116" s="9">
        <v>200</v>
      </c>
      <c r="O116" s="8"/>
      <c r="P116" s="8"/>
      <c r="Q116" s="8"/>
      <c r="R116" s="8"/>
      <c r="S116" s="12"/>
    </row>
    <row r="117" spans="1:19">
      <c r="A117" s="8" t="s">
        <v>869</v>
      </c>
      <c r="B117" s="8" t="s">
        <v>25</v>
      </c>
      <c r="C117" s="9">
        <v>0</v>
      </c>
      <c r="D117" s="10"/>
      <c r="E117" s="11">
        <v>115</v>
      </c>
      <c r="F117" s="12" t="s">
        <v>959</v>
      </c>
      <c r="G117" s="12" t="s">
        <v>289</v>
      </c>
      <c r="H117" s="13" t="s">
        <v>273</v>
      </c>
      <c r="I117" s="13">
        <v>20</v>
      </c>
      <c r="J117" s="12" t="s">
        <v>871</v>
      </c>
      <c r="K117" s="12" t="s">
        <v>393</v>
      </c>
      <c r="L117" s="15"/>
      <c r="M117" s="8"/>
      <c r="N117" s="189" t="s">
        <v>273</v>
      </c>
      <c r="O117" s="8"/>
      <c r="P117" s="8"/>
      <c r="Q117" s="8"/>
      <c r="R117" s="8"/>
      <c r="S117" s="12"/>
    </row>
    <row r="118" spans="1:19">
      <c r="A118" s="8" t="s">
        <v>869</v>
      </c>
      <c r="B118" s="8" t="s">
        <v>25</v>
      </c>
      <c r="C118" s="9">
        <v>0</v>
      </c>
      <c r="D118" s="10"/>
      <c r="E118" s="11">
        <v>116</v>
      </c>
      <c r="F118" s="12" t="s">
        <v>999</v>
      </c>
      <c r="G118" s="12" t="s">
        <v>289</v>
      </c>
      <c r="H118" s="13" t="s">
        <v>273</v>
      </c>
      <c r="I118" s="13">
        <v>1</v>
      </c>
      <c r="J118" s="12" t="s">
        <v>640</v>
      </c>
      <c r="K118" s="12" t="s">
        <v>393</v>
      </c>
      <c r="L118" s="15"/>
      <c r="M118" s="8"/>
      <c r="N118" s="189" t="s">
        <v>273</v>
      </c>
      <c r="O118" s="8"/>
      <c r="P118" s="8"/>
      <c r="Q118" s="8"/>
      <c r="R118" s="8"/>
      <c r="S118" s="12"/>
    </row>
    <row r="119" spans="1:19">
      <c r="A119" s="8" t="s">
        <v>869</v>
      </c>
      <c r="B119" s="8" t="s">
        <v>25</v>
      </c>
      <c r="C119" s="9">
        <v>0</v>
      </c>
      <c r="D119" s="10"/>
      <c r="E119" s="11">
        <v>117</v>
      </c>
      <c r="F119" s="12" t="s">
        <v>1000</v>
      </c>
      <c r="G119" s="12" t="s">
        <v>289</v>
      </c>
      <c r="H119" s="13" t="s">
        <v>273</v>
      </c>
      <c r="I119" s="13">
        <v>1.5</v>
      </c>
      <c r="J119" s="12" t="s">
        <v>640</v>
      </c>
      <c r="K119" s="12" t="s">
        <v>393</v>
      </c>
      <c r="L119" s="15"/>
      <c r="M119" s="8"/>
      <c r="N119" s="189" t="s">
        <v>273</v>
      </c>
      <c r="O119" s="8"/>
      <c r="P119" s="8"/>
      <c r="Q119" s="8"/>
      <c r="R119" s="8"/>
      <c r="S119" s="12"/>
    </row>
    <row r="120" spans="1:19">
      <c r="A120" s="8" t="s">
        <v>869</v>
      </c>
      <c r="B120" s="8" t="s">
        <v>25</v>
      </c>
      <c r="C120" s="9">
        <v>0</v>
      </c>
      <c r="D120" s="10"/>
      <c r="E120" s="11">
        <v>118</v>
      </c>
      <c r="F120" s="12" t="s">
        <v>1001</v>
      </c>
      <c r="G120" s="12" t="s">
        <v>289</v>
      </c>
      <c r="H120" s="13" t="s">
        <v>273</v>
      </c>
      <c r="I120" s="13">
        <v>6</v>
      </c>
      <c r="J120" s="12" t="s">
        <v>640</v>
      </c>
      <c r="K120" s="12" t="s">
        <v>393</v>
      </c>
      <c r="L120" s="15"/>
      <c r="M120" s="8"/>
      <c r="N120" s="189" t="s">
        <v>273</v>
      </c>
      <c r="O120" s="8"/>
      <c r="P120" s="8"/>
      <c r="Q120" s="8"/>
      <c r="R120" s="8"/>
      <c r="S120" s="12"/>
    </row>
    <row r="121" spans="1:19">
      <c r="A121" s="8" t="s">
        <v>869</v>
      </c>
      <c r="B121" s="8" t="s">
        <v>25</v>
      </c>
      <c r="C121" s="9">
        <v>1</v>
      </c>
      <c r="D121" s="10" t="s">
        <v>510</v>
      </c>
      <c r="E121" s="11">
        <v>1</v>
      </c>
      <c r="F121" s="12" t="s">
        <v>876</v>
      </c>
      <c r="G121" s="12" t="s">
        <v>325</v>
      </c>
      <c r="H121" s="13">
        <v>55</v>
      </c>
      <c r="I121" s="14"/>
      <c r="J121" s="12" t="s">
        <v>871</v>
      </c>
      <c r="K121" s="12" t="s">
        <v>393</v>
      </c>
      <c r="L121" s="15">
        <v>30</v>
      </c>
      <c r="M121" s="8"/>
      <c r="N121" s="9">
        <v>200</v>
      </c>
      <c r="O121" s="8"/>
      <c r="P121" s="8"/>
      <c r="Q121" s="8"/>
      <c r="R121" s="8"/>
      <c r="S121" s="12"/>
    </row>
    <row r="122" spans="1:19">
      <c r="A122" s="8" t="s">
        <v>869</v>
      </c>
      <c r="B122" s="8" t="s">
        <v>25</v>
      </c>
      <c r="C122" s="9">
        <v>1</v>
      </c>
      <c r="D122" s="10" t="s">
        <v>491</v>
      </c>
      <c r="E122" s="11">
        <v>2</v>
      </c>
      <c r="F122" s="12" t="s">
        <v>876</v>
      </c>
      <c r="G122" s="12" t="s">
        <v>325</v>
      </c>
      <c r="H122" s="13">
        <v>55.5</v>
      </c>
      <c r="I122" s="14"/>
      <c r="J122" s="12" t="s">
        <v>871</v>
      </c>
      <c r="K122" s="12" t="s">
        <v>393</v>
      </c>
      <c r="L122" s="15">
        <v>30</v>
      </c>
      <c r="M122" s="8"/>
      <c r="N122" s="9">
        <v>200</v>
      </c>
      <c r="O122" s="8"/>
      <c r="P122" s="8"/>
      <c r="Q122" s="8"/>
      <c r="R122" s="8"/>
      <c r="S122" s="12"/>
    </row>
    <row r="123" spans="1:19">
      <c r="A123" s="8" t="s">
        <v>869</v>
      </c>
      <c r="B123" s="8" t="s">
        <v>25</v>
      </c>
      <c r="C123" s="9">
        <v>1</v>
      </c>
      <c r="D123" s="10"/>
      <c r="E123" s="11">
        <v>3</v>
      </c>
      <c r="F123" s="12" t="s">
        <v>1002</v>
      </c>
      <c r="G123" s="12" t="s">
        <v>289</v>
      </c>
      <c r="H123" s="13" t="s">
        <v>273</v>
      </c>
      <c r="I123" s="14">
        <v>18</v>
      </c>
      <c r="J123" s="12" t="s">
        <v>871</v>
      </c>
      <c r="K123" s="12" t="s">
        <v>393</v>
      </c>
      <c r="L123" s="15">
        <v>6</v>
      </c>
      <c r="M123" s="8"/>
      <c r="N123" s="189" t="s">
        <v>273</v>
      </c>
      <c r="O123" s="8"/>
      <c r="P123" s="8"/>
      <c r="Q123" s="8"/>
      <c r="R123" s="8"/>
      <c r="S123" s="12"/>
    </row>
    <row r="124" spans="1:19">
      <c r="A124" s="8" t="s">
        <v>869</v>
      </c>
      <c r="B124" s="8" t="s">
        <v>25</v>
      </c>
      <c r="C124" s="9">
        <v>1</v>
      </c>
      <c r="D124" s="10"/>
      <c r="E124" s="11">
        <v>4</v>
      </c>
      <c r="F124" s="12" t="s">
        <v>1003</v>
      </c>
      <c r="G124" s="12" t="s">
        <v>306</v>
      </c>
      <c r="H124" s="13">
        <v>13</v>
      </c>
      <c r="I124" s="14"/>
      <c r="J124" s="12" t="s">
        <v>871</v>
      </c>
      <c r="K124" s="12" t="s">
        <v>415</v>
      </c>
      <c r="L124" s="15"/>
      <c r="M124" s="8"/>
      <c r="N124" s="189">
        <v>400</v>
      </c>
      <c r="O124" s="8"/>
      <c r="P124" s="8"/>
      <c r="Q124" s="8"/>
      <c r="R124" s="8"/>
      <c r="S124" s="12"/>
    </row>
    <row r="125" spans="1:19">
      <c r="A125" s="8" t="s">
        <v>869</v>
      </c>
      <c r="B125" s="8" t="s">
        <v>25</v>
      </c>
      <c r="C125" s="9">
        <v>1</v>
      </c>
      <c r="D125" s="10"/>
      <c r="E125" s="11">
        <v>5</v>
      </c>
      <c r="F125" s="12" t="s">
        <v>969</v>
      </c>
      <c r="G125" s="12" t="s">
        <v>658</v>
      </c>
      <c r="H125" s="13" t="s">
        <v>273</v>
      </c>
      <c r="I125" s="13">
        <v>1</v>
      </c>
      <c r="J125" s="12" t="s">
        <v>871</v>
      </c>
      <c r="K125" s="12" t="s">
        <v>393</v>
      </c>
      <c r="L125" s="15"/>
      <c r="M125" s="8"/>
      <c r="N125" s="186" t="s">
        <v>910</v>
      </c>
      <c r="O125" s="8"/>
      <c r="P125" s="8"/>
      <c r="Q125" s="8"/>
      <c r="R125" s="8"/>
      <c r="S125" s="12"/>
    </row>
    <row r="126" spans="1:19">
      <c r="A126" s="8" t="s">
        <v>869</v>
      </c>
      <c r="B126" s="8" t="s">
        <v>25</v>
      </c>
      <c r="C126" s="9">
        <v>1</v>
      </c>
      <c r="D126" s="10"/>
      <c r="E126" s="11">
        <v>6</v>
      </c>
      <c r="F126" s="12" t="s">
        <v>1004</v>
      </c>
      <c r="G126" s="12" t="s">
        <v>306</v>
      </c>
      <c r="H126" s="13">
        <v>1</v>
      </c>
      <c r="I126" s="14"/>
      <c r="J126" s="12" t="s">
        <v>871</v>
      </c>
      <c r="K126" s="12" t="s">
        <v>743</v>
      </c>
      <c r="L126" s="15"/>
      <c r="M126" s="8"/>
      <c r="N126" s="9">
        <v>200</v>
      </c>
      <c r="O126" s="8"/>
      <c r="P126" s="8"/>
      <c r="Q126" s="8"/>
      <c r="R126" s="8"/>
      <c r="S126" s="12"/>
    </row>
    <row r="127" spans="1:19">
      <c r="A127" s="8" t="s">
        <v>869</v>
      </c>
      <c r="B127" s="8" t="s">
        <v>25</v>
      </c>
      <c r="C127" s="9">
        <v>1</v>
      </c>
      <c r="D127" s="10"/>
      <c r="E127" s="11">
        <v>7</v>
      </c>
      <c r="F127" s="12" t="s">
        <v>1005</v>
      </c>
      <c r="G127" s="12" t="s">
        <v>219</v>
      </c>
      <c r="H127" s="13">
        <v>2</v>
      </c>
      <c r="I127" s="14"/>
      <c r="J127" s="12" t="s">
        <v>871</v>
      </c>
      <c r="K127" s="12" t="s">
        <v>225</v>
      </c>
      <c r="L127" s="15"/>
      <c r="M127" s="8"/>
      <c r="N127" s="9">
        <v>20</v>
      </c>
      <c r="O127" s="8"/>
      <c r="P127" s="8"/>
      <c r="Q127" s="8"/>
      <c r="R127" s="8"/>
      <c r="S127" s="12"/>
    </row>
    <row r="128" spans="1:19">
      <c r="A128" s="8" t="s">
        <v>869</v>
      </c>
      <c r="B128" s="8" t="s">
        <v>25</v>
      </c>
      <c r="C128" s="9">
        <v>1</v>
      </c>
      <c r="D128" s="10"/>
      <c r="E128" s="11">
        <v>8</v>
      </c>
      <c r="F128" s="12" t="s">
        <v>1006</v>
      </c>
      <c r="G128" s="12" t="s">
        <v>658</v>
      </c>
      <c r="H128" s="13" t="s">
        <v>273</v>
      </c>
      <c r="I128" s="13">
        <v>14</v>
      </c>
      <c r="J128" s="12" t="s">
        <v>871</v>
      </c>
      <c r="K128" s="12" t="s">
        <v>393</v>
      </c>
      <c r="L128" s="15"/>
      <c r="M128" s="8"/>
      <c r="N128" s="186" t="s">
        <v>910</v>
      </c>
      <c r="O128" s="8"/>
      <c r="P128" s="8"/>
      <c r="Q128" s="8"/>
      <c r="R128" s="8"/>
      <c r="S128" s="12"/>
    </row>
    <row r="129" spans="1:19">
      <c r="A129" s="8" t="s">
        <v>869</v>
      </c>
      <c r="B129" s="8" t="s">
        <v>25</v>
      </c>
      <c r="C129" s="9">
        <v>1</v>
      </c>
      <c r="D129" s="10" t="s">
        <v>1007</v>
      </c>
      <c r="E129" s="11">
        <v>9</v>
      </c>
      <c r="F129" s="12" t="s">
        <v>1008</v>
      </c>
      <c r="G129" s="12" t="s">
        <v>284</v>
      </c>
      <c r="H129" s="13">
        <v>74</v>
      </c>
      <c r="I129" s="14"/>
      <c r="J129" s="12" t="s">
        <v>871</v>
      </c>
      <c r="K129" s="12" t="s">
        <v>393</v>
      </c>
      <c r="L129" s="15">
        <v>30</v>
      </c>
      <c r="M129" s="8"/>
      <c r="N129" s="9">
        <v>200</v>
      </c>
      <c r="O129" s="8"/>
      <c r="P129" s="8"/>
      <c r="Q129" s="8"/>
      <c r="R129" s="8"/>
      <c r="S129" s="12"/>
    </row>
    <row r="130" spans="1:19">
      <c r="A130" s="8" t="s">
        <v>869</v>
      </c>
      <c r="B130" s="8" t="s">
        <v>25</v>
      </c>
      <c r="C130" s="9">
        <v>1</v>
      </c>
      <c r="D130" s="10" t="s">
        <v>1009</v>
      </c>
      <c r="E130" s="11">
        <v>10</v>
      </c>
      <c r="F130" s="12" t="s">
        <v>1010</v>
      </c>
      <c r="G130" s="12" t="s">
        <v>284</v>
      </c>
      <c r="H130" s="13" t="s">
        <v>273</v>
      </c>
      <c r="I130" s="13">
        <v>114.5</v>
      </c>
      <c r="J130" s="12" t="s">
        <v>871</v>
      </c>
      <c r="K130" s="12" t="s">
        <v>393</v>
      </c>
      <c r="L130" s="15">
        <v>20</v>
      </c>
      <c r="M130" s="8"/>
      <c r="N130" s="189" t="s">
        <v>273</v>
      </c>
      <c r="O130" s="8"/>
      <c r="P130" s="8"/>
      <c r="Q130" s="8"/>
      <c r="R130" s="8"/>
      <c r="S130" s="12"/>
    </row>
    <row r="131" spans="1:19">
      <c r="A131" s="8" t="s">
        <v>869</v>
      </c>
      <c r="B131" s="8" t="s">
        <v>25</v>
      </c>
      <c r="C131" s="9">
        <v>1</v>
      </c>
      <c r="D131" s="10"/>
      <c r="E131" s="11">
        <v>11</v>
      </c>
      <c r="F131" s="12" t="s">
        <v>1011</v>
      </c>
      <c r="G131" s="12" t="s">
        <v>219</v>
      </c>
      <c r="H131" s="13">
        <v>2.5</v>
      </c>
      <c r="I131" s="14"/>
      <c r="J131" s="12" t="s">
        <v>871</v>
      </c>
      <c r="K131" s="12" t="s">
        <v>393</v>
      </c>
      <c r="L131" s="15"/>
      <c r="M131" s="8"/>
      <c r="N131" s="189">
        <v>40</v>
      </c>
      <c r="O131" s="8"/>
      <c r="P131" s="8"/>
      <c r="Q131" s="8"/>
      <c r="R131" s="8"/>
      <c r="S131" s="12"/>
    </row>
    <row r="132" spans="1:19">
      <c r="A132" s="8" t="s">
        <v>869</v>
      </c>
      <c r="B132" s="8" t="s">
        <v>25</v>
      </c>
      <c r="C132" s="9">
        <v>1</v>
      </c>
      <c r="D132" s="10" t="s">
        <v>1012</v>
      </c>
      <c r="E132" s="11">
        <v>12</v>
      </c>
      <c r="F132" s="12" t="s">
        <v>876</v>
      </c>
      <c r="G132" s="12" t="s">
        <v>325</v>
      </c>
      <c r="H132" s="13">
        <v>92.5</v>
      </c>
      <c r="I132" s="14"/>
      <c r="J132" s="12" t="s">
        <v>871</v>
      </c>
      <c r="K132" s="12" t="s">
        <v>393</v>
      </c>
      <c r="L132" s="15">
        <v>30</v>
      </c>
      <c r="M132" s="8"/>
      <c r="N132" s="9">
        <v>200</v>
      </c>
      <c r="O132" s="8"/>
      <c r="P132" s="8"/>
      <c r="Q132" s="8"/>
      <c r="R132" s="8"/>
      <c r="S132" s="12"/>
    </row>
    <row r="133" spans="1:19">
      <c r="A133" s="8" t="s">
        <v>869</v>
      </c>
      <c r="B133" s="8" t="s">
        <v>25</v>
      </c>
      <c r="C133" s="9">
        <v>1</v>
      </c>
      <c r="D133" s="10"/>
      <c r="E133" s="11">
        <v>13</v>
      </c>
      <c r="F133" s="12" t="s">
        <v>1013</v>
      </c>
      <c r="G133" s="12" t="s">
        <v>289</v>
      </c>
      <c r="H133" s="13" t="s">
        <v>273</v>
      </c>
      <c r="I133" s="14">
        <v>36.5</v>
      </c>
      <c r="J133" s="12" t="s">
        <v>871</v>
      </c>
      <c r="K133" s="12" t="s">
        <v>393</v>
      </c>
      <c r="L133" s="15">
        <v>6</v>
      </c>
      <c r="M133" s="8"/>
      <c r="N133" s="189" t="s">
        <v>273</v>
      </c>
      <c r="O133" s="8"/>
      <c r="P133" s="8"/>
      <c r="Q133" s="8"/>
      <c r="R133" s="8"/>
      <c r="S133" s="12"/>
    </row>
    <row r="134" spans="1:19">
      <c r="A134" s="8" t="s">
        <v>869</v>
      </c>
      <c r="B134" s="8" t="s">
        <v>25</v>
      </c>
      <c r="C134" s="9">
        <v>1</v>
      </c>
      <c r="D134" s="10" t="s">
        <v>1014</v>
      </c>
      <c r="E134" s="11">
        <v>14</v>
      </c>
      <c r="F134" s="12" t="s">
        <v>885</v>
      </c>
      <c r="G134" s="12" t="s">
        <v>325</v>
      </c>
      <c r="H134" s="13">
        <v>58.5</v>
      </c>
      <c r="I134" s="14"/>
      <c r="J134" s="12" t="s">
        <v>871</v>
      </c>
      <c r="K134" s="12" t="s">
        <v>393</v>
      </c>
      <c r="L134" s="15">
        <v>28</v>
      </c>
      <c r="M134" s="8"/>
      <c r="N134" s="9">
        <v>80</v>
      </c>
      <c r="O134" s="8"/>
      <c r="P134" s="8"/>
      <c r="Q134" s="8"/>
      <c r="R134" s="8"/>
      <c r="S134" s="12"/>
    </row>
    <row r="135" spans="1:19">
      <c r="A135" s="8" t="s">
        <v>869</v>
      </c>
      <c r="B135" s="8" t="s">
        <v>25</v>
      </c>
      <c r="C135" s="9">
        <v>1</v>
      </c>
      <c r="D135" s="10" t="s">
        <v>1015</v>
      </c>
      <c r="E135" s="11">
        <v>15</v>
      </c>
      <c r="F135" s="12" t="s">
        <v>883</v>
      </c>
      <c r="G135" s="12" t="s">
        <v>211</v>
      </c>
      <c r="H135" s="13">
        <v>17.5</v>
      </c>
      <c r="I135" s="14"/>
      <c r="J135" s="12" t="s">
        <v>871</v>
      </c>
      <c r="K135" s="12" t="s">
        <v>393</v>
      </c>
      <c r="L135" s="15">
        <v>6</v>
      </c>
      <c r="M135" s="8"/>
      <c r="N135" s="9">
        <v>80</v>
      </c>
      <c r="O135" s="8"/>
      <c r="P135" s="8"/>
      <c r="Q135" s="8"/>
      <c r="R135" s="8"/>
      <c r="S135" s="12"/>
    </row>
    <row r="136" spans="1:19">
      <c r="A136" s="8" t="s">
        <v>869</v>
      </c>
      <c r="B136" s="8" t="s">
        <v>25</v>
      </c>
      <c r="C136" s="9">
        <v>1</v>
      </c>
      <c r="D136" s="10"/>
      <c r="E136" s="11">
        <v>16</v>
      </c>
      <c r="F136" s="12" t="s">
        <v>1016</v>
      </c>
      <c r="G136" s="12" t="s">
        <v>219</v>
      </c>
      <c r="H136" s="13">
        <v>5</v>
      </c>
      <c r="I136" s="14"/>
      <c r="J136" s="12" t="s">
        <v>871</v>
      </c>
      <c r="K136" s="12" t="s">
        <v>393</v>
      </c>
      <c r="L136" s="15"/>
      <c r="M136" s="8"/>
      <c r="N136" s="9">
        <v>200</v>
      </c>
      <c r="O136" s="8"/>
      <c r="P136" s="8"/>
      <c r="Q136" s="8"/>
      <c r="R136" s="8"/>
      <c r="S136" s="12"/>
    </row>
    <row r="137" spans="1:19">
      <c r="A137" s="8" t="s">
        <v>869</v>
      </c>
      <c r="B137" s="8" t="s">
        <v>25</v>
      </c>
      <c r="C137" s="9">
        <v>1</v>
      </c>
      <c r="D137" s="10"/>
      <c r="E137" s="11">
        <v>17</v>
      </c>
      <c r="F137" s="12" t="s">
        <v>1017</v>
      </c>
      <c r="G137" s="12" t="s">
        <v>219</v>
      </c>
      <c r="H137" s="13">
        <v>114</v>
      </c>
      <c r="I137" s="14"/>
      <c r="J137" s="12" t="s">
        <v>871</v>
      </c>
      <c r="K137" s="12" t="s">
        <v>393</v>
      </c>
      <c r="L137" s="15"/>
      <c r="M137" s="8"/>
      <c r="N137" s="9">
        <v>200</v>
      </c>
      <c r="O137" s="8"/>
      <c r="P137" s="8"/>
      <c r="Q137" s="8"/>
      <c r="R137" s="8"/>
      <c r="S137" s="12"/>
    </row>
    <row r="138" spans="1:19">
      <c r="A138" s="8" t="s">
        <v>869</v>
      </c>
      <c r="B138" s="8" t="s">
        <v>25</v>
      </c>
      <c r="C138" s="9">
        <v>1</v>
      </c>
      <c r="D138" s="10" t="s">
        <v>506</v>
      </c>
      <c r="E138" s="11">
        <v>18</v>
      </c>
      <c r="F138" s="12" t="s">
        <v>876</v>
      </c>
      <c r="G138" s="12" t="s">
        <v>325</v>
      </c>
      <c r="H138" s="13">
        <v>55.5</v>
      </c>
      <c r="I138" s="14"/>
      <c r="J138" s="12" t="s">
        <v>871</v>
      </c>
      <c r="K138" s="12" t="s">
        <v>393</v>
      </c>
      <c r="L138" s="15">
        <v>30</v>
      </c>
      <c r="M138" s="8"/>
      <c r="N138" s="9">
        <v>200</v>
      </c>
      <c r="O138" s="8"/>
      <c r="P138" s="8"/>
      <c r="Q138" s="8"/>
      <c r="R138" s="8"/>
      <c r="S138" s="12"/>
    </row>
    <row r="139" spans="1:19">
      <c r="A139" s="8" t="s">
        <v>869</v>
      </c>
      <c r="B139" s="8" t="s">
        <v>25</v>
      </c>
      <c r="C139" s="9">
        <v>1</v>
      </c>
      <c r="D139" s="10"/>
      <c r="E139" s="11">
        <v>19</v>
      </c>
      <c r="F139" s="12" t="s">
        <v>1018</v>
      </c>
      <c r="G139" s="12" t="s">
        <v>211</v>
      </c>
      <c r="H139" s="13">
        <v>18</v>
      </c>
      <c r="I139" s="14"/>
      <c r="J139" s="12" t="s">
        <v>871</v>
      </c>
      <c r="K139" s="12" t="s">
        <v>393</v>
      </c>
      <c r="L139" s="15">
        <v>6</v>
      </c>
      <c r="M139" s="8"/>
      <c r="N139" s="9">
        <v>80</v>
      </c>
      <c r="O139" s="8"/>
      <c r="P139" s="8"/>
      <c r="Q139" s="8"/>
      <c r="R139" s="8"/>
      <c r="S139" s="12"/>
    </row>
    <row r="140" spans="1:19">
      <c r="A140" s="8" t="s">
        <v>869</v>
      </c>
      <c r="B140" s="8" t="s">
        <v>25</v>
      </c>
      <c r="C140" s="9">
        <v>1</v>
      </c>
      <c r="D140" s="10" t="s">
        <v>483</v>
      </c>
      <c r="E140" s="11">
        <v>20</v>
      </c>
      <c r="F140" s="12" t="s">
        <v>876</v>
      </c>
      <c r="G140" s="12" t="s">
        <v>325</v>
      </c>
      <c r="H140" s="13">
        <v>55.5</v>
      </c>
      <c r="I140" s="14"/>
      <c r="J140" s="12" t="s">
        <v>871</v>
      </c>
      <c r="K140" s="12" t="s">
        <v>393</v>
      </c>
      <c r="L140" s="15">
        <v>30</v>
      </c>
      <c r="M140" s="8"/>
      <c r="N140" s="9">
        <v>200</v>
      </c>
      <c r="O140" s="8"/>
      <c r="P140" s="8"/>
      <c r="Q140" s="8"/>
      <c r="R140" s="8"/>
      <c r="S140" s="12"/>
    </row>
    <row r="141" spans="1:19">
      <c r="A141" s="8" t="s">
        <v>869</v>
      </c>
      <c r="B141" s="8" t="s">
        <v>25</v>
      </c>
      <c r="C141" s="9">
        <v>1</v>
      </c>
      <c r="D141" s="10" t="s">
        <v>486</v>
      </c>
      <c r="E141" s="11">
        <v>21</v>
      </c>
      <c r="F141" s="12" t="s">
        <v>876</v>
      </c>
      <c r="G141" s="12" t="s">
        <v>325</v>
      </c>
      <c r="H141" s="13">
        <v>55.5</v>
      </c>
      <c r="I141" s="14"/>
      <c r="J141" s="12" t="s">
        <v>871</v>
      </c>
      <c r="K141" s="12" t="s">
        <v>393</v>
      </c>
      <c r="L141" s="15">
        <v>30</v>
      </c>
      <c r="M141" s="8"/>
      <c r="N141" s="9">
        <v>200</v>
      </c>
      <c r="O141" s="8"/>
      <c r="P141" s="8"/>
      <c r="Q141" s="8"/>
      <c r="R141" s="8"/>
      <c r="S141" s="12"/>
    </row>
    <row r="142" spans="1:19">
      <c r="A142" s="8" t="s">
        <v>869</v>
      </c>
      <c r="B142" s="8" t="s">
        <v>25</v>
      </c>
      <c r="C142" s="9">
        <v>1</v>
      </c>
      <c r="D142" s="10" t="s">
        <v>512</v>
      </c>
      <c r="E142" s="11">
        <v>22</v>
      </c>
      <c r="F142" s="12" t="s">
        <v>876</v>
      </c>
      <c r="G142" s="12" t="s">
        <v>325</v>
      </c>
      <c r="H142" s="13">
        <v>55.5</v>
      </c>
      <c r="I142" s="14"/>
      <c r="J142" s="12" t="s">
        <v>871</v>
      </c>
      <c r="K142" s="12" t="s">
        <v>393</v>
      </c>
      <c r="L142" s="15">
        <v>30</v>
      </c>
      <c r="M142" s="8"/>
      <c r="N142" s="9">
        <v>200</v>
      </c>
      <c r="O142" s="8"/>
      <c r="P142" s="8"/>
      <c r="Q142" s="8"/>
      <c r="R142" s="8"/>
      <c r="S142" s="12"/>
    </row>
    <row r="143" spans="1:19">
      <c r="A143" s="8" t="s">
        <v>869</v>
      </c>
      <c r="B143" s="8" t="s">
        <v>25</v>
      </c>
      <c r="C143" s="9">
        <v>1</v>
      </c>
      <c r="D143" s="10"/>
      <c r="E143" s="11">
        <v>23</v>
      </c>
      <c r="F143" s="12" t="s">
        <v>1019</v>
      </c>
      <c r="G143" s="12" t="s">
        <v>219</v>
      </c>
      <c r="H143" s="13">
        <v>92.5</v>
      </c>
      <c r="I143" s="14"/>
      <c r="J143" s="12" t="s">
        <v>871</v>
      </c>
      <c r="K143" s="12" t="s">
        <v>393</v>
      </c>
      <c r="L143" s="15"/>
      <c r="M143" s="8"/>
      <c r="N143" s="9">
        <v>200</v>
      </c>
      <c r="O143" s="8"/>
      <c r="P143" s="8"/>
      <c r="Q143" s="8"/>
      <c r="R143" s="8"/>
      <c r="S143" s="12"/>
    </row>
    <row r="144" spans="1:19">
      <c r="A144" s="8" t="s">
        <v>869</v>
      </c>
      <c r="B144" s="8" t="s">
        <v>25</v>
      </c>
      <c r="C144" s="9">
        <v>1</v>
      </c>
      <c r="D144" s="10"/>
      <c r="E144" s="11">
        <v>24</v>
      </c>
      <c r="F144" s="12" t="s">
        <v>1020</v>
      </c>
      <c r="G144" s="12" t="s">
        <v>360</v>
      </c>
      <c r="H144" s="13">
        <v>75.5</v>
      </c>
      <c r="I144" s="14"/>
      <c r="J144" s="12" t="s">
        <v>285</v>
      </c>
      <c r="K144" s="12" t="s">
        <v>393</v>
      </c>
      <c r="L144" s="15">
        <v>30</v>
      </c>
      <c r="M144" s="8"/>
      <c r="N144" s="9">
        <v>200</v>
      </c>
      <c r="O144" s="8"/>
      <c r="P144" s="8"/>
      <c r="Q144" s="8"/>
      <c r="R144" s="8"/>
      <c r="S144" s="12"/>
    </row>
    <row r="145" spans="1:19">
      <c r="A145" s="8" t="s">
        <v>869</v>
      </c>
      <c r="B145" s="8" t="s">
        <v>25</v>
      </c>
      <c r="C145" s="9">
        <v>1</v>
      </c>
      <c r="D145" s="10"/>
      <c r="E145" s="11">
        <v>25</v>
      </c>
      <c r="F145" s="12" t="s">
        <v>1021</v>
      </c>
      <c r="G145" s="12" t="s">
        <v>360</v>
      </c>
      <c r="H145" s="13">
        <v>8.5</v>
      </c>
      <c r="I145" s="14"/>
      <c r="J145" s="12" t="s">
        <v>285</v>
      </c>
      <c r="K145" s="12" t="s">
        <v>743</v>
      </c>
      <c r="L145" s="15">
        <v>5</v>
      </c>
      <c r="M145" s="8"/>
      <c r="N145" s="9">
        <v>200</v>
      </c>
      <c r="O145" s="8"/>
      <c r="P145" s="8"/>
      <c r="Q145" s="8"/>
      <c r="R145" s="8"/>
      <c r="S145" s="12"/>
    </row>
    <row r="146" spans="1:19">
      <c r="A146" s="8" t="s">
        <v>869</v>
      </c>
      <c r="B146" s="8" t="s">
        <v>25</v>
      </c>
      <c r="C146" s="9">
        <v>1</v>
      </c>
      <c r="D146" s="10"/>
      <c r="E146" s="11">
        <v>26</v>
      </c>
      <c r="F146" s="12" t="s">
        <v>1022</v>
      </c>
      <c r="G146" s="12" t="s">
        <v>289</v>
      </c>
      <c r="H146" s="13" t="s">
        <v>273</v>
      </c>
      <c r="I146" s="14">
        <v>0.5</v>
      </c>
      <c r="J146" s="12" t="s">
        <v>285</v>
      </c>
      <c r="K146" s="12" t="s">
        <v>743</v>
      </c>
      <c r="L146" s="15"/>
      <c r="M146" s="8"/>
      <c r="N146" s="189" t="s">
        <v>273</v>
      </c>
      <c r="O146" s="8"/>
      <c r="P146" s="8"/>
      <c r="Q146" s="8"/>
      <c r="R146" s="8"/>
      <c r="S146" s="12"/>
    </row>
    <row r="147" spans="1:19">
      <c r="A147" s="8" t="s">
        <v>869</v>
      </c>
      <c r="B147" s="8" t="s">
        <v>25</v>
      </c>
      <c r="C147" s="9">
        <v>1</v>
      </c>
      <c r="D147" s="10"/>
      <c r="E147" s="11">
        <v>27</v>
      </c>
      <c r="F147" s="12" t="s">
        <v>1023</v>
      </c>
      <c r="G147" s="12" t="s">
        <v>306</v>
      </c>
      <c r="H147" s="13">
        <v>4.5</v>
      </c>
      <c r="I147" s="14"/>
      <c r="J147" s="12" t="s">
        <v>312</v>
      </c>
      <c r="K147" s="12" t="s">
        <v>743</v>
      </c>
      <c r="L147" s="15"/>
      <c r="M147" s="8"/>
      <c r="N147" s="189">
        <v>400</v>
      </c>
      <c r="O147" s="8"/>
      <c r="P147" s="8"/>
      <c r="Q147" s="8"/>
      <c r="R147" s="8"/>
      <c r="S147" s="12"/>
    </row>
    <row r="148" spans="1:19">
      <c r="A148" s="8" t="s">
        <v>869</v>
      </c>
      <c r="B148" s="8" t="s">
        <v>25</v>
      </c>
      <c r="C148" s="9">
        <v>1</v>
      </c>
      <c r="D148" s="10" t="s">
        <v>1024</v>
      </c>
      <c r="E148" s="11">
        <v>28</v>
      </c>
      <c r="F148" s="12" t="s">
        <v>876</v>
      </c>
      <c r="G148" s="12" t="s">
        <v>325</v>
      </c>
      <c r="H148" s="13">
        <v>61</v>
      </c>
      <c r="I148" s="14"/>
      <c r="J148" s="12" t="s">
        <v>871</v>
      </c>
      <c r="K148" s="12" t="s">
        <v>393</v>
      </c>
      <c r="L148" s="15">
        <v>30</v>
      </c>
      <c r="M148" s="8"/>
      <c r="N148" s="9">
        <v>200</v>
      </c>
      <c r="O148" s="8"/>
      <c r="P148" s="8"/>
      <c r="Q148" s="8"/>
      <c r="R148" s="8"/>
      <c r="S148" s="12"/>
    </row>
    <row r="149" spans="1:19">
      <c r="A149" s="8" t="s">
        <v>869</v>
      </c>
      <c r="B149" s="8" t="s">
        <v>25</v>
      </c>
      <c r="C149" s="9">
        <v>1</v>
      </c>
      <c r="D149" s="10" t="s">
        <v>1025</v>
      </c>
      <c r="E149" s="11">
        <v>29</v>
      </c>
      <c r="F149" s="12" t="s">
        <v>893</v>
      </c>
      <c r="G149" s="12" t="s">
        <v>211</v>
      </c>
      <c r="H149" s="13">
        <v>20</v>
      </c>
      <c r="I149" s="14"/>
      <c r="J149" s="12" t="s">
        <v>212</v>
      </c>
      <c r="K149" s="12" t="s">
        <v>393</v>
      </c>
      <c r="L149" s="15">
        <v>4</v>
      </c>
      <c r="M149" s="8"/>
      <c r="N149" s="9">
        <v>80</v>
      </c>
      <c r="O149" s="8"/>
      <c r="P149" s="8"/>
      <c r="Q149" s="8"/>
      <c r="R149" s="8"/>
      <c r="S149" s="12"/>
    </row>
    <row r="150" spans="1:19">
      <c r="A150" s="8" t="s">
        <v>869</v>
      </c>
      <c r="B150" s="8" t="s">
        <v>25</v>
      </c>
      <c r="C150" s="9">
        <v>1</v>
      </c>
      <c r="D150" s="10"/>
      <c r="E150" s="11">
        <v>30</v>
      </c>
      <c r="F150" s="12" t="s">
        <v>909</v>
      </c>
      <c r="G150" s="12" t="s">
        <v>658</v>
      </c>
      <c r="H150" s="13" t="s">
        <v>273</v>
      </c>
      <c r="I150" s="13">
        <v>3.5</v>
      </c>
      <c r="J150" s="12" t="s">
        <v>871</v>
      </c>
      <c r="K150" s="12" t="s">
        <v>393</v>
      </c>
      <c r="L150" s="15"/>
      <c r="M150" s="8"/>
      <c r="N150" s="186" t="s">
        <v>910</v>
      </c>
      <c r="O150" s="8"/>
      <c r="P150" s="8"/>
      <c r="Q150" s="8"/>
      <c r="R150" s="8"/>
      <c r="S150" s="12"/>
    </row>
    <row r="151" spans="1:19">
      <c r="A151" s="8" t="s">
        <v>869</v>
      </c>
      <c r="B151" s="8" t="s">
        <v>25</v>
      </c>
      <c r="C151" s="9">
        <v>1</v>
      </c>
      <c r="D151" s="10"/>
      <c r="E151" s="11">
        <v>31</v>
      </c>
      <c r="F151" s="12" t="s">
        <v>1006</v>
      </c>
      <c r="G151" s="12" t="s">
        <v>658</v>
      </c>
      <c r="H151" s="13" t="s">
        <v>273</v>
      </c>
      <c r="I151" s="13">
        <v>8</v>
      </c>
      <c r="J151" s="12" t="s">
        <v>871</v>
      </c>
      <c r="K151" s="12" t="s">
        <v>393</v>
      </c>
      <c r="L151" s="15"/>
      <c r="M151" s="8"/>
      <c r="N151" s="186" t="s">
        <v>910</v>
      </c>
      <c r="O151" s="8"/>
      <c r="P151" s="8"/>
      <c r="Q151" s="8"/>
      <c r="R151" s="8"/>
      <c r="S151" s="12"/>
    </row>
    <row r="152" spans="1:19">
      <c r="A152" s="8" t="s">
        <v>869</v>
      </c>
      <c r="B152" s="8" t="s">
        <v>25</v>
      </c>
      <c r="C152" s="9">
        <v>1</v>
      </c>
      <c r="D152" s="10"/>
      <c r="E152" s="11">
        <v>32</v>
      </c>
      <c r="F152" s="12" t="s">
        <v>1026</v>
      </c>
      <c r="G152" s="12" t="s">
        <v>219</v>
      </c>
      <c r="H152" s="13">
        <v>22.5</v>
      </c>
      <c r="I152" s="14"/>
      <c r="J152" s="12" t="s">
        <v>871</v>
      </c>
      <c r="K152" s="12" t="s">
        <v>393</v>
      </c>
      <c r="L152" s="15"/>
      <c r="M152" s="8"/>
      <c r="N152" s="9">
        <v>200</v>
      </c>
      <c r="O152" s="8"/>
      <c r="P152" s="8"/>
      <c r="Q152" s="8"/>
      <c r="R152" s="8"/>
      <c r="S152" s="12"/>
    </row>
    <row r="153" spans="1:19">
      <c r="A153" s="8" t="s">
        <v>869</v>
      </c>
      <c r="B153" s="8" t="s">
        <v>25</v>
      </c>
      <c r="C153" s="9">
        <v>1</v>
      </c>
      <c r="D153" s="10"/>
      <c r="E153" s="11">
        <v>33</v>
      </c>
      <c r="F153" s="12" t="s">
        <v>916</v>
      </c>
      <c r="G153" s="12" t="s">
        <v>289</v>
      </c>
      <c r="H153" s="6" t="s">
        <v>273</v>
      </c>
      <c r="I153" s="13">
        <v>4</v>
      </c>
      <c r="J153" s="12" t="s">
        <v>871</v>
      </c>
      <c r="K153" s="12" t="s">
        <v>393</v>
      </c>
      <c r="L153" s="15"/>
      <c r="M153" s="8"/>
      <c r="N153" s="189" t="s">
        <v>273</v>
      </c>
      <c r="O153" s="8"/>
      <c r="P153" s="8"/>
      <c r="Q153" s="8"/>
      <c r="R153" s="8"/>
      <c r="S153" s="12"/>
    </row>
    <row r="154" spans="1:19">
      <c r="A154" s="8" t="s">
        <v>869</v>
      </c>
      <c r="B154" s="8" t="s">
        <v>25</v>
      </c>
      <c r="C154" s="9">
        <v>1</v>
      </c>
      <c r="D154" s="10"/>
      <c r="E154" s="11">
        <v>34</v>
      </c>
      <c r="F154" s="12" t="s">
        <v>1027</v>
      </c>
      <c r="G154" s="12" t="s">
        <v>306</v>
      </c>
      <c r="H154" s="13">
        <v>7</v>
      </c>
      <c r="I154" s="14"/>
      <c r="J154" s="12" t="s">
        <v>312</v>
      </c>
      <c r="K154" s="12" t="s">
        <v>743</v>
      </c>
      <c r="L154" s="15"/>
      <c r="M154" s="8"/>
      <c r="N154" s="189">
        <v>400</v>
      </c>
      <c r="O154" s="8"/>
      <c r="P154" s="8"/>
      <c r="Q154" s="8"/>
      <c r="R154" s="8"/>
      <c r="S154" s="12"/>
    </row>
    <row r="155" spans="1:19">
      <c r="A155" s="8" t="s">
        <v>869</v>
      </c>
      <c r="B155" s="8" t="s">
        <v>25</v>
      </c>
      <c r="C155" s="9">
        <v>1</v>
      </c>
      <c r="D155" s="10"/>
      <c r="E155" s="11">
        <v>35</v>
      </c>
      <c r="F155" s="12" t="s">
        <v>1028</v>
      </c>
      <c r="G155" s="12" t="s">
        <v>306</v>
      </c>
      <c r="H155" s="13">
        <v>7</v>
      </c>
      <c r="I155" s="14"/>
      <c r="J155" s="12" t="s">
        <v>312</v>
      </c>
      <c r="K155" s="12" t="s">
        <v>743</v>
      </c>
      <c r="L155" s="15"/>
      <c r="M155" s="8"/>
      <c r="N155" s="189">
        <v>400</v>
      </c>
      <c r="O155" s="8"/>
      <c r="P155" s="8"/>
      <c r="Q155" s="8"/>
      <c r="R155" s="8"/>
      <c r="S155" s="12"/>
    </row>
    <row r="156" spans="1:19">
      <c r="A156" s="8" t="s">
        <v>869</v>
      </c>
      <c r="B156" s="8" t="s">
        <v>25</v>
      </c>
      <c r="C156" s="9">
        <v>1</v>
      </c>
      <c r="D156" s="10"/>
      <c r="E156" s="11">
        <v>36</v>
      </c>
      <c r="F156" s="12" t="s">
        <v>1019</v>
      </c>
      <c r="G156" s="12" t="s">
        <v>219</v>
      </c>
      <c r="H156" s="13">
        <v>0.5</v>
      </c>
      <c r="I156" s="14"/>
      <c r="J156" s="12" t="s">
        <v>871</v>
      </c>
      <c r="K156" s="12" t="s">
        <v>393</v>
      </c>
      <c r="L156" s="15"/>
      <c r="M156" s="8"/>
      <c r="N156" s="9">
        <v>200</v>
      </c>
      <c r="O156" s="8"/>
      <c r="P156" s="8"/>
      <c r="Q156" s="8"/>
      <c r="R156" s="8"/>
      <c r="S156" s="12"/>
    </row>
    <row r="157" spans="1:19">
      <c r="A157" s="8" t="s">
        <v>869</v>
      </c>
      <c r="B157" s="8" t="s">
        <v>25</v>
      </c>
      <c r="C157" s="9">
        <v>1</v>
      </c>
      <c r="D157" s="10" t="s">
        <v>1029</v>
      </c>
      <c r="E157" s="11">
        <v>37</v>
      </c>
      <c r="F157" s="12" t="s">
        <v>876</v>
      </c>
      <c r="G157" s="12" t="s">
        <v>325</v>
      </c>
      <c r="H157" s="13">
        <v>68</v>
      </c>
      <c r="I157" s="14"/>
      <c r="J157" s="12" t="s">
        <v>871</v>
      </c>
      <c r="K157" s="12" t="s">
        <v>393</v>
      </c>
      <c r="L157" s="15">
        <v>30</v>
      </c>
      <c r="M157" s="8"/>
      <c r="N157" s="9">
        <v>200</v>
      </c>
      <c r="O157" s="8"/>
      <c r="P157" s="8"/>
      <c r="Q157" s="8"/>
      <c r="R157" s="8"/>
      <c r="S157" s="12"/>
    </row>
    <row r="158" spans="1:19">
      <c r="A158" s="8" t="s">
        <v>869</v>
      </c>
      <c r="B158" s="8" t="s">
        <v>25</v>
      </c>
      <c r="C158" s="9">
        <v>1</v>
      </c>
      <c r="D158" s="10" t="s">
        <v>1030</v>
      </c>
      <c r="E158" s="11">
        <v>38</v>
      </c>
      <c r="F158" s="12" t="s">
        <v>876</v>
      </c>
      <c r="G158" s="12" t="s">
        <v>325</v>
      </c>
      <c r="H158" s="13">
        <v>68</v>
      </c>
      <c r="I158" s="14"/>
      <c r="J158" s="12" t="s">
        <v>871</v>
      </c>
      <c r="K158" s="12" t="s">
        <v>393</v>
      </c>
      <c r="L158" s="15">
        <v>30</v>
      </c>
      <c r="M158" s="8"/>
      <c r="N158" s="9">
        <v>200</v>
      </c>
      <c r="O158" s="8"/>
      <c r="P158" s="8"/>
      <c r="Q158" s="8"/>
      <c r="R158" s="8"/>
      <c r="S158" s="12"/>
    </row>
    <row r="159" spans="1:19">
      <c r="A159" s="8" t="s">
        <v>869</v>
      </c>
      <c r="B159" s="8" t="s">
        <v>25</v>
      </c>
      <c r="C159" s="9">
        <v>1</v>
      </c>
      <c r="D159" s="10" t="s">
        <v>1031</v>
      </c>
      <c r="E159" s="11">
        <v>39</v>
      </c>
      <c r="F159" s="12" t="s">
        <v>885</v>
      </c>
      <c r="G159" s="12" t="s">
        <v>211</v>
      </c>
      <c r="H159" s="13">
        <v>52.5</v>
      </c>
      <c r="I159" s="14"/>
      <c r="J159" s="12" t="s">
        <v>871</v>
      </c>
      <c r="K159" s="12" t="s">
        <v>393</v>
      </c>
      <c r="L159" s="15">
        <v>25</v>
      </c>
      <c r="M159" s="8"/>
      <c r="N159" s="9">
        <v>80</v>
      </c>
      <c r="O159" s="8"/>
      <c r="P159" s="8"/>
      <c r="Q159" s="8"/>
      <c r="R159" s="8"/>
      <c r="S159" s="12"/>
    </row>
    <row r="160" spans="1:19">
      <c r="A160" s="8" t="s">
        <v>869</v>
      </c>
      <c r="B160" s="8" t="s">
        <v>25</v>
      </c>
      <c r="C160" s="9">
        <v>1</v>
      </c>
      <c r="D160" s="10"/>
      <c r="E160" s="11">
        <v>40</v>
      </c>
      <c r="F160" s="12" t="s">
        <v>1032</v>
      </c>
      <c r="G160" s="12" t="s">
        <v>289</v>
      </c>
      <c r="H160" s="13" t="s">
        <v>273</v>
      </c>
      <c r="I160" s="13">
        <v>19.5</v>
      </c>
      <c r="J160" s="12" t="s">
        <v>871</v>
      </c>
      <c r="K160" s="12" t="s">
        <v>393</v>
      </c>
      <c r="L160" s="15">
        <v>4</v>
      </c>
      <c r="M160" s="8"/>
      <c r="N160" s="189" t="s">
        <v>273</v>
      </c>
      <c r="O160" s="8"/>
      <c r="P160" s="8"/>
      <c r="Q160" s="8"/>
      <c r="R160" s="8"/>
      <c r="S160" s="12"/>
    </row>
    <row r="161" spans="1:19">
      <c r="A161" s="8" t="s">
        <v>869</v>
      </c>
      <c r="B161" s="8" t="s">
        <v>25</v>
      </c>
      <c r="C161" s="9">
        <v>1</v>
      </c>
      <c r="D161" s="10" t="s">
        <v>1033</v>
      </c>
      <c r="E161" s="11">
        <v>41</v>
      </c>
      <c r="F161" s="12" t="s">
        <v>893</v>
      </c>
      <c r="G161" s="12" t="s">
        <v>211</v>
      </c>
      <c r="H161" s="13">
        <v>19.5</v>
      </c>
      <c r="I161" s="14"/>
      <c r="J161" s="12" t="s">
        <v>212</v>
      </c>
      <c r="K161" s="12" t="s">
        <v>393</v>
      </c>
      <c r="L161" s="15">
        <v>4</v>
      </c>
      <c r="M161" s="8"/>
      <c r="N161" s="9">
        <v>80</v>
      </c>
      <c r="O161" s="8"/>
      <c r="P161" s="8"/>
      <c r="Q161" s="8"/>
      <c r="R161" s="8"/>
      <c r="S161" s="12"/>
    </row>
    <row r="162" spans="1:19">
      <c r="A162" s="8" t="s">
        <v>869</v>
      </c>
      <c r="B162" s="8" t="s">
        <v>25</v>
      </c>
      <c r="C162" s="9">
        <v>1</v>
      </c>
      <c r="D162" s="10"/>
      <c r="E162" s="11">
        <v>42</v>
      </c>
      <c r="F162" s="12" t="s">
        <v>1034</v>
      </c>
      <c r="G162" s="12" t="s">
        <v>211</v>
      </c>
      <c r="H162" s="13">
        <v>26.5</v>
      </c>
      <c r="I162" s="14"/>
      <c r="J162" s="12" t="s">
        <v>212</v>
      </c>
      <c r="K162" s="12" t="s">
        <v>393</v>
      </c>
      <c r="L162" s="15">
        <v>4</v>
      </c>
      <c r="M162" s="8"/>
      <c r="N162" s="9">
        <v>40</v>
      </c>
      <c r="O162" s="8"/>
      <c r="P162" s="8"/>
      <c r="Q162" s="8"/>
      <c r="R162" s="8"/>
      <c r="S162" s="12"/>
    </row>
    <row r="163" spans="1:19">
      <c r="A163" s="8" t="s">
        <v>869</v>
      </c>
      <c r="B163" s="8" t="s">
        <v>25</v>
      </c>
      <c r="C163" s="9">
        <v>1</v>
      </c>
      <c r="D163" s="10" t="s">
        <v>1035</v>
      </c>
      <c r="E163" s="11">
        <v>43</v>
      </c>
      <c r="F163" s="12" t="s">
        <v>883</v>
      </c>
      <c r="G163" s="12" t="s">
        <v>211</v>
      </c>
      <c r="H163" s="13">
        <v>17.5</v>
      </c>
      <c r="I163" s="14"/>
      <c r="J163" s="12" t="s">
        <v>871</v>
      </c>
      <c r="K163" s="12" t="s">
        <v>393</v>
      </c>
      <c r="L163" s="15">
        <v>6</v>
      </c>
      <c r="M163" s="8"/>
      <c r="N163" s="9">
        <v>80</v>
      </c>
      <c r="O163" s="8"/>
      <c r="P163" s="8"/>
      <c r="Q163" s="8"/>
      <c r="R163" s="8"/>
      <c r="S163" s="12"/>
    </row>
    <row r="164" spans="1:19">
      <c r="A164" s="8" t="s">
        <v>869</v>
      </c>
      <c r="B164" s="8" t="s">
        <v>25</v>
      </c>
      <c r="C164" s="9">
        <v>1</v>
      </c>
      <c r="D164" s="10"/>
      <c r="E164" s="11">
        <v>44</v>
      </c>
      <c r="F164" s="12" t="s">
        <v>1036</v>
      </c>
      <c r="G164" s="12" t="s">
        <v>219</v>
      </c>
      <c r="H164" s="13">
        <v>91.5</v>
      </c>
      <c r="I164" s="14"/>
      <c r="J164" s="12" t="s">
        <v>871</v>
      </c>
      <c r="K164" s="12" t="s">
        <v>393</v>
      </c>
      <c r="L164" s="15"/>
      <c r="M164" s="8"/>
      <c r="N164" s="9">
        <v>200</v>
      </c>
      <c r="O164" s="8"/>
      <c r="P164" s="8"/>
      <c r="Q164" s="8"/>
      <c r="R164" s="8"/>
      <c r="S164" s="12"/>
    </row>
    <row r="165" spans="1:19">
      <c r="A165" s="8" t="s">
        <v>869</v>
      </c>
      <c r="B165" s="8" t="s">
        <v>25</v>
      </c>
      <c r="C165" s="9">
        <v>1</v>
      </c>
      <c r="D165" s="10" t="s">
        <v>1037</v>
      </c>
      <c r="E165" s="11">
        <v>45</v>
      </c>
      <c r="F165" s="12" t="s">
        <v>876</v>
      </c>
      <c r="G165" s="12" t="s">
        <v>325</v>
      </c>
      <c r="H165" s="13">
        <v>54</v>
      </c>
      <c r="I165" s="14"/>
      <c r="J165" s="12" t="s">
        <v>871</v>
      </c>
      <c r="K165" s="12" t="s">
        <v>393</v>
      </c>
      <c r="L165" s="15">
        <v>30</v>
      </c>
      <c r="M165" s="8"/>
      <c r="N165" s="9">
        <v>200</v>
      </c>
      <c r="O165" s="8"/>
      <c r="P165" s="8"/>
      <c r="Q165" s="8"/>
      <c r="R165" s="8"/>
      <c r="S165" s="12"/>
    </row>
    <row r="166" spans="1:19">
      <c r="A166" s="8" t="s">
        <v>869</v>
      </c>
      <c r="B166" s="8" t="s">
        <v>25</v>
      </c>
      <c r="C166" s="9">
        <v>1</v>
      </c>
      <c r="D166" s="10" t="s">
        <v>1038</v>
      </c>
      <c r="E166" s="11">
        <v>46</v>
      </c>
      <c r="F166" s="12" t="s">
        <v>876</v>
      </c>
      <c r="G166" s="12" t="s">
        <v>325</v>
      </c>
      <c r="H166" s="13">
        <v>54</v>
      </c>
      <c r="I166" s="14"/>
      <c r="J166" s="12" t="s">
        <v>871</v>
      </c>
      <c r="K166" s="12" t="s">
        <v>393</v>
      </c>
      <c r="L166" s="15">
        <v>30</v>
      </c>
      <c r="M166" s="8"/>
      <c r="N166" s="9">
        <v>200</v>
      </c>
      <c r="O166" s="8"/>
      <c r="P166" s="8"/>
      <c r="Q166" s="8"/>
      <c r="R166" s="8"/>
      <c r="S166" s="12"/>
    </row>
    <row r="167" spans="1:19">
      <c r="A167" s="8" t="s">
        <v>869</v>
      </c>
      <c r="B167" s="8" t="s">
        <v>25</v>
      </c>
      <c r="C167" s="9">
        <v>1</v>
      </c>
      <c r="D167" s="10"/>
      <c r="E167" s="11">
        <v>47</v>
      </c>
      <c r="F167" s="12" t="s">
        <v>1039</v>
      </c>
      <c r="G167" s="12" t="s">
        <v>289</v>
      </c>
      <c r="H167" s="13" t="s">
        <v>273</v>
      </c>
      <c r="I167" s="13">
        <v>19</v>
      </c>
      <c r="J167" s="12" t="s">
        <v>871</v>
      </c>
      <c r="K167" s="12" t="s">
        <v>415</v>
      </c>
      <c r="L167" s="15">
        <v>6</v>
      </c>
      <c r="M167" s="8"/>
      <c r="N167" s="189" t="s">
        <v>273</v>
      </c>
      <c r="O167" s="8"/>
      <c r="P167" s="8"/>
      <c r="Q167" s="8"/>
      <c r="R167" s="8"/>
      <c r="S167" s="12"/>
    </row>
    <row r="168" spans="1:19">
      <c r="A168" s="8" t="s">
        <v>869</v>
      </c>
      <c r="B168" s="8" t="s">
        <v>25</v>
      </c>
      <c r="C168" s="9">
        <v>1</v>
      </c>
      <c r="D168" s="10"/>
      <c r="E168" s="11">
        <v>48</v>
      </c>
      <c r="F168" s="12" t="s">
        <v>1016</v>
      </c>
      <c r="G168" s="12" t="s">
        <v>219</v>
      </c>
      <c r="H168" s="13">
        <v>5.5</v>
      </c>
      <c r="I168" s="14"/>
      <c r="J168" s="12" t="s">
        <v>871</v>
      </c>
      <c r="K168" s="12" t="s">
        <v>393</v>
      </c>
      <c r="L168" s="15"/>
      <c r="M168" s="8"/>
      <c r="N168" s="9">
        <v>80</v>
      </c>
      <c r="O168" s="8"/>
      <c r="P168" s="8"/>
      <c r="Q168" s="8"/>
      <c r="R168" s="8"/>
      <c r="S168" s="12"/>
    </row>
    <row r="169" spans="1:19">
      <c r="A169" s="8" t="s">
        <v>869</v>
      </c>
      <c r="B169" s="8" t="s">
        <v>25</v>
      </c>
      <c r="C169" s="9">
        <v>1</v>
      </c>
      <c r="D169" s="10" t="s">
        <v>489</v>
      </c>
      <c r="E169" s="11">
        <v>49</v>
      </c>
      <c r="F169" s="12" t="s">
        <v>1040</v>
      </c>
      <c r="G169" s="12" t="s">
        <v>284</v>
      </c>
      <c r="H169" s="13">
        <v>50.5</v>
      </c>
      <c r="I169" s="14"/>
      <c r="J169" s="12" t="s">
        <v>871</v>
      </c>
      <c r="K169" s="12" t="s">
        <v>225</v>
      </c>
      <c r="L169" s="15">
        <v>14</v>
      </c>
      <c r="M169" s="8"/>
      <c r="N169" s="189">
        <v>10</v>
      </c>
      <c r="O169" s="8"/>
      <c r="P169" s="8"/>
      <c r="Q169" s="8"/>
      <c r="R169" s="8"/>
      <c r="S169" s="12"/>
    </row>
    <row r="170" spans="1:19">
      <c r="A170" s="8" t="s">
        <v>869</v>
      </c>
      <c r="B170" s="8" t="s">
        <v>25</v>
      </c>
      <c r="C170" s="9">
        <v>1</v>
      </c>
      <c r="D170" s="10"/>
      <c r="E170" s="11">
        <v>50</v>
      </c>
      <c r="F170" s="12" t="s">
        <v>1041</v>
      </c>
      <c r="G170" s="12" t="s">
        <v>289</v>
      </c>
      <c r="H170" s="13" t="s">
        <v>273</v>
      </c>
      <c r="I170" s="13">
        <v>6</v>
      </c>
      <c r="J170" s="12" t="s">
        <v>871</v>
      </c>
      <c r="K170" s="12" t="s">
        <v>743</v>
      </c>
      <c r="L170" s="15">
        <v>4</v>
      </c>
      <c r="M170" s="8"/>
      <c r="N170" s="189" t="s">
        <v>273</v>
      </c>
      <c r="O170" s="8"/>
      <c r="P170" s="8"/>
      <c r="Q170" s="8"/>
      <c r="R170" s="8"/>
      <c r="S170" s="12"/>
    </row>
    <row r="171" spans="1:19" s="28" customFormat="1" ht="12.75" customHeight="1">
      <c r="A171" s="8" t="s">
        <v>869</v>
      </c>
      <c r="B171" s="8" t="s">
        <v>25</v>
      </c>
      <c r="C171" s="9">
        <v>1</v>
      </c>
      <c r="D171" s="10" t="s">
        <v>487</v>
      </c>
      <c r="E171" s="11">
        <v>51</v>
      </c>
      <c r="F171" s="12" t="s">
        <v>1040</v>
      </c>
      <c r="G171" s="12" t="s">
        <v>284</v>
      </c>
      <c r="H171" s="13">
        <v>62.5</v>
      </c>
      <c r="I171" s="14"/>
      <c r="J171" s="12" t="s">
        <v>871</v>
      </c>
      <c r="K171" s="12" t="s">
        <v>225</v>
      </c>
      <c r="L171" s="15">
        <v>14</v>
      </c>
      <c r="M171" s="8"/>
      <c r="N171" s="189">
        <v>10</v>
      </c>
      <c r="O171" s="8"/>
      <c r="P171" s="8"/>
      <c r="Q171" s="8"/>
      <c r="R171" s="8"/>
      <c r="S171" s="12"/>
    </row>
    <row r="172" spans="1:19">
      <c r="A172" s="8" t="s">
        <v>869</v>
      </c>
      <c r="B172" s="8" t="s">
        <v>25</v>
      </c>
      <c r="C172" s="9">
        <v>1</v>
      </c>
      <c r="D172" s="10"/>
      <c r="E172" s="11">
        <v>52</v>
      </c>
      <c r="F172" s="12" t="s">
        <v>1042</v>
      </c>
      <c r="G172" s="12" t="s">
        <v>219</v>
      </c>
      <c r="H172" s="192" t="s">
        <v>1679</v>
      </c>
      <c r="I172" s="14"/>
      <c r="J172" s="12" t="s">
        <v>871</v>
      </c>
      <c r="K172" s="12" t="s">
        <v>393</v>
      </c>
      <c r="L172" s="15"/>
      <c r="M172" s="8"/>
      <c r="N172" s="9">
        <v>80</v>
      </c>
      <c r="O172" s="8"/>
      <c r="P172" s="8"/>
      <c r="Q172" s="8"/>
      <c r="R172" s="8"/>
      <c r="S172" s="12"/>
    </row>
    <row r="173" spans="1:19">
      <c r="A173" s="22" t="s">
        <v>1043</v>
      </c>
      <c r="B173" s="23"/>
      <c r="C173" s="24"/>
      <c r="D173" s="23"/>
      <c r="E173" s="23"/>
      <c r="F173" s="23"/>
      <c r="G173" s="25" t="s">
        <v>553</v>
      </c>
      <c r="H173" s="26">
        <f>SUM(H2:H172)</f>
        <v>5363</v>
      </c>
      <c r="I173" s="26">
        <f>SUM(I2:I172)</f>
        <v>722.5</v>
      </c>
      <c r="J173" s="26"/>
      <c r="K173" s="26"/>
      <c r="L173" s="26"/>
      <c r="M173" s="26"/>
      <c r="N173" s="26"/>
      <c r="O173" s="26"/>
      <c r="P173" s="26">
        <f>SUM(P2:P172)</f>
        <v>0</v>
      </c>
      <c r="Q173" s="47">
        <f>SUM(Q2:Q172)</f>
        <v>0</v>
      </c>
      <c r="R173" s="47">
        <f>SUM(R2:R172)</f>
        <v>0</v>
      </c>
      <c r="S173" s="27"/>
    </row>
    <row r="174" spans="1:19">
      <c r="A174" s="8" t="s">
        <v>869</v>
      </c>
      <c r="B174" s="8" t="s">
        <v>29</v>
      </c>
      <c r="C174" s="9">
        <v>0</v>
      </c>
      <c r="D174" s="10" t="s">
        <v>1044</v>
      </c>
      <c r="E174" s="11">
        <v>1</v>
      </c>
      <c r="F174" s="12" t="s">
        <v>1045</v>
      </c>
      <c r="G174" s="12" t="s">
        <v>284</v>
      </c>
      <c r="H174" s="13" t="s">
        <v>273</v>
      </c>
      <c r="I174" s="13">
        <v>45.5</v>
      </c>
      <c r="J174" s="12" t="s">
        <v>871</v>
      </c>
      <c r="K174" s="12" t="s">
        <v>225</v>
      </c>
      <c r="L174" s="15">
        <v>8</v>
      </c>
      <c r="M174" s="8"/>
      <c r="N174" s="189" t="s">
        <v>273</v>
      </c>
      <c r="O174" s="8"/>
      <c r="P174" s="8"/>
      <c r="Q174" s="8"/>
      <c r="R174" s="8"/>
      <c r="S174" s="12"/>
    </row>
    <row r="175" spans="1:19">
      <c r="A175" s="8" t="s">
        <v>869</v>
      </c>
      <c r="B175" s="8" t="s">
        <v>29</v>
      </c>
      <c r="C175" s="9">
        <v>0</v>
      </c>
      <c r="D175" s="10" t="s">
        <v>1044</v>
      </c>
      <c r="E175" s="11">
        <v>2</v>
      </c>
      <c r="F175" s="12" t="s">
        <v>1046</v>
      </c>
      <c r="G175" s="12" t="s">
        <v>211</v>
      </c>
      <c r="H175" s="13">
        <v>10.5</v>
      </c>
      <c r="I175" s="14"/>
      <c r="J175" s="12" t="s">
        <v>871</v>
      </c>
      <c r="K175" s="12" t="s">
        <v>225</v>
      </c>
      <c r="L175" s="15">
        <v>2</v>
      </c>
      <c r="M175" s="8"/>
      <c r="N175" s="9">
        <v>80</v>
      </c>
      <c r="O175" s="8"/>
      <c r="P175" s="8"/>
      <c r="Q175" s="8"/>
      <c r="R175" s="8"/>
      <c r="S175" s="12"/>
    </row>
    <row r="176" spans="1:19">
      <c r="A176" s="8" t="s">
        <v>869</v>
      </c>
      <c r="B176" s="8" t="s">
        <v>29</v>
      </c>
      <c r="C176" s="9">
        <v>0</v>
      </c>
      <c r="D176" s="10" t="s">
        <v>1044</v>
      </c>
      <c r="E176" s="11">
        <v>3</v>
      </c>
      <c r="F176" s="12" t="s">
        <v>1045</v>
      </c>
      <c r="G176" s="12" t="s">
        <v>284</v>
      </c>
      <c r="H176" s="13" t="s">
        <v>273</v>
      </c>
      <c r="I176" s="13">
        <v>47</v>
      </c>
      <c r="J176" s="12" t="s">
        <v>871</v>
      </c>
      <c r="K176" s="12" t="s">
        <v>225</v>
      </c>
      <c r="L176" s="15">
        <v>8</v>
      </c>
      <c r="M176" s="8"/>
      <c r="N176" s="189" t="s">
        <v>273</v>
      </c>
      <c r="O176" s="8"/>
      <c r="P176" s="8"/>
      <c r="Q176" s="8"/>
      <c r="R176" s="8"/>
      <c r="S176" s="12"/>
    </row>
    <row r="177" spans="1:19">
      <c r="A177" s="8" t="s">
        <v>869</v>
      </c>
      <c r="B177" s="8" t="s">
        <v>29</v>
      </c>
      <c r="C177" s="9">
        <v>0</v>
      </c>
      <c r="D177" s="10" t="s">
        <v>1047</v>
      </c>
      <c r="E177" s="11">
        <v>4</v>
      </c>
      <c r="F177" s="12" t="s">
        <v>1048</v>
      </c>
      <c r="G177" s="12" t="s">
        <v>219</v>
      </c>
      <c r="H177" s="13">
        <v>10</v>
      </c>
      <c r="I177" s="14"/>
      <c r="J177" s="12" t="s">
        <v>222</v>
      </c>
      <c r="K177" s="12" t="s">
        <v>743</v>
      </c>
      <c r="L177" s="15"/>
      <c r="M177" s="8"/>
      <c r="N177" s="9">
        <v>80</v>
      </c>
      <c r="O177" s="8"/>
      <c r="P177" s="8"/>
      <c r="Q177" s="8"/>
      <c r="R177" s="8"/>
      <c r="S177" s="12"/>
    </row>
    <row r="178" spans="1:19">
      <c r="A178" s="8" t="s">
        <v>869</v>
      </c>
      <c r="B178" s="8" t="s">
        <v>29</v>
      </c>
      <c r="C178" s="9">
        <v>0</v>
      </c>
      <c r="D178" s="10" t="s">
        <v>1044</v>
      </c>
      <c r="E178" s="11">
        <v>5</v>
      </c>
      <c r="F178" s="12" t="s">
        <v>909</v>
      </c>
      <c r="G178" s="12" t="s">
        <v>658</v>
      </c>
      <c r="H178" s="13" t="s">
        <v>273</v>
      </c>
      <c r="I178" s="14">
        <v>0.5</v>
      </c>
      <c r="J178" s="12" t="s">
        <v>871</v>
      </c>
      <c r="K178" s="12" t="s">
        <v>743</v>
      </c>
      <c r="L178" s="15"/>
      <c r="M178" s="8"/>
      <c r="N178" s="122" t="s">
        <v>910</v>
      </c>
      <c r="O178" s="8"/>
      <c r="P178" s="8"/>
      <c r="Q178" s="8"/>
      <c r="R178" s="8"/>
      <c r="S178" s="12"/>
    </row>
    <row r="179" spans="1:19">
      <c r="A179" s="8" t="s">
        <v>869</v>
      </c>
      <c r="B179" s="8" t="s">
        <v>29</v>
      </c>
      <c r="C179" s="9">
        <v>1</v>
      </c>
      <c r="D179" s="10"/>
      <c r="E179" s="11">
        <v>1</v>
      </c>
      <c r="F179" s="12" t="s">
        <v>1049</v>
      </c>
      <c r="G179" s="12" t="s">
        <v>289</v>
      </c>
      <c r="H179" s="13" t="s">
        <v>273</v>
      </c>
      <c r="I179" s="13">
        <v>12.5</v>
      </c>
      <c r="J179" s="12" t="s">
        <v>871</v>
      </c>
      <c r="K179" s="12" t="s">
        <v>393</v>
      </c>
      <c r="L179" s="15"/>
      <c r="M179" s="8"/>
      <c r="N179" s="189" t="s">
        <v>273</v>
      </c>
      <c r="O179" s="8"/>
      <c r="P179" s="8"/>
      <c r="Q179" s="8"/>
      <c r="R179" s="8"/>
      <c r="S179" s="12"/>
    </row>
    <row r="180" spans="1:19">
      <c r="A180" s="8" t="s">
        <v>869</v>
      </c>
      <c r="B180" s="8" t="s">
        <v>29</v>
      </c>
      <c r="C180" s="9">
        <v>1</v>
      </c>
      <c r="D180" s="10"/>
      <c r="E180" s="11">
        <v>2</v>
      </c>
      <c r="F180" s="12" t="s">
        <v>1049</v>
      </c>
      <c r="G180" s="12" t="s">
        <v>289</v>
      </c>
      <c r="H180" s="13" t="s">
        <v>273</v>
      </c>
      <c r="I180" s="13">
        <v>12.5</v>
      </c>
      <c r="J180" s="12" t="s">
        <v>871</v>
      </c>
      <c r="K180" s="12" t="s">
        <v>393</v>
      </c>
      <c r="L180" s="15"/>
      <c r="M180" s="8"/>
      <c r="N180" s="189" t="s">
        <v>273</v>
      </c>
      <c r="O180" s="8"/>
      <c r="P180" s="8"/>
      <c r="Q180" s="8"/>
      <c r="R180" s="8"/>
      <c r="S180" s="12"/>
    </row>
    <row r="181" spans="1:19">
      <c r="A181" s="22" t="s">
        <v>1050</v>
      </c>
      <c r="B181" s="23"/>
      <c r="C181" s="24"/>
      <c r="D181" s="23"/>
      <c r="E181" s="23"/>
      <c r="F181" s="23"/>
      <c r="G181" s="25" t="s">
        <v>553</v>
      </c>
      <c r="H181" s="26">
        <f>SUM(H174:H180)</f>
        <v>20.5</v>
      </c>
      <c r="I181" s="26">
        <f>SUM(I174:I180)</f>
        <v>118</v>
      </c>
      <c r="J181" s="26"/>
      <c r="K181" s="26"/>
      <c r="L181" s="26"/>
      <c r="M181" s="26"/>
      <c r="N181" s="26"/>
      <c r="O181" s="26"/>
      <c r="P181" s="26">
        <f>SUM(P174:P180)</f>
        <v>0</v>
      </c>
      <c r="Q181" s="47">
        <f>SUM(Q174:Q180)</f>
        <v>0</v>
      </c>
      <c r="R181" s="47">
        <f>SUM(R174:R180)</f>
        <v>0</v>
      </c>
      <c r="S181" s="27"/>
    </row>
  </sheetData>
  <autoFilter ref="A1:S181" xr:uid="{10ECA527-3656-461E-A513-167FCE1ED43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28EB-B810-4ECF-8B77-CBE9645C9ED4}">
  <sheetPr>
    <tabColor theme="6" tint="0.79998168889431442"/>
  </sheetPr>
  <dimension ref="A1:S86"/>
  <sheetViews>
    <sheetView topLeftCell="C1" workbookViewId="0">
      <pane ySplit="1" topLeftCell="A40" activePane="bottomLeft" state="frozen"/>
      <selection pane="bottomLeft" activeCell="E48" sqref="E48"/>
    </sheetView>
  </sheetViews>
  <sheetFormatPr defaultRowHeight="12.75"/>
  <cols>
    <col min="1" max="1" width="27" customWidth="1"/>
    <col min="2" max="2" width="16.5" customWidth="1"/>
    <col min="3" max="3" width="17.375" customWidth="1"/>
    <col min="4" max="4" width="16.375" customWidth="1"/>
    <col min="5" max="5" width="15.25" customWidth="1"/>
    <col min="6" max="6" width="24.375" customWidth="1"/>
    <col min="7" max="7" width="15.5" customWidth="1"/>
    <col min="8" max="8" width="12.25" customWidth="1"/>
    <col min="9" max="9" width="12.25" style="66" customWidth="1"/>
    <col min="10" max="10" width="18.875" customWidth="1"/>
    <col min="11" max="11" width="19.25" customWidth="1"/>
    <col min="12" max="12" width="24.25" customWidth="1"/>
    <col min="13" max="13" width="16.75" customWidth="1"/>
    <col min="14" max="14" width="12.875" customWidth="1"/>
    <col min="15" max="15" width="14.625" customWidth="1"/>
    <col min="16" max="16" width="13" bestFit="1" customWidth="1"/>
    <col min="17" max="17" width="17.375" customWidth="1"/>
    <col min="18" max="18" width="17.25" customWidth="1"/>
    <col min="19" max="19" width="49.625" bestFit="1" customWidth="1"/>
  </cols>
  <sheetData>
    <row r="1" spans="1:19" ht="12.75" customHeight="1">
      <c r="A1" s="1" t="s">
        <v>190</v>
      </c>
      <c r="B1" s="1" t="s">
        <v>191</v>
      </c>
      <c r="C1" s="3" t="s">
        <v>192</v>
      </c>
      <c r="D1" s="1" t="s">
        <v>193</v>
      </c>
      <c r="E1" s="3" t="s">
        <v>194</v>
      </c>
      <c r="F1" s="2" t="s">
        <v>195</v>
      </c>
      <c r="G1" s="2" t="s">
        <v>196</v>
      </c>
      <c r="H1" s="7" t="s">
        <v>18</v>
      </c>
      <c r="I1" s="65" t="s">
        <v>197</v>
      </c>
      <c r="J1" s="2" t="s">
        <v>198</v>
      </c>
      <c r="K1" s="2" t="s">
        <v>199</v>
      </c>
      <c r="L1" s="2" t="s">
        <v>200</v>
      </c>
      <c r="M1" s="3" t="s">
        <v>201</v>
      </c>
      <c r="N1" s="2" t="s">
        <v>202</v>
      </c>
      <c r="O1" s="4" t="s">
        <v>203</v>
      </c>
      <c r="P1" s="3" t="s">
        <v>204</v>
      </c>
      <c r="Q1" s="3" t="s">
        <v>205</v>
      </c>
      <c r="R1" s="5" t="s">
        <v>206</v>
      </c>
      <c r="S1" s="5" t="s">
        <v>207</v>
      </c>
    </row>
    <row r="2" spans="1:19" ht="12.75" customHeight="1">
      <c r="A2" s="8" t="s">
        <v>88</v>
      </c>
      <c r="B2" s="8" t="s">
        <v>25</v>
      </c>
      <c r="C2" s="9">
        <v>0</v>
      </c>
      <c r="D2" s="10">
        <v>4</v>
      </c>
      <c r="E2" s="11">
        <v>1</v>
      </c>
      <c r="F2" s="12" t="s">
        <v>297</v>
      </c>
      <c r="G2" s="12" t="s">
        <v>242</v>
      </c>
      <c r="H2" s="13">
        <v>15</v>
      </c>
      <c r="I2" s="14"/>
      <c r="J2" s="12" t="s">
        <v>224</v>
      </c>
      <c r="K2" s="12" t="s">
        <v>743</v>
      </c>
      <c r="L2" s="15">
        <v>6</v>
      </c>
      <c r="M2" s="8"/>
      <c r="N2" s="9">
        <v>80</v>
      </c>
      <c r="O2" s="8"/>
      <c r="P2" s="8"/>
      <c r="Q2" s="8"/>
      <c r="R2" s="8"/>
      <c r="S2" s="12" t="s">
        <v>910</v>
      </c>
    </row>
    <row r="3" spans="1:19">
      <c r="A3" s="8" t="s">
        <v>88</v>
      </c>
      <c r="B3" s="8" t="s">
        <v>25</v>
      </c>
      <c r="C3" s="9">
        <v>0</v>
      </c>
      <c r="D3" s="10">
        <v>3</v>
      </c>
      <c r="E3" s="11">
        <v>2</v>
      </c>
      <c r="F3" s="12" t="s">
        <v>1051</v>
      </c>
      <c r="G3" s="12" t="s">
        <v>325</v>
      </c>
      <c r="H3" s="13">
        <v>56.85</v>
      </c>
      <c r="I3" s="14"/>
      <c r="J3" s="12" t="s">
        <v>224</v>
      </c>
      <c r="K3" s="12" t="s">
        <v>743</v>
      </c>
      <c r="L3" s="15">
        <v>26</v>
      </c>
      <c r="M3" s="8"/>
      <c r="N3" s="9">
        <v>120</v>
      </c>
      <c r="O3" s="8"/>
      <c r="P3" s="8"/>
      <c r="Q3" s="8"/>
      <c r="R3" s="8"/>
      <c r="S3" s="12" t="s">
        <v>910</v>
      </c>
    </row>
    <row r="4" spans="1:19">
      <c r="A4" s="8" t="s">
        <v>88</v>
      </c>
      <c r="B4" s="8" t="s">
        <v>25</v>
      </c>
      <c r="C4" s="9">
        <v>0</v>
      </c>
      <c r="D4" s="10" t="s">
        <v>910</v>
      </c>
      <c r="E4" s="11">
        <v>3</v>
      </c>
      <c r="F4" s="12" t="s">
        <v>1052</v>
      </c>
      <c r="G4" s="12" t="s">
        <v>219</v>
      </c>
      <c r="H4" s="13">
        <v>42.5</v>
      </c>
      <c r="I4" s="14"/>
      <c r="J4" s="12" t="s">
        <v>224</v>
      </c>
      <c r="K4" s="12" t="s">
        <v>213</v>
      </c>
      <c r="L4" s="15" t="s">
        <v>910</v>
      </c>
      <c r="M4" s="8"/>
      <c r="N4" s="9">
        <v>200</v>
      </c>
      <c r="O4" s="8"/>
      <c r="P4" s="8"/>
      <c r="Q4" s="8"/>
      <c r="R4" s="8"/>
      <c r="S4" s="12" t="s">
        <v>910</v>
      </c>
    </row>
    <row r="5" spans="1:19">
      <c r="A5" s="8" t="s">
        <v>88</v>
      </c>
      <c r="B5" s="8" t="s">
        <v>25</v>
      </c>
      <c r="C5" s="9">
        <v>0</v>
      </c>
      <c r="D5" s="10" t="s">
        <v>910</v>
      </c>
      <c r="E5" s="11">
        <v>4</v>
      </c>
      <c r="F5" s="12" t="s">
        <v>1053</v>
      </c>
      <c r="G5" s="12" t="s">
        <v>658</v>
      </c>
      <c r="H5" s="13" t="s">
        <v>273</v>
      </c>
      <c r="I5" s="13">
        <v>0.5</v>
      </c>
      <c r="J5" s="12" t="s">
        <v>910</v>
      </c>
      <c r="K5" s="12" t="s">
        <v>910</v>
      </c>
      <c r="L5" s="15" t="s">
        <v>910</v>
      </c>
      <c r="M5" s="8"/>
      <c r="N5" s="120"/>
      <c r="O5" s="8"/>
      <c r="P5" s="8"/>
      <c r="Q5" s="8"/>
      <c r="R5" s="8"/>
      <c r="S5" s="12" t="s">
        <v>910</v>
      </c>
    </row>
    <row r="6" spans="1:19">
      <c r="A6" s="8" t="s">
        <v>88</v>
      </c>
      <c r="B6" s="8" t="s">
        <v>25</v>
      </c>
      <c r="C6" s="9">
        <v>0</v>
      </c>
      <c r="D6" s="10" t="s">
        <v>910</v>
      </c>
      <c r="E6" s="11">
        <v>5</v>
      </c>
      <c r="F6" s="12" t="s">
        <v>1053</v>
      </c>
      <c r="G6" s="12" t="s">
        <v>658</v>
      </c>
      <c r="H6" s="13" t="s">
        <v>273</v>
      </c>
      <c r="I6" s="13">
        <v>0.5</v>
      </c>
      <c r="J6" s="12" t="s">
        <v>910</v>
      </c>
      <c r="K6" s="12" t="s">
        <v>910</v>
      </c>
      <c r="L6" s="15" t="s">
        <v>910</v>
      </c>
      <c r="M6" s="8"/>
      <c r="N6" s="120"/>
      <c r="O6" s="8"/>
      <c r="P6" s="8"/>
      <c r="Q6" s="8"/>
      <c r="R6" s="8"/>
      <c r="S6" s="12" t="s">
        <v>910</v>
      </c>
    </row>
    <row r="7" spans="1:19">
      <c r="A7" s="8" t="s">
        <v>88</v>
      </c>
      <c r="B7" s="8" t="s">
        <v>25</v>
      </c>
      <c r="C7" s="9">
        <v>0</v>
      </c>
      <c r="D7" s="10">
        <v>2</v>
      </c>
      <c r="E7" s="11">
        <v>6</v>
      </c>
      <c r="F7" s="12" t="s">
        <v>1054</v>
      </c>
      <c r="G7" s="12" t="s">
        <v>325</v>
      </c>
      <c r="H7" s="13">
        <v>57.5</v>
      </c>
      <c r="I7" s="13"/>
      <c r="J7" s="12" t="s">
        <v>224</v>
      </c>
      <c r="K7" s="12" t="s">
        <v>743</v>
      </c>
      <c r="L7" s="15">
        <v>26</v>
      </c>
      <c r="M7" s="8"/>
      <c r="N7" s="9">
        <v>120</v>
      </c>
      <c r="O7" s="8"/>
      <c r="P7" s="8"/>
      <c r="Q7" s="8"/>
      <c r="R7" s="8"/>
      <c r="S7" s="12" t="s">
        <v>910</v>
      </c>
    </row>
    <row r="8" spans="1:19">
      <c r="A8" s="8" t="s">
        <v>88</v>
      </c>
      <c r="B8" s="8" t="s">
        <v>25</v>
      </c>
      <c r="C8" s="9">
        <v>0</v>
      </c>
      <c r="D8" s="10" t="s">
        <v>910</v>
      </c>
      <c r="E8" s="11">
        <v>7</v>
      </c>
      <c r="F8" s="12" t="s">
        <v>221</v>
      </c>
      <c r="G8" s="12" t="s">
        <v>219</v>
      </c>
      <c r="H8" s="13">
        <v>14</v>
      </c>
      <c r="I8" s="13"/>
      <c r="J8" s="12" t="s">
        <v>222</v>
      </c>
      <c r="K8" s="12" t="s">
        <v>743</v>
      </c>
      <c r="L8" s="15" t="s">
        <v>910</v>
      </c>
      <c r="M8" s="8"/>
      <c r="N8" s="9">
        <v>200</v>
      </c>
      <c r="O8" s="8"/>
      <c r="P8" s="8"/>
      <c r="Q8" s="8"/>
      <c r="R8" s="8"/>
      <c r="S8" s="12" t="s">
        <v>1055</v>
      </c>
    </row>
    <row r="9" spans="1:19">
      <c r="A9" s="8" t="s">
        <v>88</v>
      </c>
      <c r="B9" s="8" t="s">
        <v>25</v>
      </c>
      <c r="C9" s="9">
        <v>0</v>
      </c>
      <c r="D9" s="10" t="s">
        <v>910</v>
      </c>
      <c r="E9" s="11">
        <v>8</v>
      </c>
      <c r="F9" s="12" t="s">
        <v>289</v>
      </c>
      <c r="G9" s="12" t="s">
        <v>658</v>
      </c>
      <c r="H9" s="13" t="s">
        <v>273</v>
      </c>
      <c r="I9" s="13">
        <v>3.5</v>
      </c>
      <c r="J9" s="12" t="s">
        <v>224</v>
      </c>
      <c r="K9" s="12" t="s">
        <v>213</v>
      </c>
      <c r="L9" s="15" t="s">
        <v>910</v>
      </c>
      <c r="M9" s="8"/>
      <c r="N9" s="120"/>
      <c r="O9" s="8"/>
      <c r="P9" s="8"/>
      <c r="Q9" s="8"/>
      <c r="R9" s="8"/>
      <c r="S9" s="12" t="s">
        <v>910</v>
      </c>
    </row>
    <row r="10" spans="1:19">
      <c r="A10" s="8" t="s">
        <v>88</v>
      </c>
      <c r="B10" s="8" t="s">
        <v>25</v>
      </c>
      <c r="C10" s="9">
        <v>0</v>
      </c>
      <c r="D10" s="10">
        <v>1</v>
      </c>
      <c r="E10" s="11">
        <v>9</v>
      </c>
      <c r="F10" s="12" t="s">
        <v>1056</v>
      </c>
      <c r="G10" s="12" t="s">
        <v>325</v>
      </c>
      <c r="H10" s="13">
        <v>59.5</v>
      </c>
      <c r="I10" s="13"/>
      <c r="J10" s="12" t="s">
        <v>910</v>
      </c>
      <c r="K10" s="12" t="s">
        <v>910</v>
      </c>
      <c r="L10" s="15" t="s">
        <v>910</v>
      </c>
      <c r="M10" s="8"/>
      <c r="N10" s="9">
        <v>120</v>
      </c>
      <c r="O10" s="8"/>
      <c r="P10" s="8"/>
      <c r="Q10" s="8"/>
      <c r="R10" s="8"/>
      <c r="S10" s="12" t="s">
        <v>910</v>
      </c>
    </row>
    <row r="11" spans="1:19">
      <c r="A11" s="8" t="s">
        <v>88</v>
      </c>
      <c r="B11" s="8" t="s">
        <v>25</v>
      </c>
      <c r="C11" s="9">
        <v>1</v>
      </c>
      <c r="D11" s="10" t="s">
        <v>910</v>
      </c>
      <c r="E11" s="11">
        <v>1</v>
      </c>
      <c r="F11" s="12" t="s">
        <v>802</v>
      </c>
      <c r="G11" s="12" t="s">
        <v>219</v>
      </c>
      <c r="H11" s="13">
        <v>2</v>
      </c>
      <c r="I11" s="13"/>
      <c r="J11" s="12" t="s">
        <v>224</v>
      </c>
      <c r="K11" s="12" t="s">
        <v>910</v>
      </c>
      <c r="L11" s="15" t="s">
        <v>910</v>
      </c>
      <c r="M11" s="8"/>
      <c r="N11" s="9">
        <v>200</v>
      </c>
      <c r="O11" s="8"/>
      <c r="P11" s="8"/>
      <c r="Q11" s="8"/>
      <c r="R11" s="8"/>
      <c r="S11" s="12"/>
    </row>
    <row r="12" spans="1:19">
      <c r="A12" s="8" t="s">
        <v>88</v>
      </c>
      <c r="B12" s="8" t="s">
        <v>25</v>
      </c>
      <c r="C12" s="9">
        <v>1</v>
      </c>
      <c r="D12" s="10" t="s">
        <v>910</v>
      </c>
      <c r="E12" s="11">
        <v>2</v>
      </c>
      <c r="F12" s="12" t="s">
        <v>1057</v>
      </c>
      <c r="G12" s="12" t="s">
        <v>211</v>
      </c>
      <c r="H12" s="13">
        <v>32</v>
      </c>
      <c r="I12" s="13"/>
      <c r="J12" s="12" t="s">
        <v>224</v>
      </c>
      <c r="K12" s="12" t="s">
        <v>213</v>
      </c>
      <c r="L12" s="15" t="s">
        <v>910</v>
      </c>
      <c r="M12" s="8"/>
      <c r="N12" s="9">
        <v>40</v>
      </c>
      <c r="O12" s="8"/>
      <c r="P12" s="8"/>
      <c r="Q12" s="8"/>
      <c r="R12" s="8"/>
      <c r="S12" s="12"/>
    </row>
    <row r="13" spans="1:19">
      <c r="A13" s="8" t="s">
        <v>88</v>
      </c>
      <c r="B13" s="8" t="s">
        <v>25</v>
      </c>
      <c r="C13" s="9">
        <v>1</v>
      </c>
      <c r="D13" s="10" t="s">
        <v>910</v>
      </c>
      <c r="E13" s="11">
        <v>3</v>
      </c>
      <c r="F13" s="187" t="s">
        <v>1678</v>
      </c>
      <c r="G13" s="187" t="s">
        <v>219</v>
      </c>
      <c r="H13" s="188">
        <v>3.5</v>
      </c>
      <c r="I13" s="13"/>
      <c r="J13" s="187" t="s">
        <v>224</v>
      </c>
      <c r="K13" s="12" t="s">
        <v>910</v>
      </c>
      <c r="L13" s="15" t="s">
        <v>910</v>
      </c>
      <c r="M13" s="8"/>
      <c r="N13" s="9">
        <v>200</v>
      </c>
      <c r="O13" s="8"/>
      <c r="P13" s="8"/>
      <c r="Q13" s="8"/>
      <c r="R13" s="8"/>
      <c r="S13" s="12"/>
    </row>
    <row r="14" spans="1:19">
      <c r="A14" s="8" t="s">
        <v>88</v>
      </c>
      <c r="B14" s="8" t="s">
        <v>25</v>
      </c>
      <c r="C14" s="9">
        <v>1</v>
      </c>
      <c r="D14" s="10" t="s">
        <v>910</v>
      </c>
      <c r="E14" s="11">
        <v>4</v>
      </c>
      <c r="F14" s="12" t="s">
        <v>289</v>
      </c>
      <c r="G14" s="12" t="s">
        <v>289</v>
      </c>
      <c r="H14" s="13">
        <v>4.5</v>
      </c>
      <c r="I14" s="13"/>
      <c r="J14" s="12" t="s">
        <v>224</v>
      </c>
      <c r="K14" s="12" t="s">
        <v>213</v>
      </c>
      <c r="L14" s="15" t="s">
        <v>910</v>
      </c>
      <c r="M14" s="8"/>
      <c r="N14" s="9">
        <v>20</v>
      </c>
      <c r="O14" s="8"/>
      <c r="P14" s="8"/>
      <c r="Q14" s="8"/>
      <c r="R14" s="8"/>
      <c r="S14" s="12"/>
    </row>
    <row r="15" spans="1:19">
      <c r="A15" s="8" t="s">
        <v>88</v>
      </c>
      <c r="B15" s="8" t="s">
        <v>25</v>
      </c>
      <c r="C15" s="9">
        <v>1</v>
      </c>
      <c r="D15" s="10" t="s">
        <v>910</v>
      </c>
      <c r="E15" s="11">
        <v>5</v>
      </c>
      <c r="F15" s="187" t="s">
        <v>219</v>
      </c>
      <c r="G15" s="187" t="s">
        <v>219</v>
      </c>
      <c r="H15" s="188">
        <v>13.5</v>
      </c>
      <c r="I15" s="13"/>
      <c r="J15" s="187" t="s">
        <v>224</v>
      </c>
      <c r="K15" s="12" t="s">
        <v>910</v>
      </c>
      <c r="L15" s="15" t="s">
        <v>910</v>
      </c>
      <c r="M15" s="8"/>
      <c r="N15" s="9">
        <v>200</v>
      </c>
      <c r="O15" s="8"/>
      <c r="P15" s="8"/>
      <c r="Q15" s="8"/>
      <c r="R15" s="8"/>
      <c r="S15" s="12"/>
    </row>
    <row r="16" spans="1:19">
      <c r="A16" s="8" t="s">
        <v>88</v>
      </c>
      <c r="B16" s="8" t="s">
        <v>25</v>
      </c>
      <c r="C16" s="9">
        <v>1</v>
      </c>
      <c r="D16" s="10" t="s">
        <v>910</v>
      </c>
      <c r="E16" s="11">
        <v>6</v>
      </c>
      <c r="F16" s="12" t="s">
        <v>289</v>
      </c>
      <c r="G16" s="12" t="s">
        <v>289</v>
      </c>
      <c r="H16" s="13">
        <v>8</v>
      </c>
      <c r="I16" s="13"/>
      <c r="J16" s="12" t="s">
        <v>224</v>
      </c>
      <c r="K16" s="12" t="s">
        <v>213</v>
      </c>
      <c r="L16" s="15" t="s">
        <v>910</v>
      </c>
      <c r="M16" s="8"/>
      <c r="N16" s="9">
        <v>20</v>
      </c>
      <c r="O16" s="8"/>
      <c r="P16" s="8"/>
      <c r="Q16" s="8"/>
      <c r="R16" s="8"/>
      <c r="S16" s="12"/>
    </row>
    <row r="17" spans="1:19">
      <c r="A17" s="8" t="s">
        <v>88</v>
      </c>
      <c r="B17" s="8" t="s">
        <v>25</v>
      </c>
      <c r="C17" s="9">
        <v>1</v>
      </c>
      <c r="D17" s="10" t="s">
        <v>910</v>
      </c>
      <c r="E17" s="11">
        <v>7</v>
      </c>
      <c r="F17" s="12" t="s">
        <v>289</v>
      </c>
      <c r="G17" s="12" t="s">
        <v>289</v>
      </c>
      <c r="H17" s="13">
        <v>3.5</v>
      </c>
      <c r="I17" s="13"/>
      <c r="J17" s="12" t="s">
        <v>224</v>
      </c>
      <c r="K17" s="12" t="s">
        <v>213</v>
      </c>
      <c r="L17" s="15" t="s">
        <v>910</v>
      </c>
      <c r="M17" s="8"/>
      <c r="N17" s="9">
        <v>20</v>
      </c>
      <c r="O17" s="8"/>
      <c r="P17" s="8"/>
      <c r="Q17" s="8"/>
      <c r="R17" s="8"/>
      <c r="S17" s="12"/>
    </row>
    <row r="18" spans="1:19">
      <c r="A18" s="8" t="s">
        <v>88</v>
      </c>
      <c r="B18" s="8" t="s">
        <v>25</v>
      </c>
      <c r="C18" s="9">
        <v>2</v>
      </c>
      <c r="D18" s="10" t="s">
        <v>1058</v>
      </c>
      <c r="E18" s="11">
        <v>1</v>
      </c>
      <c r="F18" s="12" t="s">
        <v>1059</v>
      </c>
      <c r="G18" s="12" t="s">
        <v>219</v>
      </c>
      <c r="H18" s="13">
        <v>6.5</v>
      </c>
      <c r="I18" s="13"/>
      <c r="J18" s="12" t="s">
        <v>871</v>
      </c>
      <c r="K18" s="12" t="s">
        <v>213</v>
      </c>
      <c r="L18" s="15" t="s">
        <v>910</v>
      </c>
      <c r="M18" s="8"/>
      <c r="N18" s="9">
        <v>200</v>
      </c>
      <c r="O18" s="8"/>
      <c r="P18" s="8"/>
      <c r="Q18" s="8"/>
      <c r="R18" s="8"/>
      <c r="S18" s="12"/>
    </row>
    <row r="19" spans="1:19">
      <c r="A19" s="8" t="s">
        <v>88</v>
      </c>
      <c r="B19" s="8" t="s">
        <v>25</v>
      </c>
      <c r="C19" s="9">
        <v>2</v>
      </c>
      <c r="D19" s="10">
        <v>117</v>
      </c>
      <c r="E19" s="11">
        <v>2</v>
      </c>
      <c r="F19" s="12" t="s">
        <v>1060</v>
      </c>
      <c r="G19" s="12" t="s">
        <v>325</v>
      </c>
      <c r="H19" s="13">
        <v>57.5</v>
      </c>
      <c r="I19" s="13"/>
      <c r="J19" s="12" t="s">
        <v>224</v>
      </c>
      <c r="K19" s="12" t="s">
        <v>213</v>
      </c>
      <c r="L19" s="15">
        <v>26</v>
      </c>
      <c r="M19" s="8"/>
      <c r="N19" s="9">
        <v>120</v>
      </c>
      <c r="O19" s="8"/>
      <c r="P19" s="8"/>
      <c r="Q19" s="8"/>
      <c r="R19" s="8"/>
      <c r="S19" s="12" t="s">
        <v>1061</v>
      </c>
    </row>
    <row r="20" spans="1:19">
      <c r="A20" s="8" t="s">
        <v>88</v>
      </c>
      <c r="B20" s="8" t="s">
        <v>25</v>
      </c>
      <c r="C20" s="9">
        <v>2</v>
      </c>
      <c r="D20" s="10">
        <v>116</v>
      </c>
      <c r="E20" s="11">
        <v>3</v>
      </c>
      <c r="F20" s="12" t="s">
        <v>1062</v>
      </c>
      <c r="G20" s="12" t="s">
        <v>242</v>
      </c>
      <c r="H20" s="13">
        <v>23.5</v>
      </c>
      <c r="I20" s="13"/>
      <c r="J20" s="12" t="s">
        <v>1063</v>
      </c>
      <c r="K20" s="12" t="s">
        <v>213</v>
      </c>
      <c r="L20" s="15">
        <v>12</v>
      </c>
      <c r="M20" s="8"/>
      <c r="N20" s="9">
        <v>80</v>
      </c>
      <c r="O20" s="8"/>
      <c r="P20" s="8"/>
      <c r="Q20" s="8"/>
      <c r="R20" s="8"/>
      <c r="S20" s="12"/>
    </row>
    <row r="21" spans="1:19">
      <c r="A21" s="8" t="s">
        <v>88</v>
      </c>
      <c r="B21" s="8" t="s">
        <v>25</v>
      </c>
      <c r="C21" s="9">
        <v>2</v>
      </c>
      <c r="D21" s="10">
        <v>115</v>
      </c>
      <c r="E21" s="11">
        <v>4</v>
      </c>
      <c r="F21" s="12" t="s">
        <v>1064</v>
      </c>
      <c r="G21" s="12" t="s">
        <v>325</v>
      </c>
      <c r="H21" s="13">
        <v>63</v>
      </c>
      <c r="I21" s="13"/>
      <c r="J21" s="12" t="s">
        <v>224</v>
      </c>
      <c r="K21" s="12" t="s">
        <v>232</v>
      </c>
      <c r="L21" s="15">
        <v>26</v>
      </c>
      <c r="M21" s="8"/>
      <c r="N21" s="9">
        <v>120</v>
      </c>
      <c r="O21" s="8"/>
      <c r="P21" s="8"/>
      <c r="Q21" s="8"/>
      <c r="R21" s="8"/>
      <c r="S21" s="12"/>
    </row>
    <row r="22" spans="1:19">
      <c r="A22" s="8" t="s">
        <v>88</v>
      </c>
      <c r="B22" s="8" t="s">
        <v>25</v>
      </c>
      <c r="C22" s="9">
        <v>2</v>
      </c>
      <c r="D22" s="10" t="s">
        <v>1065</v>
      </c>
      <c r="E22" s="11">
        <v>5</v>
      </c>
      <c r="F22" s="12" t="s">
        <v>303</v>
      </c>
      <c r="G22" s="12" t="s">
        <v>219</v>
      </c>
      <c r="H22" s="13">
        <v>36</v>
      </c>
      <c r="I22" s="13"/>
      <c r="J22" s="12" t="s">
        <v>224</v>
      </c>
      <c r="K22" s="12" t="s">
        <v>232</v>
      </c>
      <c r="L22" s="15" t="s">
        <v>910</v>
      </c>
      <c r="M22" s="8"/>
      <c r="N22" s="9">
        <v>200</v>
      </c>
      <c r="O22" s="8"/>
      <c r="P22" s="8"/>
      <c r="Q22" s="8"/>
      <c r="R22" s="8"/>
      <c r="S22" s="12" t="s">
        <v>1066</v>
      </c>
    </row>
    <row r="23" spans="1:19">
      <c r="A23" s="8" t="s">
        <v>88</v>
      </c>
      <c r="B23" s="8" t="s">
        <v>25</v>
      </c>
      <c r="C23" s="9">
        <v>2</v>
      </c>
      <c r="D23" s="10" t="s">
        <v>910</v>
      </c>
      <c r="E23" s="11">
        <v>6</v>
      </c>
      <c r="F23" s="12" t="s">
        <v>1053</v>
      </c>
      <c r="G23" s="12" t="s">
        <v>658</v>
      </c>
      <c r="H23" s="13" t="s">
        <v>273</v>
      </c>
      <c r="I23" s="13">
        <v>1</v>
      </c>
      <c r="J23" s="12" t="s">
        <v>224</v>
      </c>
      <c r="K23" s="12" t="s">
        <v>910</v>
      </c>
      <c r="L23" s="15" t="s">
        <v>910</v>
      </c>
      <c r="M23" s="8"/>
      <c r="N23" s="120"/>
      <c r="O23" s="8"/>
      <c r="P23" s="8"/>
      <c r="Q23" s="8"/>
      <c r="R23" s="8"/>
      <c r="S23" s="12"/>
    </row>
    <row r="24" spans="1:19">
      <c r="A24" s="8" t="s">
        <v>88</v>
      </c>
      <c r="B24" s="8" t="s">
        <v>25</v>
      </c>
      <c r="C24" s="9">
        <v>2</v>
      </c>
      <c r="D24" s="10" t="s">
        <v>910</v>
      </c>
      <c r="E24" s="11">
        <v>7</v>
      </c>
      <c r="F24" s="12" t="s">
        <v>1067</v>
      </c>
      <c r="G24" s="12" t="s">
        <v>306</v>
      </c>
      <c r="H24" s="13">
        <v>10.5</v>
      </c>
      <c r="I24" s="13"/>
      <c r="J24" s="12" t="s">
        <v>285</v>
      </c>
      <c r="K24" s="12" t="s">
        <v>225</v>
      </c>
      <c r="L24" s="15">
        <v>4</v>
      </c>
      <c r="M24" s="8"/>
      <c r="N24" s="9">
        <v>200</v>
      </c>
      <c r="O24" s="8"/>
      <c r="P24" s="8"/>
      <c r="Q24" s="8"/>
      <c r="R24" s="8"/>
      <c r="S24" s="12" t="s">
        <v>1068</v>
      </c>
    </row>
    <row r="25" spans="1:19">
      <c r="A25" s="8" t="s">
        <v>88</v>
      </c>
      <c r="B25" s="8" t="s">
        <v>25</v>
      </c>
      <c r="C25" s="9">
        <v>2</v>
      </c>
      <c r="D25" s="10" t="s">
        <v>910</v>
      </c>
      <c r="E25" s="11">
        <v>8</v>
      </c>
      <c r="F25" s="12" t="s">
        <v>1069</v>
      </c>
      <c r="G25" s="12" t="s">
        <v>306</v>
      </c>
      <c r="H25" s="13">
        <v>8</v>
      </c>
      <c r="I25" s="13"/>
      <c r="J25" s="12" t="s">
        <v>285</v>
      </c>
      <c r="K25" s="12" t="s">
        <v>225</v>
      </c>
      <c r="L25" s="15">
        <v>2</v>
      </c>
      <c r="M25" s="8"/>
      <c r="N25" s="9">
        <v>200</v>
      </c>
      <c r="O25" s="8"/>
      <c r="P25" s="8"/>
      <c r="Q25" s="8"/>
      <c r="R25" s="8"/>
      <c r="S25" s="12" t="s">
        <v>1068</v>
      </c>
    </row>
    <row r="26" spans="1:19">
      <c r="A26" s="8" t="s">
        <v>88</v>
      </c>
      <c r="B26" s="8" t="s">
        <v>25</v>
      </c>
      <c r="C26" s="9">
        <v>2</v>
      </c>
      <c r="D26" s="10">
        <v>114</v>
      </c>
      <c r="E26" s="11">
        <v>9</v>
      </c>
      <c r="F26" s="12" t="s">
        <v>1070</v>
      </c>
      <c r="G26" s="12" t="s">
        <v>325</v>
      </c>
      <c r="H26" s="13">
        <v>43.5</v>
      </c>
      <c r="I26" s="13"/>
      <c r="J26" s="12" t="s">
        <v>224</v>
      </c>
      <c r="K26" s="12" t="s">
        <v>232</v>
      </c>
      <c r="L26" s="15">
        <v>26</v>
      </c>
      <c r="M26" s="8"/>
      <c r="N26" s="9">
        <v>120</v>
      </c>
      <c r="O26" s="8"/>
      <c r="P26" s="8"/>
      <c r="Q26" s="8"/>
      <c r="R26" s="8"/>
      <c r="S26" s="12"/>
    </row>
    <row r="27" spans="1:19">
      <c r="A27" s="8" t="s">
        <v>88</v>
      </c>
      <c r="B27" s="8" t="s">
        <v>25</v>
      </c>
      <c r="C27" s="9">
        <v>2</v>
      </c>
      <c r="D27" s="10">
        <v>113</v>
      </c>
      <c r="E27" s="11">
        <v>10</v>
      </c>
      <c r="F27" s="12" t="s">
        <v>1071</v>
      </c>
      <c r="G27" s="12" t="s">
        <v>211</v>
      </c>
      <c r="H27" s="13">
        <v>23.5</v>
      </c>
      <c r="I27" s="13"/>
      <c r="J27" s="12" t="s">
        <v>224</v>
      </c>
      <c r="K27" s="12" t="s">
        <v>232</v>
      </c>
      <c r="L27" s="15">
        <v>4</v>
      </c>
      <c r="M27" s="8"/>
      <c r="N27" s="9">
        <v>80</v>
      </c>
      <c r="O27" s="8"/>
      <c r="P27" s="8"/>
      <c r="Q27" s="8"/>
      <c r="R27" s="8"/>
      <c r="S27" s="12"/>
    </row>
    <row r="28" spans="1:19">
      <c r="A28" s="8" t="s">
        <v>88</v>
      </c>
      <c r="B28" s="8" t="s">
        <v>25</v>
      </c>
      <c r="C28" s="9">
        <v>2</v>
      </c>
      <c r="D28" s="10" t="s">
        <v>1072</v>
      </c>
      <c r="E28" s="11">
        <v>11</v>
      </c>
      <c r="F28" s="12" t="s">
        <v>1073</v>
      </c>
      <c r="G28" s="12" t="s">
        <v>325</v>
      </c>
      <c r="H28" s="13">
        <v>123.5</v>
      </c>
      <c r="I28" s="13"/>
      <c r="J28" s="12" t="s">
        <v>224</v>
      </c>
      <c r="K28" s="12" t="s">
        <v>232</v>
      </c>
      <c r="L28" s="15">
        <v>26</v>
      </c>
      <c r="M28" s="8"/>
      <c r="N28" s="9">
        <v>120</v>
      </c>
      <c r="O28" s="8"/>
      <c r="P28" s="8"/>
      <c r="Q28" s="8"/>
      <c r="R28" s="8"/>
      <c r="S28" s="12" t="s">
        <v>1074</v>
      </c>
    </row>
    <row r="29" spans="1:19">
      <c r="A29" s="8" t="s">
        <v>88</v>
      </c>
      <c r="B29" s="8" t="s">
        <v>25</v>
      </c>
      <c r="C29" s="9">
        <v>2</v>
      </c>
      <c r="D29" s="10" t="s">
        <v>1065</v>
      </c>
      <c r="E29" s="11">
        <v>12</v>
      </c>
      <c r="F29" s="12" t="s">
        <v>303</v>
      </c>
      <c r="G29" s="12" t="s">
        <v>219</v>
      </c>
      <c r="H29" s="13">
        <v>98.5</v>
      </c>
      <c r="I29" s="13"/>
      <c r="J29" s="12" t="s">
        <v>224</v>
      </c>
      <c r="K29" s="12" t="s">
        <v>232</v>
      </c>
      <c r="L29" s="15" t="s">
        <v>910</v>
      </c>
      <c r="M29" s="8"/>
      <c r="N29" s="9">
        <v>200</v>
      </c>
      <c r="O29" s="8"/>
      <c r="P29" s="8"/>
      <c r="Q29" s="8"/>
      <c r="R29" s="8"/>
      <c r="S29" s="12" t="s">
        <v>1066</v>
      </c>
    </row>
    <row r="30" spans="1:19">
      <c r="A30" s="8" t="s">
        <v>88</v>
      </c>
      <c r="B30" s="8" t="s">
        <v>25</v>
      </c>
      <c r="C30" s="9">
        <v>2</v>
      </c>
      <c r="D30" s="10">
        <v>133</v>
      </c>
      <c r="E30" s="11">
        <v>13</v>
      </c>
      <c r="F30" s="12" t="s">
        <v>1075</v>
      </c>
      <c r="G30" s="12" t="s">
        <v>211</v>
      </c>
      <c r="H30" s="13">
        <v>18</v>
      </c>
      <c r="I30" s="13"/>
      <c r="J30" s="12" t="s">
        <v>224</v>
      </c>
      <c r="K30" s="12" t="s">
        <v>232</v>
      </c>
      <c r="L30" s="15">
        <v>4</v>
      </c>
      <c r="M30" s="8"/>
      <c r="N30" s="9">
        <v>80</v>
      </c>
      <c r="O30" s="8"/>
      <c r="P30" s="8"/>
      <c r="Q30" s="8"/>
      <c r="R30" s="8"/>
      <c r="S30" s="12"/>
    </row>
    <row r="31" spans="1:19">
      <c r="A31" s="8" t="s">
        <v>88</v>
      </c>
      <c r="B31" s="8" t="s">
        <v>25</v>
      </c>
      <c r="C31" s="9">
        <v>2</v>
      </c>
      <c r="D31" s="10">
        <v>134</v>
      </c>
      <c r="E31" s="11">
        <v>14</v>
      </c>
      <c r="F31" s="12" t="s">
        <v>1076</v>
      </c>
      <c r="G31" s="12" t="s">
        <v>289</v>
      </c>
      <c r="H31" s="13">
        <v>18</v>
      </c>
      <c r="I31" s="13"/>
      <c r="J31" s="12" t="s">
        <v>224</v>
      </c>
      <c r="K31" s="12" t="s">
        <v>232</v>
      </c>
      <c r="L31" s="15" t="s">
        <v>910</v>
      </c>
      <c r="M31" s="8"/>
      <c r="N31" s="9">
        <v>20</v>
      </c>
      <c r="O31" s="8"/>
      <c r="P31" s="8"/>
      <c r="Q31" s="8"/>
      <c r="R31" s="8"/>
      <c r="S31" s="12"/>
    </row>
    <row r="32" spans="1:19">
      <c r="A32" s="8" t="s">
        <v>88</v>
      </c>
      <c r="B32" s="8" t="s">
        <v>25</v>
      </c>
      <c r="C32" s="9">
        <v>2</v>
      </c>
      <c r="D32" s="10" t="s">
        <v>910</v>
      </c>
      <c r="E32" s="11">
        <v>15</v>
      </c>
      <c r="F32" s="12" t="s">
        <v>1077</v>
      </c>
      <c r="G32" s="12" t="s">
        <v>658</v>
      </c>
      <c r="H32" s="13" t="s">
        <v>273</v>
      </c>
      <c r="I32" s="13">
        <v>3</v>
      </c>
      <c r="J32" s="12" t="s">
        <v>224</v>
      </c>
      <c r="K32" s="12" t="s">
        <v>910</v>
      </c>
      <c r="L32" s="15" t="s">
        <v>910</v>
      </c>
      <c r="M32" s="8"/>
      <c r="N32" s="120"/>
      <c r="O32" s="8"/>
      <c r="P32" s="8"/>
      <c r="Q32" s="8"/>
      <c r="R32" s="8"/>
      <c r="S32" s="12"/>
    </row>
    <row r="33" spans="1:19">
      <c r="A33" s="8" t="s">
        <v>88</v>
      </c>
      <c r="B33" s="8" t="s">
        <v>25</v>
      </c>
      <c r="C33" s="9">
        <v>2</v>
      </c>
      <c r="D33" s="10" t="s">
        <v>1078</v>
      </c>
      <c r="E33" s="11">
        <v>16</v>
      </c>
      <c r="F33" s="12" t="s">
        <v>1079</v>
      </c>
      <c r="G33" s="12" t="s">
        <v>242</v>
      </c>
      <c r="H33" s="13">
        <v>36.5</v>
      </c>
      <c r="I33" s="14"/>
      <c r="J33" s="12" t="s">
        <v>224</v>
      </c>
      <c r="K33" s="12" t="s">
        <v>232</v>
      </c>
      <c r="L33" s="15">
        <v>6</v>
      </c>
      <c r="M33" s="8"/>
      <c r="N33" s="9">
        <v>80</v>
      </c>
      <c r="O33" s="8"/>
      <c r="P33" s="8"/>
      <c r="Q33" s="8"/>
      <c r="R33" s="8"/>
      <c r="S33" s="12" t="s">
        <v>1080</v>
      </c>
    </row>
    <row r="34" spans="1:19">
      <c r="A34" s="8" t="s">
        <v>88</v>
      </c>
      <c r="B34" s="8" t="s">
        <v>25</v>
      </c>
      <c r="C34" s="9">
        <v>2</v>
      </c>
      <c r="D34" s="10">
        <v>118</v>
      </c>
      <c r="E34" s="11">
        <v>17</v>
      </c>
      <c r="F34" s="12" t="s">
        <v>1081</v>
      </c>
      <c r="G34" s="12" t="s">
        <v>325</v>
      </c>
      <c r="H34" s="13">
        <v>64</v>
      </c>
      <c r="I34" s="14"/>
      <c r="J34" s="12" t="s">
        <v>224</v>
      </c>
      <c r="K34" s="12" t="s">
        <v>213</v>
      </c>
      <c r="L34" s="15">
        <v>26</v>
      </c>
      <c r="M34" s="8"/>
      <c r="N34" s="9">
        <v>120</v>
      </c>
      <c r="O34" s="8"/>
      <c r="P34" s="8"/>
      <c r="Q34" s="8"/>
      <c r="R34" s="8"/>
      <c r="S34" s="12" t="s">
        <v>1061</v>
      </c>
    </row>
    <row r="35" spans="1:19">
      <c r="A35" s="8" t="s">
        <v>88</v>
      </c>
      <c r="B35" s="8" t="s">
        <v>25</v>
      </c>
      <c r="C35" s="9">
        <v>2</v>
      </c>
      <c r="D35" s="10">
        <v>119</v>
      </c>
      <c r="E35" s="11">
        <v>18</v>
      </c>
      <c r="F35" s="12" t="s">
        <v>1082</v>
      </c>
      <c r="G35" s="12" t="s">
        <v>325</v>
      </c>
      <c r="H35" s="13">
        <v>64.2</v>
      </c>
      <c r="I35" s="14"/>
      <c r="J35" s="12" t="s">
        <v>224</v>
      </c>
      <c r="K35" s="12" t="s">
        <v>232</v>
      </c>
      <c r="L35" s="15">
        <v>26</v>
      </c>
      <c r="M35" s="8"/>
      <c r="N35" s="9">
        <v>120</v>
      </c>
      <c r="O35" s="8"/>
      <c r="P35" s="8"/>
      <c r="Q35" s="8"/>
      <c r="R35" s="8"/>
      <c r="S35" s="12"/>
    </row>
    <row r="36" spans="1:19">
      <c r="A36" s="8" t="s">
        <v>88</v>
      </c>
      <c r="B36" s="8" t="s">
        <v>25</v>
      </c>
      <c r="C36" s="9">
        <v>2</v>
      </c>
      <c r="D36" s="10" t="s">
        <v>1065</v>
      </c>
      <c r="E36" s="11">
        <v>19</v>
      </c>
      <c r="F36" s="12" t="s">
        <v>303</v>
      </c>
      <c r="G36" s="12" t="s">
        <v>219</v>
      </c>
      <c r="H36" s="13">
        <v>112.5</v>
      </c>
      <c r="I36" s="14"/>
      <c r="J36" s="12" t="s">
        <v>224</v>
      </c>
      <c r="K36" s="12" t="s">
        <v>232</v>
      </c>
      <c r="L36" s="15" t="s">
        <v>910</v>
      </c>
      <c r="M36" s="8"/>
      <c r="N36" s="9">
        <v>200</v>
      </c>
      <c r="O36" s="8"/>
      <c r="P36" s="8"/>
      <c r="Q36" s="8"/>
      <c r="R36" s="8"/>
      <c r="S36" s="12" t="s">
        <v>1066</v>
      </c>
    </row>
    <row r="37" spans="1:19">
      <c r="A37" s="8" t="s">
        <v>88</v>
      </c>
      <c r="B37" s="8" t="s">
        <v>25</v>
      </c>
      <c r="C37" s="9">
        <v>2</v>
      </c>
      <c r="D37" s="10">
        <v>137</v>
      </c>
      <c r="E37" s="11">
        <v>20</v>
      </c>
      <c r="F37" s="12" t="s">
        <v>1083</v>
      </c>
      <c r="G37" s="12" t="s">
        <v>284</v>
      </c>
      <c r="H37" s="13">
        <v>80.5</v>
      </c>
      <c r="I37" s="14"/>
      <c r="J37" s="12" t="s">
        <v>224</v>
      </c>
      <c r="K37" s="12" t="s">
        <v>910</v>
      </c>
      <c r="L37" s="15">
        <v>26</v>
      </c>
      <c r="M37" s="8"/>
      <c r="N37" s="9">
        <v>200</v>
      </c>
      <c r="O37" s="8"/>
      <c r="P37" s="8"/>
      <c r="Q37" s="8"/>
      <c r="R37" s="8"/>
      <c r="S37" s="12"/>
    </row>
    <row r="38" spans="1:19">
      <c r="A38" s="8" t="s">
        <v>88</v>
      </c>
      <c r="B38" s="8" t="s">
        <v>25</v>
      </c>
      <c r="C38" s="9">
        <v>2</v>
      </c>
      <c r="D38" s="10">
        <v>132</v>
      </c>
      <c r="E38" s="11">
        <v>21</v>
      </c>
      <c r="F38" s="12" t="s">
        <v>1084</v>
      </c>
      <c r="G38" s="12" t="s">
        <v>284</v>
      </c>
      <c r="H38" s="13">
        <v>94</v>
      </c>
      <c r="I38" s="14"/>
      <c r="J38" s="12" t="s">
        <v>224</v>
      </c>
      <c r="K38" s="12" t="s">
        <v>232</v>
      </c>
      <c r="L38" s="15">
        <v>26</v>
      </c>
      <c r="M38" s="8"/>
      <c r="N38" s="9">
        <v>200</v>
      </c>
      <c r="O38" s="8"/>
      <c r="P38" s="8"/>
      <c r="Q38" s="8"/>
      <c r="R38" s="8"/>
      <c r="S38" s="12"/>
    </row>
    <row r="39" spans="1:19">
      <c r="A39" s="8" t="s">
        <v>88</v>
      </c>
      <c r="B39" s="8" t="s">
        <v>25</v>
      </c>
      <c r="C39" s="9">
        <v>2</v>
      </c>
      <c r="D39" s="10">
        <v>110</v>
      </c>
      <c r="E39" s="11">
        <v>22</v>
      </c>
      <c r="F39" s="12" t="s">
        <v>1085</v>
      </c>
      <c r="G39" s="12" t="s">
        <v>325</v>
      </c>
      <c r="H39" s="13">
        <v>64</v>
      </c>
      <c r="I39" s="14"/>
      <c r="J39" s="12" t="s">
        <v>224</v>
      </c>
      <c r="K39" s="12" t="s">
        <v>232</v>
      </c>
      <c r="L39" s="15">
        <v>26</v>
      </c>
      <c r="M39" s="8"/>
      <c r="N39" s="9">
        <v>120</v>
      </c>
      <c r="O39" s="8"/>
      <c r="P39" s="8"/>
      <c r="Q39" s="8"/>
      <c r="R39" s="8"/>
      <c r="S39" s="12"/>
    </row>
    <row r="40" spans="1:19">
      <c r="A40" s="8" t="s">
        <v>88</v>
      </c>
      <c r="B40" s="8" t="s">
        <v>25</v>
      </c>
      <c r="C40" s="9">
        <v>2</v>
      </c>
      <c r="D40" s="10">
        <v>109</v>
      </c>
      <c r="E40" s="11">
        <v>23</v>
      </c>
      <c r="F40" s="12" t="s">
        <v>1086</v>
      </c>
      <c r="G40" s="12" t="s">
        <v>325</v>
      </c>
      <c r="H40" s="13">
        <v>64</v>
      </c>
      <c r="I40" s="14"/>
      <c r="J40" s="12" t="s">
        <v>224</v>
      </c>
      <c r="K40" s="12" t="s">
        <v>232</v>
      </c>
      <c r="L40" s="15">
        <v>26</v>
      </c>
      <c r="M40" s="8"/>
      <c r="N40" s="9">
        <v>120</v>
      </c>
      <c r="O40" s="8"/>
      <c r="P40" s="8"/>
      <c r="Q40" s="8"/>
      <c r="R40" s="8"/>
      <c r="S40" s="12"/>
    </row>
    <row r="41" spans="1:19">
      <c r="A41" s="8" t="s">
        <v>88</v>
      </c>
      <c r="B41" s="8" t="s">
        <v>25</v>
      </c>
      <c r="C41" s="9">
        <v>2</v>
      </c>
      <c r="D41" s="10" t="s">
        <v>1087</v>
      </c>
      <c r="E41" s="11">
        <v>24</v>
      </c>
      <c r="F41" s="12" t="s">
        <v>1088</v>
      </c>
      <c r="G41" s="12" t="s">
        <v>325</v>
      </c>
      <c r="H41" s="13">
        <v>53.5</v>
      </c>
      <c r="I41" s="14"/>
      <c r="J41" s="12" t="s">
        <v>224</v>
      </c>
      <c r="K41" s="12" t="s">
        <v>232</v>
      </c>
      <c r="L41" s="15">
        <v>26</v>
      </c>
      <c r="M41" s="8"/>
      <c r="N41" s="9">
        <v>120</v>
      </c>
      <c r="O41" s="8"/>
      <c r="P41" s="8"/>
      <c r="Q41" s="8"/>
      <c r="R41" s="8"/>
      <c r="S41" s="12"/>
    </row>
    <row r="42" spans="1:19">
      <c r="A42" s="8" t="s">
        <v>88</v>
      </c>
      <c r="B42" s="8" t="s">
        <v>25</v>
      </c>
      <c r="C42" s="9">
        <v>2</v>
      </c>
      <c r="D42" s="10">
        <v>138</v>
      </c>
      <c r="E42" s="11">
        <v>25</v>
      </c>
      <c r="F42" s="12" t="s">
        <v>1089</v>
      </c>
      <c r="G42" s="12" t="s">
        <v>284</v>
      </c>
      <c r="H42" s="13">
        <v>84</v>
      </c>
      <c r="I42" s="14"/>
      <c r="J42" s="12" t="s">
        <v>224</v>
      </c>
      <c r="K42" s="12" t="s">
        <v>232</v>
      </c>
      <c r="L42" s="15">
        <v>26</v>
      </c>
      <c r="M42" s="8"/>
      <c r="N42" s="9">
        <v>200</v>
      </c>
      <c r="O42" s="8"/>
      <c r="P42" s="8"/>
      <c r="Q42" s="8"/>
      <c r="R42" s="8"/>
      <c r="S42" s="12"/>
    </row>
    <row r="43" spans="1:19">
      <c r="A43" s="8" t="s">
        <v>88</v>
      </c>
      <c r="B43" s="8" t="s">
        <v>25</v>
      </c>
      <c r="C43" s="9">
        <v>2</v>
      </c>
      <c r="D43" s="10">
        <v>120</v>
      </c>
      <c r="E43" s="11">
        <v>26</v>
      </c>
      <c r="F43" s="12" t="s">
        <v>1090</v>
      </c>
      <c r="G43" s="12" t="s">
        <v>284</v>
      </c>
      <c r="H43" s="13">
        <v>64.5</v>
      </c>
      <c r="I43" s="14"/>
      <c r="J43" s="12" t="s">
        <v>224</v>
      </c>
      <c r="K43" s="12" t="s">
        <v>232</v>
      </c>
      <c r="L43" s="15">
        <v>26</v>
      </c>
      <c r="M43" s="8"/>
      <c r="N43" s="9">
        <v>200</v>
      </c>
      <c r="O43" s="8"/>
      <c r="P43" s="8"/>
      <c r="Q43" s="8"/>
      <c r="R43" s="8"/>
      <c r="S43" s="12"/>
    </row>
    <row r="44" spans="1:19">
      <c r="A44" s="8" t="s">
        <v>88</v>
      </c>
      <c r="B44" s="8" t="s">
        <v>25</v>
      </c>
      <c r="C44" s="9">
        <v>2</v>
      </c>
      <c r="D44" s="10">
        <v>121</v>
      </c>
      <c r="E44" s="11">
        <v>27</v>
      </c>
      <c r="F44" s="12" t="s">
        <v>1091</v>
      </c>
      <c r="G44" s="12" t="s">
        <v>325</v>
      </c>
      <c r="H44" s="13">
        <v>65.5</v>
      </c>
      <c r="I44" s="14"/>
      <c r="J44" s="12" t="s">
        <v>224</v>
      </c>
      <c r="K44" s="12" t="s">
        <v>232</v>
      </c>
      <c r="L44" s="15">
        <v>26</v>
      </c>
      <c r="M44" s="8"/>
      <c r="N44" s="9">
        <v>120</v>
      </c>
      <c r="O44" s="8"/>
      <c r="P44" s="8"/>
      <c r="Q44" s="8"/>
      <c r="R44" s="8"/>
      <c r="S44" s="12"/>
    </row>
    <row r="45" spans="1:19">
      <c r="A45" s="8" t="s">
        <v>88</v>
      </c>
      <c r="B45" s="8" t="s">
        <v>25</v>
      </c>
      <c r="C45" s="9">
        <v>2</v>
      </c>
      <c r="D45" s="10">
        <v>139</v>
      </c>
      <c r="E45" s="11">
        <v>28</v>
      </c>
      <c r="F45" s="12" t="s">
        <v>1092</v>
      </c>
      <c r="G45" s="12" t="s">
        <v>325</v>
      </c>
      <c r="H45" s="13">
        <v>84</v>
      </c>
      <c r="I45" s="14"/>
      <c r="J45" s="12" t="s">
        <v>224</v>
      </c>
      <c r="K45" s="12" t="s">
        <v>232</v>
      </c>
      <c r="L45" s="15">
        <v>26</v>
      </c>
      <c r="M45" s="8"/>
      <c r="N45" s="9">
        <v>80</v>
      </c>
      <c r="O45" s="8"/>
      <c r="P45" s="8"/>
      <c r="Q45" s="8"/>
      <c r="R45" s="8"/>
      <c r="S45" s="12" t="s">
        <v>1093</v>
      </c>
    </row>
    <row r="46" spans="1:19">
      <c r="A46" s="8" t="s">
        <v>88</v>
      </c>
      <c r="B46" s="8" t="s">
        <v>25</v>
      </c>
      <c r="C46" s="9">
        <v>2</v>
      </c>
      <c r="D46" s="10">
        <v>131</v>
      </c>
      <c r="E46" s="11">
        <v>29</v>
      </c>
      <c r="F46" s="12" t="s">
        <v>1094</v>
      </c>
      <c r="G46" s="12" t="s">
        <v>325</v>
      </c>
      <c r="H46" s="13">
        <v>43</v>
      </c>
      <c r="I46" s="14"/>
      <c r="J46" s="12" t="s">
        <v>224</v>
      </c>
      <c r="K46" s="12" t="s">
        <v>232</v>
      </c>
      <c r="L46" s="15">
        <v>26</v>
      </c>
      <c r="M46" s="8"/>
      <c r="N46" s="9">
        <v>120</v>
      </c>
      <c r="O46" s="8"/>
      <c r="P46" s="8"/>
      <c r="Q46" s="8"/>
      <c r="R46" s="8"/>
      <c r="S46" s="12"/>
    </row>
    <row r="47" spans="1:19">
      <c r="A47" s="8" t="s">
        <v>88</v>
      </c>
      <c r="B47" s="8" t="s">
        <v>25</v>
      </c>
      <c r="C47" s="9">
        <v>2</v>
      </c>
      <c r="D47" s="10">
        <v>108</v>
      </c>
      <c r="E47" s="11">
        <v>30</v>
      </c>
      <c r="F47" s="12" t="s">
        <v>1095</v>
      </c>
      <c r="G47" s="12" t="s">
        <v>242</v>
      </c>
      <c r="H47" s="13">
        <v>8</v>
      </c>
      <c r="I47" s="14"/>
      <c r="J47" s="12" t="s">
        <v>224</v>
      </c>
      <c r="K47" s="12" t="s">
        <v>232</v>
      </c>
      <c r="L47" s="15">
        <v>4</v>
      </c>
      <c r="M47" s="8"/>
      <c r="N47" s="9">
        <v>80</v>
      </c>
      <c r="O47" s="8"/>
      <c r="P47" s="8"/>
      <c r="Q47" s="8"/>
      <c r="R47" s="8"/>
      <c r="S47" s="12"/>
    </row>
    <row r="48" spans="1:19">
      <c r="A48" s="8" t="s">
        <v>88</v>
      </c>
      <c r="B48" s="8" t="s">
        <v>25</v>
      </c>
      <c r="C48" s="9">
        <v>2</v>
      </c>
      <c r="D48" s="10" t="s">
        <v>910</v>
      </c>
      <c r="E48" s="11">
        <v>31</v>
      </c>
      <c r="F48" s="12" t="s">
        <v>273</v>
      </c>
      <c r="G48" s="12" t="s">
        <v>273</v>
      </c>
      <c r="H48" s="13" t="s">
        <v>273</v>
      </c>
      <c r="I48" s="14"/>
      <c r="J48" s="12" t="s">
        <v>910</v>
      </c>
      <c r="K48" s="12" t="s">
        <v>910</v>
      </c>
      <c r="L48" s="15" t="s">
        <v>910</v>
      </c>
      <c r="M48" s="8"/>
      <c r="N48" s="189" t="s">
        <v>273</v>
      </c>
      <c r="O48" s="8"/>
      <c r="P48" s="8"/>
      <c r="Q48" s="8"/>
      <c r="R48" s="8"/>
      <c r="S48" s="12"/>
    </row>
    <row r="49" spans="1:19">
      <c r="A49" s="8" t="s">
        <v>88</v>
      </c>
      <c r="B49" s="8" t="s">
        <v>25</v>
      </c>
      <c r="C49" s="9">
        <v>2</v>
      </c>
      <c r="D49" s="10" t="s">
        <v>910</v>
      </c>
      <c r="E49" s="11">
        <v>32</v>
      </c>
      <c r="F49" s="12" t="s">
        <v>1069</v>
      </c>
      <c r="G49" s="12" t="s">
        <v>306</v>
      </c>
      <c r="H49" s="13">
        <v>1</v>
      </c>
      <c r="I49" s="14"/>
      <c r="J49" s="12" t="s">
        <v>312</v>
      </c>
      <c r="K49" s="12" t="s">
        <v>910</v>
      </c>
      <c r="L49" s="15">
        <v>1</v>
      </c>
      <c r="M49" s="8"/>
      <c r="N49" s="9">
        <v>200</v>
      </c>
      <c r="O49" s="8"/>
      <c r="P49" s="8"/>
      <c r="Q49" s="8"/>
      <c r="R49" s="8"/>
      <c r="S49" s="12"/>
    </row>
    <row r="50" spans="1:19">
      <c r="A50" s="8" t="s">
        <v>88</v>
      </c>
      <c r="B50" s="8" t="s">
        <v>25</v>
      </c>
      <c r="C50" s="9">
        <v>2</v>
      </c>
      <c r="D50" s="10">
        <v>107</v>
      </c>
      <c r="E50" s="11">
        <v>33</v>
      </c>
      <c r="F50" s="12" t="s">
        <v>1096</v>
      </c>
      <c r="G50" s="12" t="s">
        <v>211</v>
      </c>
      <c r="H50" s="13">
        <v>49.5</v>
      </c>
      <c r="I50" s="14"/>
      <c r="J50" s="12" t="s">
        <v>224</v>
      </c>
      <c r="K50" s="12" t="s">
        <v>232</v>
      </c>
      <c r="L50" s="15">
        <v>25</v>
      </c>
      <c r="M50" s="8"/>
      <c r="N50" s="9">
        <v>160</v>
      </c>
      <c r="O50" s="8"/>
      <c r="P50" s="8"/>
      <c r="Q50" s="8"/>
      <c r="R50" s="8"/>
      <c r="S50" s="12"/>
    </row>
    <row r="51" spans="1:19">
      <c r="A51" s="8" t="s">
        <v>88</v>
      </c>
      <c r="B51" s="8" t="s">
        <v>25</v>
      </c>
      <c r="C51" s="9">
        <v>2</v>
      </c>
      <c r="D51" s="10" t="s">
        <v>910</v>
      </c>
      <c r="E51" s="11">
        <v>34</v>
      </c>
      <c r="F51" s="12" t="s">
        <v>1067</v>
      </c>
      <c r="G51" s="12" t="s">
        <v>306</v>
      </c>
      <c r="H51" s="13">
        <v>4</v>
      </c>
      <c r="I51" s="14"/>
      <c r="J51" s="12" t="s">
        <v>312</v>
      </c>
      <c r="K51" s="12" t="s">
        <v>910</v>
      </c>
      <c r="L51" s="15">
        <v>1</v>
      </c>
      <c r="M51" s="8"/>
      <c r="N51" s="9">
        <v>200</v>
      </c>
      <c r="O51" s="8"/>
      <c r="P51" s="8"/>
      <c r="Q51" s="8"/>
      <c r="R51" s="8"/>
      <c r="S51" s="12"/>
    </row>
    <row r="52" spans="1:19">
      <c r="A52" s="8" t="s">
        <v>88</v>
      </c>
      <c r="B52" s="8" t="s">
        <v>25</v>
      </c>
      <c r="C52" s="9">
        <v>2</v>
      </c>
      <c r="D52" s="10" t="s">
        <v>910</v>
      </c>
      <c r="E52" s="11">
        <v>35</v>
      </c>
      <c r="F52" s="12" t="s">
        <v>1067</v>
      </c>
      <c r="G52" s="12" t="s">
        <v>306</v>
      </c>
      <c r="H52" s="13">
        <v>4</v>
      </c>
      <c r="I52" s="14"/>
      <c r="J52" s="12" t="s">
        <v>312</v>
      </c>
      <c r="K52" s="12" t="s">
        <v>910</v>
      </c>
      <c r="L52" s="15">
        <v>1</v>
      </c>
      <c r="M52" s="8"/>
      <c r="N52" s="9">
        <v>200</v>
      </c>
      <c r="O52" s="8"/>
      <c r="P52" s="8"/>
      <c r="Q52" s="8"/>
      <c r="R52" s="8"/>
      <c r="S52" s="12"/>
    </row>
    <row r="53" spans="1:19">
      <c r="A53" s="8" t="s">
        <v>88</v>
      </c>
      <c r="B53" s="8" t="s">
        <v>25</v>
      </c>
      <c r="C53" s="9">
        <v>2</v>
      </c>
      <c r="D53" s="10">
        <v>106</v>
      </c>
      <c r="E53" s="11">
        <v>36</v>
      </c>
      <c r="F53" s="12" t="s">
        <v>1097</v>
      </c>
      <c r="G53" s="12" t="s">
        <v>211</v>
      </c>
      <c r="H53" s="13">
        <v>49.5</v>
      </c>
      <c r="I53" s="14"/>
      <c r="J53" s="12" t="s">
        <v>1063</v>
      </c>
      <c r="K53" s="12" t="s">
        <v>232</v>
      </c>
      <c r="L53" s="15">
        <v>4</v>
      </c>
      <c r="M53" s="8"/>
      <c r="N53" s="9">
        <v>80</v>
      </c>
      <c r="O53" s="8"/>
      <c r="P53" s="8"/>
      <c r="Q53" s="8"/>
      <c r="R53" s="8"/>
      <c r="S53" s="12"/>
    </row>
    <row r="54" spans="1:19">
      <c r="A54" s="8" t="s">
        <v>88</v>
      </c>
      <c r="B54" s="8" t="s">
        <v>25</v>
      </c>
      <c r="C54" s="9">
        <v>2</v>
      </c>
      <c r="D54" s="10">
        <v>105</v>
      </c>
      <c r="E54" s="11">
        <v>37</v>
      </c>
      <c r="F54" s="12" t="s">
        <v>1098</v>
      </c>
      <c r="G54" s="12" t="s">
        <v>211</v>
      </c>
      <c r="H54" s="13">
        <v>34</v>
      </c>
      <c r="I54" s="14"/>
      <c r="J54" s="12" t="s">
        <v>224</v>
      </c>
      <c r="K54" s="12" t="s">
        <v>213</v>
      </c>
      <c r="L54" s="15">
        <v>6</v>
      </c>
      <c r="M54" s="8"/>
      <c r="N54" s="9">
        <v>80</v>
      </c>
      <c r="O54" s="8"/>
      <c r="P54" s="8"/>
      <c r="Q54" s="8"/>
      <c r="R54" s="8"/>
      <c r="S54" s="12"/>
    </row>
    <row r="55" spans="1:19">
      <c r="A55" s="8" t="s">
        <v>88</v>
      </c>
      <c r="B55" s="8" t="s">
        <v>25</v>
      </c>
      <c r="C55" s="9">
        <v>2</v>
      </c>
      <c r="D55" s="10">
        <v>129</v>
      </c>
      <c r="E55" s="11">
        <v>38</v>
      </c>
      <c r="F55" s="12" t="s">
        <v>1099</v>
      </c>
      <c r="G55" s="12" t="s">
        <v>211</v>
      </c>
      <c r="H55" s="13">
        <v>31.5</v>
      </c>
      <c r="I55" s="14"/>
      <c r="J55" s="12" t="s">
        <v>224</v>
      </c>
      <c r="K55" s="12" t="s">
        <v>232</v>
      </c>
      <c r="L55" s="15">
        <v>3</v>
      </c>
      <c r="M55" s="8"/>
      <c r="N55" s="9">
        <v>200</v>
      </c>
      <c r="O55" s="8"/>
      <c r="P55" s="8"/>
      <c r="Q55" s="8"/>
      <c r="R55" s="8"/>
      <c r="S55" s="12"/>
    </row>
    <row r="56" spans="1:19">
      <c r="A56" s="8" t="s">
        <v>88</v>
      </c>
      <c r="B56" s="8" t="s">
        <v>25</v>
      </c>
      <c r="C56" s="9">
        <v>2</v>
      </c>
      <c r="D56" s="10">
        <v>130</v>
      </c>
      <c r="E56" s="11">
        <v>39</v>
      </c>
      <c r="F56" s="12" t="s">
        <v>1100</v>
      </c>
      <c r="G56" s="12" t="s">
        <v>211</v>
      </c>
      <c r="H56" s="13">
        <v>132.5</v>
      </c>
      <c r="I56" s="14"/>
      <c r="J56" s="12" t="s">
        <v>224</v>
      </c>
      <c r="K56" s="12" t="s">
        <v>232</v>
      </c>
      <c r="L56" s="15">
        <v>50</v>
      </c>
      <c r="M56" s="8"/>
      <c r="N56" s="9">
        <v>120</v>
      </c>
      <c r="O56" s="8"/>
      <c r="P56" s="8"/>
      <c r="Q56" s="8"/>
      <c r="R56" s="8"/>
      <c r="S56" s="12"/>
    </row>
    <row r="57" spans="1:19">
      <c r="A57" s="8" t="s">
        <v>88</v>
      </c>
      <c r="B57" s="8" t="s">
        <v>25</v>
      </c>
      <c r="C57" s="9">
        <v>2</v>
      </c>
      <c r="D57" s="10">
        <v>140</v>
      </c>
      <c r="E57" s="11">
        <v>40</v>
      </c>
      <c r="F57" s="12" t="s">
        <v>1101</v>
      </c>
      <c r="G57" s="12" t="s">
        <v>325</v>
      </c>
      <c r="H57" s="13">
        <v>64.5</v>
      </c>
      <c r="I57" s="14"/>
      <c r="J57" s="12" t="s">
        <v>224</v>
      </c>
      <c r="K57" s="12" t="s">
        <v>232</v>
      </c>
      <c r="L57" s="15">
        <v>26</v>
      </c>
      <c r="M57" s="8"/>
      <c r="N57" s="9">
        <v>120</v>
      </c>
      <c r="O57" s="8"/>
      <c r="P57" s="8"/>
      <c r="Q57" s="8"/>
      <c r="R57" s="8"/>
      <c r="S57" s="12"/>
    </row>
    <row r="58" spans="1:19">
      <c r="A58" s="8" t="s">
        <v>88</v>
      </c>
      <c r="B58" s="8" t="s">
        <v>25</v>
      </c>
      <c r="C58" s="9">
        <v>2</v>
      </c>
      <c r="D58" s="10">
        <v>141</v>
      </c>
      <c r="E58" s="11">
        <v>41</v>
      </c>
      <c r="F58" s="12" t="s">
        <v>1102</v>
      </c>
      <c r="G58" s="12" t="s">
        <v>325</v>
      </c>
      <c r="H58" s="13">
        <v>61</v>
      </c>
      <c r="I58" s="14"/>
      <c r="J58" s="12" t="s">
        <v>224</v>
      </c>
      <c r="K58" s="12" t="s">
        <v>232</v>
      </c>
      <c r="L58" s="15">
        <v>26</v>
      </c>
      <c r="M58" s="8"/>
      <c r="N58" s="9">
        <v>120</v>
      </c>
      <c r="O58" s="8"/>
      <c r="P58" s="8"/>
      <c r="Q58" s="8"/>
      <c r="R58" s="8"/>
      <c r="S58" s="12"/>
    </row>
    <row r="59" spans="1:19">
      <c r="A59" s="8" t="s">
        <v>88</v>
      </c>
      <c r="B59" s="8" t="s">
        <v>25</v>
      </c>
      <c r="C59" s="9">
        <v>2</v>
      </c>
      <c r="D59" s="10">
        <v>122</v>
      </c>
      <c r="E59" s="11">
        <v>42</v>
      </c>
      <c r="F59" s="12" t="s">
        <v>1103</v>
      </c>
      <c r="G59" s="12" t="s">
        <v>325</v>
      </c>
      <c r="H59" s="13">
        <v>65</v>
      </c>
      <c r="I59" s="14"/>
      <c r="J59" s="12" t="s">
        <v>224</v>
      </c>
      <c r="K59" s="12" t="s">
        <v>232</v>
      </c>
      <c r="L59" s="15">
        <v>26</v>
      </c>
      <c r="M59" s="8"/>
      <c r="N59" s="9">
        <v>120</v>
      </c>
      <c r="O59" s="8"/>
      <c r="P59" s="8"/>
      <c r="Q59" s="8"/>
      <c r="R59" s="8"/>
      <c r="S59" s="12"/>
    </row>
    <row r="60" spans="1:19">
      <c r="A60" s="8" t="s">
        <v>88</v>
      </c>
      <c r="B60" s="8" t="s">
        <v>25</v>
      </c>
      <c r="C60" s="9">
        <v>2</v>
      </c>
      <c r="D60" s="10">
        <v>123</v>
      </c>
      <c r="E60" s="11">
        <v>43</v>
      </c>
      <c r="F60" s="12" t="s">
        <v>1104</v>
      </c>
      <c r="G60" s="12" t="s">
        <v>325</v>
      </c>
      <c r="H60" s="13">
        <v>65</v>
      </c>
      <c r="I60" s="14"/>
      <c r="J60" s="12" t="s">
        <v>224</v>
      </c>
      <c r="K60" s="12" t="s">
        <v>232</v>
      </c>
      <c r="L60" s="15">
        <v>26</v>
      </c>
      <c r="M60" s="8"/>
      <c r="N60" s="9">
        <v>120</v>
      </c>
      <c r="O60" s="8"/>
      <c r="P60" s="8"/>
      <c r="Q60" s="8"/>
      <c r="R60" s="8"/>
      <c r="S60" s="12"/>
    </row>
    <row r="61" spans="1:19">
      <c r="A61" s="8" t="s">
        <v>88</v>
      </c>
      <c r="B61" s="8" t="s">
        <v>25</v>
      </c>
      <c r="C61" s="9">
        <v>2</v>
      </c>
      <c r="D61" s="10">
        <v>124</v>
      </c>
      <c r="E61" s="11">
        <v>44</v>
      </c>
      <c r="F61" s="12" t="s">
        <v>1105</v>
      </c>
      <c r="G61" s="12" t="s">
        <v>325</v>
      </c>
      <c r="H61" s="13">
        <v>43.5</v>
      </c>
      <c r="I61" s="14"/>
      <c r="J61" s="12" t="s">
        <v>224</v>
      </c>
      <c r="K61" s="12" t="s">
        <v>232</v>
      </c>
      <c r="L61" s="15">
        <v>26</v>
      </c>
      <c r="M61" s="8"/>
      <c r="N61" s="9">
        <v>120</v>
      </c>
      <c r="O61" s="8"/>
      <c r="P61" s="8"/>
      <c r="Q61" s="8"/>
      <c r="R61" s="8"/>
      <c r="S61" s="12"/>
    </row>
    <row r="62" spans="1:19">
      <c r="A62" s="8" t="s">
        <v>88</v>
      </c>
      <c r="B62" s="8" t="s">
        <v>25</v>
      </c>
      <c r="C62" s="9">
        <v>2</v>
      </c>
      <c r="D62" s="10">
        <v>142</v>
      </c>
      <c r="E62" s="11">
        <v>45</v>
      </c>
      <c r="F62" s="12" t="s">
        <v>1075</v>
      </c>
      <c r="G62" s="12" t="s">
        <v>211</v>
      </c>
      <c r="H62" s="13">
        <v>18</v>
      </c>
      <c r="I62" s="13"/>
      <c r="J62" s="12" t="s">
        <v>224</v>
      </c>
      <c r="K62" s="12" t="s">
        <v>232</v>
      </c>
      <c r="L62" s="15">
        <v>2</v>
      </c>
      <c r="M62" s="8"/>
      <c r="N62" s="9">
        <v>80</v>
      </c>
      <c r="O62" s="8"/>
      <c r="P62" s="8"/>
      <c r="Q62" s="8"/>
      <c r="R62" s="8"/>
      <c r="S62" s="12"/>
    </row>
    <row r="63" spans="1:19">
      <c r="A63" s="8" t="s">
        <v>88</v>
      </c>
      <c r="B63" s="8" t="s">
        <v>25</v>
      </c>
      <c r="C63" s="9">
        <v>2</v>
      </c>
      <c r="D63" s="10">
        <v>143</v>
      </c>
      <c r="E63" s="11">
        <v>46</v>
      </c>
      <c r="F63" s="12" t="s">
        <v>1106</v>
      </c>
      <c r="G63" s="12" t="s">
        <v>284</v>
      </c>
      <c r="H63" s="13">
        <v>18</v>
      </c>
      <c r="I63" s="13"/>
      <c r="J63" s="12" t="s">
        <v>224</v>
      </c>
      <c r="K63" s="12" t="s">
        <v>232</v>
      </c>
      <c r="L63" s="15">
        <v>3</v>
      </c>
      <c r="M63" s="8"/>
      <c r="N63" s="9">
        <v>40</v>
      </c>
      <c r="O63" s="8"/>
      <c r="P63" s="8"/>
      <c r="Q63" s="8"/>
      <c r="R63" s="8"/>
      <c r="S63" s="12"/>
    </row>
    <row r="64" spans="1:19">
      <c r="A64" s="8" t="s">
        <v>88</v>
      </c>
      <c r="B64" s="8" t="s">
        <v>25</v>
      </c>
      <c r="C64" s="9">
        <v>2</v>
      </c>
      <c r="D64" s="10" t="s">
        <v>910</v>
      </c>
      <c r="E64" s="11">
        <v>47</v>
      </c>
      <c r="F64" s="12" t="s">
        <v>1107</v>
      </c>
      <c r="G64" s="12" t="s">
        <v>658</v>
      </c>
      <c r="H64" s="13" t="s">
        <v>273</v>
      </c>
      <c r="I64" s="13">
        <v>3</v>
      </c>
      <c r="J64" s="12" t="s">
        <v>224</v>
      </c>
      <c r="K64" s="12" t="s">
        <v>910</v>
      </c>
      <c r="L64" s="15" t="s">
        <v>910</v>
      </c>
      <c r="M64" s="8"/>
      <c r="N64" s="120"/>
      <c r="O64" s="8"/>
      <c r="P64" s="8"/>
      <c r="Q64" s="8"/>
      <c r="R64" s="8"/>
      <c r="S64" s="12"/>
    </row>
    <row r="65" spans="1:19">
      <c r="A65" s="8" t="s">
        <v>88</v>
      </c>
      <c r="B65" s="8" t="s">
        <v>25</v>
      </c>
      <c r="C65" s="9">
        <v>2</v>
      </c>
      <c r="D65" s="10">
        <v>144</v>
      </c>
      <c r="E65" s="11">
        <v>48</v>
      </c>
      <c r="F65" s="12" t="s">
        <v>327</v>
      </c>
      <c r="G65" s="12" t="s">
        <v>289</v>
      </c>
      <c r="H65" s="13">
        <v>18</v>
      </c>
      <c r="I65" s="13"/>
      <c r="J65" s="12" t="s">
        <v>224</v>
      </c>
      <c r="K65" s="12" t="s">
        <v>232</v>
      </c>
      <c r="L65" s="15" t="s">
        <v>910</v>
      </c>
      <c r="M65" s="8"/>
      <c r="N65" s="9">
        <v>20</v>
      </c>
      <c r="O65" s="8"/>
      <c r="P65" s="8"/>
      <c r="Q65" s="8"/>
      <c r="R65" s="8"/>
      <c r="S65" s="12"/>
    </row>
    <row r="66" spans="1:19">
      <c r="A66" s="8" t="s">
        <v>88</v>
      </c>
      <c r="B66" s="8" t="s">
        <v>25</v>
      </c>
      <c r="C66" s="9">
        <v>2</v>
      </c>
      <c r="D66" s="10">
        <v>145</v>
      </c>
      <c r="E66" s="11">
        <v>49</v>
      </c>
      <c r="F66" s="12" t="s">
        <v>1108</v>
      </c>
      <c r="G66" s="12" t="s">
        <v>211</v>
      </c>
      <c r="H66" s="13">
        <v>18</v>
      </c>
      <c r="I66" s="13"/>
      <c r="J66" s="12" t="s">
        <v>224</v>
      </c>
      <c r="K66" s="12" t="s">
        <v>232</v>
      </c>
      <c r="L66" s="15">
        <v>3</v>
      </c>
      <c r="M66" s="8"/>
      <c r="N66" s="9">
        <v>40</v>
      </c>
      <c r="O66" s="8"/>
      <c r="P66" s="8"/>
      <c r="Q66" s="8"/>
      <c r="R66" s="8"/>
      <c r="S66" s="12"/>
    </row>
    <row r="67" spans="1:19">
      <c r="A67" s="8" t="s">
        <v>88</v>
      </c>
      <c r="B67" s="8" t="s">
        <v>25</v>
      </c>
      <c r="C67" s="9">
        <v>2</v>
      </c>
      <c r="D67" s="10">
        <v>104</v>
      </c>
      <c r="E67" s="11">
        <v>50</v>
      </c>
      <c r="F67" s="12" t="s">
        <v>1109</v>
      </c>
      <c r="G67" s="12" t="s">
        <v>360</v>
      </c>
      <c r="H67" s="13">
        <v>64.5</v>
      </c>
      <c r="I67" s="13"/>
      <c r="J67" s="12" t="s">
        <v>1063</v>
      </c>
      <c r="K67" s="12" t="s">
        <v>232</v>
      </c>
      <c r="L67" s="15">
        <v>30</v>
      </c>
      <c r="M67" s="8"/>
      <c r="N67" s="9">
        <v>200</v>
      </c>
      <c r="O67" s="8"/>
      <c r="P67" s="8"/>
      <c r="Q67" s="8"/>
      <c r="R67" s="8"/>
      <c r="S67" s="12"/>
    </row>
    <row r="68" spans="1:19">
      <c r="A68" s="8" t="s">
        <v>88</v>
      </c>
      <c r="B68" s="8" t="s">
        <v>25</v>
      </c>
      <c r="C68" s="9">
        <v>2</v>
      </c>
      <c r="D68" s="10" t="s">
        <v>910</v>
      </c>
      <c r="E68" s="11">
        <v>51</v>
      </c>
      <c r="F68" s="12" t="s">
        <v>1110</v>
      </c>
      <c r="G68" s="12" t="s">
        <v>306</v>
      </c>
      <c r="H68" s="13">
        <v>6</v>
      </c>
      <c r="I68" s="13"/>
      <c r="J68" s="12" t="s">
        <v>312</v>
      </c>
      <c r="K68" s="12" t="s">
        <v>910</v>
      </c>
      <c r="L68" s="15">
        <v>1</v>
      </c>
      <c r="M68" s="8"/>
      <c r="N68" s="9">
        <v>200</v>
      </c>
      <c r="O68" s="8"/>
      <c r="P68" s="8"/>
      <c r="Q68" s="8"/>
      <c r="R68" s="8"/>
      <c r="S68" s="12"/>
    </row>
    <row r="69" spans="1:19">
      <c r="A69" s="8" t="s">
        <v>88</v>
      </c>
      <c r="B69" s="8" t="s">
        <v>25</v>
      </c>
      <c r="C69" s="9">
        <v>2</v>
      </c>
      <c r="D69" s="10">
        <v>103</v>
      </c>
      <c r="E69" s="11">
        <v>52</v>
      </c>
      <c r="F69" s="12" t="s">
        <v>699</v>
      </c>
      <c r="G69" s="12" t="s">
        <v>211</v>
      </c>
      <c r="H69" s="13">
        <v>13</v>
      </c>
      <c r="I69" s="13"/>
      <c r="J69" s="12" t="s">
        <v>224</v>
      </c>
      <c r="K69" s="12" t="s">
        <v>232</v>
      </c>
      <c r="L69" s="15">
        <v>1</v>
      </c>
      <c r="M69" s="8"/>
      <c r="N69" s="9">
        <v>80</v>
      </c>
      <c r="O69" s="8"/>
      <c r="P69" s="8"/>
      <c r="Q69" s="8"/>
      <c r="R69" s="8"/>
      <c r="S69" s="12"/>
    </row>
    <row r="70" spans="1:19">
      <c r="A70" s="8" t="s">
        <v>88</v>
      </c>
      <c r="B70" s="8" t="s">
        <v>25</v>
      </c>
      <c r="C70" s="9">
        <v>2</v>
      </c>
      <c r="D70" s="10" t="s">
        <v>910</v>
      </c>
      <c r="E70" s="11">
        <v>53</v>
      </c>
      <c r="F70" s="12" t="s">
        <v>303</v>
      </c>
      <c r="G70" s="12" t="s">
        <v>219</v>
      </c>
      <c r="H70" s="13">
        <v>38</v>
      </c>
      <c r="I70" s="13"/>
      <c r="J70" s="12" t="s">
        <v>224</v>
      </c>
      <c r="K70" s="12" t="s">
        <v>910</v>
      </c>
      <c r="L70" s="15" t="s">
        <v>910</v>
      </c>
      <c r="M70" s="8"/>
      <c r="N70" s="9">
        <v>200</v>
      </c>
      <c r="O70" s="8"/>
      <c r="P70" s="8"/>
      <c r="Q70" s="8"/>
      <c r="R70" s="8"/>
      <c r="S70" s="12"/>
    </row>
    <row r="71" spans="1:19">
      <c r="A71" s="8" t="s">
        <v>88</v>
      </c>
      <c r="B71" s="8" t="s">
        <v>25</v>
      </c>
      <c r="C71" s="9">
        <v>2</v>
      </c>
      <c r="D71" s="10" t="s">
        <v>910</v>
      </c>
      <c r="E71" s="11">
        <v>54</v>
      </c>
      <c r="F71" s="12" t="s">
        <v>1111</v>
      </c>
      <c r="G71" s="12" t="s">
        <v>289</v>
      </c>
      <c r="H71" s="13">
        <v>9</v>
      </c>
      <c r="I71" s="13"/>
      <c r="J71" s="12" t="s">
        <v>224</v>
      </c>
      <c r="K71" s="12" t="s">
        <v>232</v>
      </c>
      <c r="L71" s="15" t="s">
        <v>910</v>
      </c>
      <c r="M71" s="8"/>
      <c r="N71" s="9">
        <v>40</v>
      </c>
      <c r="O71" s="8"/>
      <c r="P71" s="8"/>
      <c r="Q71" s="8"/>
      <c r="R71" s="8"/>
      <c r="S71" s="12"/>
    </row>
    <row r="72" spans="1:19">
      <c r="A72" s="8" t="s">
        <v>88</v>
      </c>
      <c r="B72" s="8" t="s">
        <v>25</v>
      </c>
      <c r="C72" s="9">
        <v>2</v>
      </c>
      <c r="D72" s="10" t="s">
        <v>910</v>
      </c>
      <c r="E72" s="11">
        <v>55</v>
      </c>
      <c r="F72" s="12" t="s">
        <v>1112</v>
      </c>
      <c r="G72" s="12" t="s">
        <v>658</v>
      </c>
      <c r="H72" s="13" t="s">
        <v>273</v>
      </c>
      <c r="I72" s="13">
        <v>23</v>
      </c>
      <c r="J72" s="12" t="s">
        <v>910</v>
      </c>
      <c r="K72" s="12" t="s">
        <v>225</v>
      </c>
      <c r="L72" s="15" t="s">
        <v>910</v>
      </c>
      <c r="M72" s="8"/>
      <c r="N72" s="120"/>
      <c r="O72" s="8"/>
      <c r="P72" s="8"/>
      <c r="Q72" s="8"/>
      <c r="R72" s="8"/>
      <c r="S72" s="12"/>
    </row>
    <row r="73" spans="1:19">
      <c r="A73" s="8" t="s">
        <v>88</v>
      </c>
      <c r="B73" s="8" t="s">
        <v>25</v>
      </c>
      <c r="C73" s="9">
        <v>2</v>
      </c>
      <c r="D73" s="10" t="s">
        <v>910</v>
      </c>
      <c r="E73" s="11">
        <v>56</v>
      </c>
      <c r="F73" s="12" t="s">
        <v>1113</v>
      </c>
      <c r="G73" s="12" t="s">
        <v>289</v>
      </c>
      <c r="H73" s="13">
        <v>3.5</v>
      </c>
      <c r="I73" s="13"/>
      <c r="J73" s="12" t="s">
        <v>910</v>
      </c>
      <c r="K73" s="12" t="s">
        <v>910</v>
      </c>
      <c r="L73" s="15" t="s">
        <v>910</v>
      </c>
      <c r="M73" s="8"/>
      <c r="N73" s="9">
        <v>20</v>
      </c>
      <c r="O73" s="8"/>
      <c r="P73" s="8"/>
      <c r="Q73" s="8"/>
      <c r="R73" s="8"/>
      <c r="S73" s="12"/>
    </row>
    <row r="74" spans="1:19">
      <c r="A74" s="8" t="s">
        <v>88</v>
      </c>
      <c r="B74" s="8" t="s">
        <v>25</v>
      </c>
      <c r="C74" s="9">
        <v>2</v>
      </c>
      <c r="D74" s="10" t="s">
        <v>910</v>
      </c>
      <c r="E74" s="11">
        <v>57</v>
      </c>
      <c r="F74" s="12" t="s">
        <v>1114</v>
      </c>
      <c r="G74" s="12" t="s">
        <v>360</v>
      </c>
      <c r="H74" s="13">
        <v>333.5</v>
      </c>
      <c r="I74" s="13"/>
      <c r="J74" s="12" t="s">
        <v>224</v>
      </c>
      <c r="K74" s="12" t="s">
        <v>232</v>
      </c>
      <c r="L74" s="15">
        <v>100</v>
      </c>
      <c r="M74" s="8"/>
      <c r="N74" s="9">
        <v>200</v>
      </c>
      <c r="O74" s="8"/>
      <c r="P74" s="8"/>
      <c r="Q74" s="8"/>
      <c r="R74" s="8"/>
      <c r="S74" s="12"/>
    </row>
    <row r="75" spans="1:19">
      <c r="A75" s="8" t="s">
        <v>88</v>
      </c>
      <c r="B75" s="8" t="s">
        <v>25</v>
      </c>
      <c r="C75" s="9">
        <v>2</v>
      </c>
      <c r="D75" s="10" t="s">
        <v>910</v>
      </c>
      <c r="E75" s="11">
        <v>58</v>
      </c>
      <c r="F75" s="12" t="s">
        <v>390</v>
      </c>
      <c r="G75" s="12" t="s">
        <v>360</v>
      </c>
      <c r="H75" s="13">
        <v>8.5</v>
      </c>
      <c r="I75" s="13"/>
      <c r="J75" s="12" t="s">
        <v>224</v>
      </c>
      <c r="K75" s="12" t="s">
        <v>232</v>
      </c>
      <c r="L75" s="15">
        <v>1</v>
      </c>
      <c r="M75" s="8"/>
      <c r="N75" s="9">
        <v>200</v>
      </c>
      <c r="O75" s="8"/>
      <c r="P75" s="8"/>
      <c r="Q75" s="8"/>
      <c r="R75" s="8"/>
      <c r="S75" s="12"/>
    </row>
    <row r="76" spans="1:19">
      <c r="A76" s="8" t="s">
        <v>88</v>
      </c>
      <c r="B76" s="8" t="s">
        <v>25</v>
      </c>
      <c r="C76" s="9">
        <v>2</v>
      </c>
      <c r="D76" s="10" t="s">
        <v>910</v>
      </c>
      <c r="E76" s="11">
        <v>59</v>
      </c>
      <c r="F76" s="12" t="s">
        <v>303</v>
      </c>
      <c r="G76" s="12" t="s">
        <v>219</v>
      </c>
      <c r="H76" s="13">
        <v>35.799999999999997</v>
      </c>
      <c r="I76" s="13"/>
      <c r="J76" s="12" t="s">
        <v>224</v>
      </c>
      <c r="K76" s="12" t="s">
        <v>232</v>
      </c>
      <c r="L76" s="15" t="s">
        <v>910</v>
      </c>
      <c r="M76" s="8"/>
      <c r="N76" s="9">
        <v>200</v>
      </c>
      <c r="O76" s="8"/>
      <c r="P76" s="8"/>
      <c r="Q76" s="8"/>
      <c r="R76" s="8"/>
      <c r="S76" s="12"/>
    </row>
    <row r="77" spans="1:19">
      <c r="A77" s="8" t="s">
        <v>88</v>
      </c>
      <c r="B77" s="8" t="s">
        <v>25</v>
      </c>
      <c r="C77" s="9">
        <v>2</v>
      </c>
      <c r="D77" s="10" t="s">
        <v>910</v>
      </c>
      <c r="E77" s="11">
        <v>60</v>
      </c>
      <c r="F77" s="12" t="s">
        <v>1053</v>
      </c>
      <c r="G77" s="12" t="s">
        <v>658</v>
      </c>
      <c r="H77" s="13" t="s">
        <v>273</v>
      </c>
      <c r="I77" s="13">
        <v>1</v>
      </c>
      <c r="J77" s="12" t="s">
        <v>910</v>
      </c>
      <c r="K77" s="12" t="s">
        <v>910</v>
      </c>
      <c r="L77" s="15" t="s">
        <v>910</v>
      </c>
      <c r="M77" s="8"/>
      <c r="N77" s="120"/>
      <c r="O77" s="8"/>
      <c r="P77" s="8"/>
      <c r="Q77" s="8"/>
      <c r="R77" s="8"/>
      <c r="S77" s="12"/>
    </row>
    <row r="78" spans="1:19">
      <c r="A78" s="8" t="s">
        <v>88</v>
      </c>
      <c r="B78" s="8" t="s">
        <v>25</v>
      </c>
      <c r="C78" s="9">
        <v>2</v>
      </c>
      <c r="D78" s="10" t="s">
        <v>910</v>
      </c>
      <c r="E78" s="11">
        <v>61</v>
      </c>
      <c r="F78" s="12" t="s">
        <v>1115</v>
      </c>
      <c r="G78" s="12" t="s">
        <v>306</v>
      </c>
      <c r="H78" s="13">
        <v>8</v>
      </c>
      <c r="I78" s="13"/>
      <c r="J78" s="12" t="s">
        <v>225</v>
      </c>
      <c r="K78" s="12" t="s">
        <v>910</v>
      </c>
      <c r="L78" s="15">
        <v>2</v>
      </c>
      <c r="M78" s="8"/>
      <c r="N78" s="9">
        <v>200</v>
      </c>
      <c r="O78" s="8"/>
      <c r="P78" s="8"/>
      <c r="Q78" s="8"/>
      <c r="R78" s="8"/>
      <c r="S78" s="12"/>
    </row>
    <row r="79" spans="1:19">
      <c r="A79" s="8" t="s">
        <v>88</v>
      </c>
      <c r="B79" s="8" t="s">
        <v>25</v>
      </c>
      <c r="C79" s="9">
        <v>2</v>
      </c>
      <c r="D79" s="10" t="s">
        <v>910</v>
      </c>
      <c r="E79" s="11">
        <v>62</v>
      </c>
      <c r="F79" s="12" t="s">
        <v>1116</v>
      </c>
      <c r="G79" s="12" t="s">
        <v>306</v>
      </c>
      <c r="H79" s="13">
        <v>8</v>
      </c>
      <c r="I79" s="14"/>
      <c r="J79" s="12" t="s">
        <v>225</v>
      </c>
      <c r="K79" s="12" t="s">
        <v>910</v>
      </c>
      <c r="L79" s="15">
        <v>4</v>
      </c>
      <c r="M79" s="8"/>
      <c r="N79" s="9">
        <v>200</v>
      </c>
      <c r="O79" s="8"/>
      <c r="P79" s="8"/>
      <c r="Q79" s="8"/>
      <c r="R79" s="8"/>
      <c r="S79" s="12"/>
    </row>
    <row r="80" spans="1:19">
      <c r="A80" s="8" t="s">
        <v>88</v>
      </c>
      <c r="B80" s="8" t="s">
        <v>25</v>
      </c>
      <c r="C80" s="9">
        <v>2</v>
      </c>
      <c r="D80" s="10" t="s">
        <v>910</v>
      </c>
      <c r="E80" s="11">
        <v>63</v>
      </c>
      <c r="F80" s="12" t="s">
        <v>1117</v>
      </c>
      <c r="G80" s="12" t="s">
        <v>219</v>
      </c>
      <c r="H80" s="13">
        <v>3</v>
      </c>
      <c r="I80" s="14"/>
      <c r="J80" s="12" t="s">
        <v>910</v>
      </c>
      <c r="K80" s="12" t="s">
        <v>910</v>
      </c>
      <c r="L80" s="15" t="s">
        <v>910</v>
      </c>
      <c r="M80" s="8"/>
      <c r="N80" s="9">
        <v>200</v>
      </c>
      <c r="O80" s="8"/>
      <c r="P80" s="8"/>
      <c r="Q80" s="8"/>
      <c r="R80" s="8"/>
      <c r="S80" s="12"/>
    </row>
    <row r="81" spans="1:19">
      <c r="A81" s="8" t="s">
        <v>88</v>
      </c>
      <c r="B81" s="8" t="s">
        <v>25</v>
      </c>
      <c r="C81" s="9">
        <v>2</v>
      </c>
      <c r="D81" s="10">
        <v>127</v>
      </c>
      <c r="E81" s="11">
        <v>64</v>
      </c>
      <c r="F81" s="12" t="s">
        <v>1118</v>
      </c>
      <c r="G81" s="12" t="s">
        <v>325</v>
      </c>
      <c r="H81" s="13">
        <v>44</v>
      </c>
      <c r="I81" s="14"/>
      <c r="J81" s="12" t="s">
        <v>224</v>
      </c>
      <c r="K81" s="12" t="s">
        <v>232</v>
      </c>
      <c r="L81" s="15">
        <v>26</v>
      </c>
      <c r="M81" s="8"/>
      <c r="N81" s="9">
        <v>120</v>
      </c>
      <c r="O81" s="8"/>
      <c r="P81" s="8"/>
      <c r="Q81" s="8"/>
      <c r="R81" s="8"/>
      <c r="S81" s="12"/>
    </row>
    <row r="82" spans="1:19">
      <c r="A82" s="8" t="s">
        <v>88</v>
      </c>
      <c r="B82" s="8" t="s">
        <v>25</v>
      </c>
      <c r="C82" s="9">
        <v>2</v>
      </c>
      <c r="D82" s="10">
        <v>126</v>
      </c>
      <c r="E82" s="11">
        <v>65</v>
      </c>
      <c r="F82" s="12" t="s">
        <v>1119</v>
      </c>
      <c r="G82" s="12" t="s">
        <v>211</v>
      </c>
      <c r="H82" s="13">
        <v>24</v>
      </c>
      <c r="I82" s="14"/>
      <c r="J82" s="12" t="s">
        <v>1063</v>
      </c>
      <c r="K82" s="12" t="s">
        <v>232</v>
      </c>
      <c r="L82" s="15">
        <v>4</v>
      </c>
      <c r="M82" s="8"/>
      <c r="N82" s="9">
        <v>80</v>
      </c>
      <c r="O82" s="8"/>
      <c r="P82" s="8"/>
      <c r="Q82" s="8"/>
      <c r="R82" s="8"/>
      <c r="S82" s="12"/>
    </row>
    <row r="83" spans="1:19">
      <c r="A83" s="8" t="s">
        <v>88</v>
      </c>
      <c r="B83" s="8" t="s">
        <v>25</v>
      </c>
      <c r="C83" s="9">
        <v>2</v>
      </c>
      <c r="D83" s="10">
        <v>125</v>
      </c>
      <c r="E83" s="11">
        <v>66</v>
      </c>
      <c r="F83" s="12" t="s">
        <v>1120</v>
      </c>
      <c r="G83" s="12" t="s">
        <v>325</v>
      </c>
      <c r="H83" s="13">
        <v>58.5</v>
      </c>
      <c r="I83" s="14"/>
      <c r="J83" s="12" t="s">
        <v>224</v>
      </c>
      <c r="K83" s="12" t="s">
        <v>232</v>
      </c>
      <c r="L83" s="15">
        <v>26</v>
      </c>
      <c r="M83" s="8"/>
      <c r="N83" s="9">
        <v>120</v>
      </c>
      <c r="O83" s="8"/>
      <c r="P83" s="8"/>
      <c r="Q83" s="8"/>
      <c r="R83" s="8"/>
      <c r="S83" s="12"/>
    </row>
    <row r="84" spans="1:19">
      <c r="A84" s="8" t="s">
        <v>88</v>
      </c>
      <c r="B84" s="8" t="s">
        <v>25</v>
      </c>
      <c r="C84" s="9">
        <v>2</v>
      </c>
      <c r="D84" s="10" t="s">
        <v>910</v>
      </c>
      <c r="E84" s="11">
        <v>67</v>
      </c>
      <c r="F84" s="12" t="s">
        <v>303</v>
      </c>
      <c r="G84" s="12" t="s">
        <v>219</v>
      </c>
      <c r="H84" s="13">
        <v>148</v>
      </c>
      <c r="I84" s="14"/>
      <c r="J84" s="12" t="s">
        <v>224</v>
      </c>
      <c r="K84" s="12" t="s">
        <v>232</v>
      </c>
      <c r="L84" s="15" t="s">
        <v>910</v>
      </c>
      <c r="M84" s="8"/>
      <c r="N84" s="9">
        <v>200</v>
      </c>
      <c r="O84" s="8"/>
      <c r="P84" s="8"/>
      <c r="Q84" s="8"/>
      <c r="R84" s="8"/>
      <c r="S84" s="12"/>
    </row>
    <row r="85" spans="1:19">
      <c r="A85" s="8" t="s">
        <v>88</v>
      </c>
      <c r="B85" s="8" t="s">
        <v>25</v>
      </c>
      <c r="C85" s="9">
        <v>2</v>
      </c>
      <c r="D85" s="10" t="s">
        <v>910</v>
      </c>
      <c r="E85" s="11"/>
      <c r="F85" s="12" t="s">
        <v>1121</v>
      </c>
      <c r="G85" s="12" t="s">
        <v>219</v>
      </c>
      <c r="H85" s="13">
        <v>18.5</v>
      </c>
      <c r="I85" s="14"/>
      <c r="J85" s="12" t="s">
        <v>910</v>
      </c>
      <c r="K85" s="12" t="s">
        <v>232</v>
      </c>
      <c r="L85" s="15" t="s">
        <v>910</v>
      </c>
      <c r="M85" s="8"/>
      <c r="N85" s="9">
        <v>200</v>
      </c>
      <c r="O85" s="8"/>
      <c r="P85" s="8"/>
      <c r="Q85" s="8"/>
      <c r="R85" s="8"/>
      <c r="S85" s="12"/>
    </row>
    <row r="86" spans="1:19">
      <c r="A86" s="22" t="s">
        <v>1122</v>
      </c>
      <c r="B86" s="23"/>
      <c r="C86" s="24"/>
      <c r="D86" s="23"/>
      <c r="E86" s="23"/>
      <c r="F86" s="23"/>
      <c r="G86" s="25"/>
      <c r="H86" s="26">
        <f>SUM(H2:H85)</f>
        <v>3325.3500000000004</v>
      </c>
      <c r="I86" s="26">
        <f>SUM(I2:I85)</f>
        <v>35.5</v>
      </c>
      <c r="J86" s="26"/>
      <c r="K86" s="26"/>
      <c r="L86" s="26"/>
      <c r="M86" s="26"/>
      <c r="N86" s="26"/>
      <c r="O86" s="26"/>
      <c r="P86" s="26">
        <f>SUM(P2:P85)</f>
        <v>0</v>
      </c>
      <c r="Q86" s="47">
        <f>SUM(Q2:Q85)</f>
        <v>0</v>
      </c>
      <c r="R86" s="47">
        <f>SUM(R2:R85)</f>
        <v>0</v>
      </c>
      <c r="S86" s="27"/>
    </row>
  </sheetData>
  <autoFilter ref="A1:S86" xr:uid="{10ECA527-3656-461E-A513-167FCE1ED43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04237-1D2A-4234-87B2-CD4881AD6B5A}">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C8EE6478-FAE9-45EF-8DAD-D1CBD97CE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6396BA-0DC8-4442-A58D-B5FC715429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Uitleg</vt:lpstr>
      <vt:lpstr>Totaalblad</vt:lpstr>
      <vt:lpstr>Glasstaat</vt:lpstr>
      <vt:lpstr>Regie</vt:lpstr>
      <vt:lpstr>Alkmaar</vt:lpstr>
      <vt:lpstr>Amsterdam</vt:lpstr>
      <vt:lpstr>Castricum</vt:lpstr>
      <vt:lpstr>Schagen Boomgaard</vt:lpstr>
      <vt:lpstr>Schagen Hofstr</vt:lpstr>
      <vt:lpstr>Heerhugowaard</vt:lpstr>
      <vt:lpstr>Grootebroek</vt:lpstr>
      <vt:lpstr>Hoorn</vt:lpstr>
      <vt:lpstr>Den Helder Kievitstr</vt:lpstr>
      <vt:lpstr>Den Helder Sportlaan</vt:lpstr>
      <vt:lpstr>Den Helder Sperwerstr</vt:lpstr>
      <vt:lpstr>Purmerend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Robin van Elstlande</cp:lastModifiedBy>
  <cp:revision/>
  <dcterms:created xsi:type="dcterms:W3CDTF">2024-07-10T08:39:42Z</dcterms:created>
  <dcterms:modified xsi:type="dcterms:W3CDTF">2025-03-06T12:25:36Z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