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De Werkplaats (O)/Consultancy/01. Aanbestedingen/2025 Stichting De Werkplaats EA Schoonmaak/02. NvI/Nota van Inlichtingen 1/"/>
    </mc:Choice>
  </mc:AlternateContent>
  <xr:revisionPtr revIDLastSave="0" documentId="8_{DF12CF85-6F7D-4F32-BFD4-40DD4FC6C6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otaalblad" sheetId="9" r:id="rId1"/>
    <sheet name="1. VO" sheetId="1" r:id="rId2"/>
    <sheet name="2. BO" sheetId="6" r:id="rId3"/>
    <sheet name="4. Regiewerkzaamheden 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xlnm._FilterDatabase" localSheetId="1" hidden="1">'1. VO'!$A$1:$W$133</definedName>
    <definedName name="administratie" localSheetId="0">#REF!</definedName>
    <definedName name="administratie">#REF!</definedName>
    <definedName name="_xlnm.Print_Area" localSheetId="3">'4. Regiewerkzaamheden '!$A$1:$G$74</definedName>
    <definedName name="_xlnm.Print_Area" localSheetId="0">Totaalblad!$A$1:$H$9</definedName>
    <definedName name="_xlnm.Print_Area">#REF!</definedName>
    <definedName name="AFDRUKBEREIK_MI" localSheetId="0">#REF!</definedName>
    <definedName name="AFDRUKBEREIK_MI">#REF!</definedName>
    <definedName name="afschr" localSheetId="0">#REF!</definedName>
    <definedName name="afschr">#REF!</definedName>
    <definedName name="Alg" localSheetId="0">#REF!</definedName>
    <definedName name="Alg">#REF!</definedName>
    <definedName name="Auto" localSheetId="0">#REF!</definedName>
    <definedName name="Auto">#REF!</definedName>
    <definedName name="basisuurlonenjeugd">[1]Basisgegevens!$B$6:$C$12</definedName>
    <definedName name="basisuurlonenVakvolwassenen">[1]Basisgegevens!$E$6:$F$13</definedName>
    <definedName name="Calculatietarief" localSheetId="3">#REF!</definedName>
    <definedName name="Calculatietarief" localSheetId="0">#REF!</definedName>
    <definedName name="Calculatietarief">#REF!</definedName>
    <definedName name="Contactvoorkeuren">[2]Blad2!$J$31:$J$32</definedName>
    <definedName name="dag" localSheetId="0">#REF!</definedName>
    <definedName name="dag">#REF!</definedName>
    <definedName name="Dagen" localSheetId="3">#REF!</definedName>
    <definedName name="Dagen" localSheetId="0">#REF!</definedName>
    <definedName name="Dagen">#REF!</definedName>
    <definedName name="Def_kosten_pjaar" localSheetId="3">#REF!</definedName>
    <definedName name="Def_kosten_pjaar" localSheetId="0">#REF!</definedName>
    <definedName name="Def_kosten_pjaar">#REF!</definedName>
    <definedName name="Def_Uren_pjaar" localSheetId="3">#REF!</definedName>
    <definedName name="Def_Uren_pjaar" localSheetId="0">#REF!</definedName>
    <definedName name="Def_Uren_pjaar">#REF!</definedName>
    <definedName name="Ervaringsjarentoeslag">[1]Basisgegevens!$H$6:$I$12</definedName>
    <definedName name="Extra_dienstverl." localSheetId="3">#REF!</definedName>
    <definedName name="Extra_dienstverl." localSheetId="0">#REF!</definedName>
    <definedName name="Extra_dienstverl.">#REF!</definedName>
    <definedName name="ExtraSanitair" localSheetId="3">#REF!</definedName>
    <definedName name="ExtraSanitair" localSheetId="0">#REF!</definedName>
    <definedName name="ExtraSanitair">#REF!</definedName>
    <definedName name="FeestdagenFT">[1]Basisgegevens!$I$24</definedName>
    <definedName name="FeestdagenPT">[1]Basisgegevens!$F$24</definedName>
    <definedName name="Flotex" localSheetId="3">#REF!</definedName>
    <definedName name="Flotex" localSheetId="0">#REF!</definedName>
    <definedName name="Flotex">#REF!</definedName>
    <definedName name="Flotex_reinigen" localSheetId="3">#REF!</definedName>
    <definedName name="Flotex_reinigen" localSheetId="0">#REF!</definedName>
    <definedName name="Flotex_reinigen">#REF!</definedName>
    <definedName name="franchisealgemeen">[1]Basisgegevens!$I$53</definedName>
    <definedName name="franchiseww">[1]Basisgegevens!$I$48</definedName>
    <definedName name="Gebouw" localSheetId="3">#REF!</definedName>
    <definedName name="Gebouw" localSheetId="0">#REF!</definedName>
    <definedName name="Gebouw">#REF!</definedName>
    <definedName name="Index_2016" localSheetId="3">#REF!</definedName>
    <definedName name="Index_2016" localSheetId="0">#REF!</definedName>
    <definedName name="Index_2016">#REF!</definedName>
    <definedName name="Index_2017" localSheetId="3">#REF!</definedName>
    <definedName name="Index_2017" localSheetId="0">#REF!</definedName>
    <definedName name="Index_2017">#REF!</definedName>
    <definedName name="Index_2018" localSheetId="3">#REF!</definedName>
    <definedName name="Index_2018" localSheetId="0">#REF!</definedName>
    <definedName name="Index_2018">#REF!</definedName>
    <definedName name="Index_2019" localSheetId="3">#REF!</definedName>
    <definedName name="Index_2019" localSheetId="0">#REF!</definedName>
    <definedName name="Index_2019">#REF!</definedName>
    <definedName name="Index_2020" localSheetId="3">#REF!</definedName>
    <definedName name="Index_2020" localSheetId="0">#REF!</definedName>
    <definedName name="Index_2020">#REF!</definedName>
    <definedName name="Invulblad">[3]Invulblad!$A$9:$H$47</definedName>
    <definedName name="KengCode">[4]Kengetal!$A$4:$F$28</definedName>
    <definedName name="Kleding" localSheetId="0">#REF!</definedName>
    <definedName name="Kleding">#REF!</definedName>
    <definedName name="Kosten_perjaar" localSheetId="3">#REF!</definedName>
    <definedName name="Kosten_perjaar" localSheetId="0">#REF!</definedName>
    <definedName name="Kosten_perjaar">#REF!</definedName>
    <definedName name="Kostensoorten">[1]Basisgegevens!$B$62:$B$72</definedName>
    <definedName name="Leiding" localSheetId="3">#REF!</definedName>
    <definedName name="Leiding" localSheetId="0">#REF!</definedName>
    <definedName name="Leiding">#REF!</definedName>
    <definedName name="Leiding_kosten" localSheetId="3">#REF!</definedName>
    <definedName name="Leiding_kosten" localSheetId="0">#REF!</definedName>
    <definedName name="Leiding_kosten">#REF!</definedName>
    <definedName name="Leiding_uren" localSheetId="3">#REF!</definedName>
    <definedName name="Leiding_uren" localSheetId="0">#REF!</definedName>
    <definedName name="Leiding_uren">#REF!</definedName>
    <definedName name="Lino" localSheetId="3">#REF!</definedName>
    <definedName name="Lino" localSheetId="0">#REF!</definedName>
    <definedName name="Lino">#REF!</definedName>
    <definedName name="Lino_recoaten" localSheetId="3">#REF!</definedName>
    <definedName name="Lino_recoaten" localSheetId="0">#REF!</definedName>
    <definedName name="Lino_recoaten">#REF!</definedName>
    <definedName name="M2Flotex" localSheetId="3">#REF!</definedName>
    <definedName name="M2Flotex" localSheetId="0">#REF!</definedName>
    <definedName name="M2Flotex">#REF!</definedName>
    <definedName name="M2Lino" localSheetId="3">#REF!</definedName>
    <definedName name="M2Lino" localSheetId="0">#REF!</definedName>
    <definedName name="M2Lino">#REF!</definedName>
    <definedName name="management" localSheetId="0">#REF!</definedName>
    <definedName name="management">#REF!</definedName>
    <definedName name="MatenMid" localSheetId="3">#REF!</definedName>
    <definedName name="MatenMid" localSheetId="0">#REF!</definedName>
    <definedName name="MatenMid">#REF!</definedName>
    <definedName name="MatenMid_3" localSheetId="3">#REF!</definedName>
    <definedName name="MatenMid_3" localSheetId="0">#REF!</definedName>
    <definedName name="MatenMid_3">#REF!</definedName>
    <definedName name="matmid" localSheetId="0">#REF!</definedName>
    <definedName name="matmid">#REF!</definedName>
    <definedName name="Norm">[5]Norm!$B$3:$H$23</definedName>
    <definedName name="Norm52">[6]Norm!$A$30:$E$36</definedName>
    <definedName name="Normen" localSheetId="3">#REF!</definedName>
    <definedName name="Normen" localSheetId="0">#REF!</definedName>
    <definedName name="Normen">#REF!</definedName>
    <definedName name="Opleidingskosten" localSheetId="0">#REF!</definedName>
    <definedName name="Opleidingskosten">#REF!</definedName>
    <definedName name="OpNp">[1]Basisgegevens!$E$53</definedName>
    <definedName name="Oppervlakte" localSheetId="3">#REF!</definedName>
    <definedName name="Oppervlakte" localSheetId="0">#REF!</definedName>
    <definedName name="Oppervlakte">#REF!</definedName>
    <definedName name="overgang">[1]Basisgegevens!$E$54</definedName>
    <definedName name="PensioenWN" localSheetId="0">#REF!</definedName>
    <definedName name="PensioenWN">#REF!</definedName>
    <definedName name="Reiskosten" localSheetId="3">#REF!</definedName>
    <definedName name="Reiskosten" localSheetId="0">#REF!</definedName>
    <definedName name="Reiskosten">#REF!</definedName>
    <definedName name="Reistijd" localSheetId="3">#REF!</definedName>
    <definedName name="Reistijd" localSheetId="0">#REF!</definedName>
    <definedName name="Reistijd">#REF!</definedName>
    <definedName name="Rol">[2]Blad2!$J$35:$J$38</definedName>
    <definedName name="RouwdagenFT">[1]Basisgegevens!$I$25</definedName>
    <definedName name="RouwdagenPT">[1]Basisgegevens!$F$25</definedName>
    <definedName name="SMO_na_kosten" localSheetId="3">#REF!</definedName>
    <definedName name="SMO_na_kosten" localSheetId="0">#REF!</definedName>
    <definedName name="SMO_na_kosten">#REF!</definedName>
    <definedName name="SocialelastenexclWwOpNp">[1]Basisgegevens!$E$57</definedName>
    <definedName name="Sprayen" localSheetId="3">#REF!</definedName>
    <definedName name="Sprayen" localSheetId="0">#REF!</definedName>
    <definedName name="Sprayen">#REF!</definedName>
    <definedName name="Sprayen_beurten" localSheetId="3">#REF!</definedName>
    <definedName name="Sprayen_beurten" localSheetId="0">#REF!</definedName>
    <definedName name="Sprayen_beurten">#REF!</definedName>
    <definedName name="Sprayen_opblokken3x" localSheetId="3">#REF!</definedName>
    <definedName name="Sprayen_opblokken3x" localSheetId="0">#REF!</definedName>
    <definedName name="Sprayen_opblokken3x">#REF!</definedName>
    <definedName name="Sprayen_opblokken4x" localSheetId="3">#REF!</definedName>
    <definedName name="Sprayen_opblokken4x" localSheetId="0">#REF!</definedName>
    <definedName name="Sprayen_opblokken4x">#REF!</definedName>
    <definedName name="Tabelruimtesoort">[7]Ruimtesoort!$A:$IV</definedName>
    <definedName name="ToolboxstudieFT">[1]Basisgegevens!$I$27</definedName>
    <definedName name="ToolboxstudiePT">[1]Basisgegevens!$F$27</definedName>
    <definedName name="Totaal_uren" localSheetId="3">#REF!</definedName>
    <definedName name="Totaal_uren" localSheetId="0">#REF!</definedName>
    <definedName name="Totaal_uren">#REF!</definedName>
    <definedName name="totIndex" localSheetId="3">#REF!</definedName>
    <definedName name="totIndex" localSheetId="0">#REF!</definedName>
    <definedName name="totIndex">#REF!</definedName>
    <definedName name="Uren_ExtraSanitair" localSheetId="3">#REF!</definedName>
    <definedName name="Uren_ExtraSanitair" localSheetId="0">#REF!</definedName>
    <definedName name="Uren_ExtraSanitair">#REF!</definedName>
    <definedName name="Uren_pdag_na_kosten" localSheetId="3">#REF!</definedName>
    <definedName name="Uren_pdag_na_kosten" localSheetId="0">#REF!</definedName>
    <definedName name="Uren_pdag_na_kosten">#REF!</definedName>
    <definedName name="Uren_perjaar" localSheetId="3">#REF!</definedName>
    <definedName name="Uren_perjaar" localSheetId="0">#REF!</definedName>
    <definedName name="Uren_perjaar">#REF!</definedName>
    <definedName name="Uren_pjr_na_kosten" localSheetId="3">#REF!</definedName>
    <definedName name="Uren_pjr_na_kosten" localSheetId="0">#REF!</definedName>
    <definedName name="Uren_pjr_na_kosten">#REF!</definedName>
    <definedName name="Uren_pwk_na_kosten" localSheetId="3">#REF!</definedName>
    <definedName name="Uren_pwk_na_kosten" localSheetId="0">#REF!</definedName>
    <definedName name="Uren_pwk_na_kosten">#REF!</definedName>
    <definedName name="Uurtarief" localSheetId="3">#REF!</definedName>
    <definedName name="Uurtarief" localSheetId="0">#REF!</definedName>
    <definedName name="Uurtarief">#REF!</definedName>
    <definedName name="VakantiedagenFT">[1]Basisgegevens!$I$22</definedName>
    <definedName name="vakantiedagenPT">[1]Basisgegevens!$F$22</definedName>
    <definedName name="verzuim" localSheetId="0">#REF!</definedName>
    <definedName name="verzuim">#REF!</definedName>
    <definedName name="VorstverletFT">[1]Basisgegevens!$I$26</definedName>
    <definedName name="VorstverletPT">[1]Basisgegevens!$F$26</definedName>
    <definedName name="Weken" localSheetId="3">#REF!</definedName>
    <definedName name="Weken" localSheetId="0">#REF!</definedName>
    <definedName name="Weken">#REF!</definedName>
    <definedName name="winst">[1]Basisgegevens!$E$72</definedName>
    <definedName name="WwWe">[1]Basisgegevens!$E$48</definedName>
    <definedName name="ziektedagen" localSheetId="0">#REF!</definedName>
    <definedName name="ziektedagen">#REF!</definedName>
    <definedName name="ZiektedagenFT" localSheetId="0">#REF!</definedName>
    <definedName name="ZiektedagenFT">#REF!</definedName>
    <definedName name="ZiektedagenPT" localSheetId="0">#REF!</definedName>
    <definedName name="ZiektedagenP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8" i="6" l="1"/>
  <c r="H5" i="9" s="1"/>
  <c r="V58" i="6"/>
  <c r="G5" i="9" s="1"/>
  <c r="W135" i="1"/>
  <c r="U135" i="1"/>
  <c r="G4" i="9" s="1"/>
  <c r="G6" i="9" l="1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6" i="7"/>
  <c r="E27" i="7"/>
  <c r="E31" i="7"/>
  <c r="E33" i="7"/>
  <c r="E34" i="7"/>
  <c r="E37" i="7"/>
  <c r="E38" i="7"/>
  <c r="E39" i="7"/>
  <c r="E40" i="7"/>
  <c r="E41" i="7"/>
  <c r="E43" i="7"/>
  <c r="E47" i="7"/>
  <c r="E48" i="7"/>
  <c r="E52" i="7"/>
  <c r="E53" i="7"/>
  <c r="E54" i="7"/>
  <c r="E55" i="7"/>
  <c r="E58" i="7"/>
  <c r="E59" i="7"/>
  <c r="E60" i="7"/>
  <c r="E61" i="7"/>
  <c r="E62" i="7"/>
  <c r="E66" i="7"/>
  <c r="E71" i="7" s="1"/>
  <c r="E69" i="7"/>
  <c r="E70" i="7"/>
  <c r="G73" i="7"/>
  <c r="E63" i="7" l="1"/>
  <c r="E44" i="7"/>
  <c r="E28" i="7"/>
  <c r="E49" i="7"/>
  <c r="E23" i="7"/>
  <c r="H4" i="9"/>
  <c r="H6" i="9" l="1"/>
  <c r="H8" i="9" s="1"/>
  <c r="H9" i="9" s="1"/>
  <c r="F58" i="6"/>
  <c r="F5" i="9" s="1"/>
  <c r="E135" i="1"/>
  <c r="F4" i="9" s="1"/>
  <c r="F6" i="9" l="1"/>
</calcChain>
</file>

<file path=xl/sharedStrings.xml><?xml version="1.0" encoding="utf-8"?>
<sst xmlns="http://schemas.openxmlformats.org/spreadsheetml/2006/main" count="3262" uniqueCount="324">
  <si>
    <t>VLOEREN</t>
  </si>
  <si>
    <t>INVENTARIS</t>
  </si>
  <si>
    <t>SANITAIR</t>
  </si>
  <si>
    <t>D0.17</t>
  </si>
  <si>
    <t xml:space="preserve"> 4W</t>
  </si>
  <si>
    <t xml:space="preserve">  W</t>
  </si>
  <si>
    <t>3J</t>
  </si>
  <si>
    <t>D0.15</t>
  </si>
  <si>
    <t>2W</t>
  </si>
  <si>
    <t>1J</t>
  </si>
  <si>
    <t>3W</t>
  </si>
  <si>
    <t>D001a</t>
  </si>
  <si>
    <t>D0.07</t>
  </si>
  <si>
    <t>D0.08</t>
  </si>
  <si>
    <t>D0.09</t>
  </si>
  <si>
    <t>D0.10</t>
  </si>
  <si>
    <t>D001b</t>
  </si>
  <si>
    <t>D0.18</t>
  </si>
  <si>
    <t>D0.23</t>
  </si>
  <si>
    <t>4W</t>
  </si>
  <si>
    <t>5W</t>
  </si>
  <si>
    <t>-</t>
  </si>
  <si>
    <t>D016a</t>
  </si>
  <si>
    <t>D016b</t>
  </si>
  <si>
    <t>D002a</t>
  </si>
  <si>
    <t>D0.11</t>
  </si>
  <si>
    <t>D0.12</t>
  </si>
  <si>
    <t>D0.13</t>
  </si>
  <si>
    <t>D0.14</t>
  </si>
  <si>
    <t>D002b</t>
  </si>
  <si>
    <t>D002d</t>
  </si>
  <si>
    <t>D0.19</t>
  </si>
  <si>
    <t>D016c</t>
  </si>
  <si>
    <t>D0.03</t>
  </si>
  <si>
    <t>D0.04</t>
  </si>
  <si>
    <t>D0.05</t>
  </si>
  <si>
    <t>D0.06</t>
  </si>
  <si>
    <t>G0.06</t>
  </si>
  <si>
    <t>G0.15</t>
  </si>
  <si>
    <t>G0.12</t>
  </si>
  <si>
    <t>G0.14</t>
  </si>
  <si>
    <t>G016b</t>
  </si>
  <si>
    <t>G016c</t>
  </si>
  <si>
    <t>G016a</t>
  </si>
  <si>
    <t>G0.04</t>
  </si>
  <si>
    <t>G0.01</t>
  </si>
  <si>
    <t>G0.05</t>
  </si>
  <si>
    <t>G0.02</t>
  </si>
  <si>
    <t>D120c</t>
  </si>
  <si>
    <t>D120a</t>
  </si>
  <si>
    <t>D1.21</t>
  </si>
  <si>
    <t>D1.22</t>
  </si>
  <si>
    <t>D1.19</t>
  </si>
  <si>
    <t>D1.05</t>
  </si>
  <si>
    <t>D1.04</t>
  </si>
  <si>
    <t>D1.18</t>
  </si>
  <si>
    <t>D102b</t>
  </si>
  <si>
    <t>D1.14</t>
  </si>
  <si>
    <t>D1.13</t>
  </si>
  <si>
    <t>D1.12</t>
  </si>
  <si>
    <t>D1.11</t>
  </si>
  <si>
    <t>D102a</t>
  </si>
  <si>
    <t>D116b</t>
  </si>
  <si>
    <t>D116a</t>
  </si>
  <si>
    <t>D1.17</t>
  </si>
  <si>
    <t>D101b</t>
  </si>
  <si>
    <t>D1.10</t>
  </si>
  <si>
    <t>D1.09</t>
  </si>
  <si>
    <t>D1.08</t>
  </si>
  <si>
    <t>D1.07</t>
  </si>
  <si>
    <t>D101a</t>
  </si>
  <si>
    <t>D1.15</t>
  </si>
  <si>
    <t>G1.11</t>
  </si>
  <si>
    <t>G1.10</t>
  </si>
  <si>
    <t>G1.07</t>
  </si>
  <si>
    <t>G1.09</t>
  </si>
  <si>
    <t>G1.08</t>
  </si>
  <si>
    <t>G1.06</t>
  </si>
  <si>
    <t>G1.15</t>
  </si>
  <si>
    <t>G116a</t>
  </si>
  <si>
    <t>G116b</t>
  </si>
  <si>
    <t>G1.12</t>
  </si>
  <si>
    <t>G112a</t>
  </si>
  <si>
    <t>G112b</t>
  </si>
  <si>
    <t>G112c</t>
  </si>
  <si>
    <t>G112d</t>
  </si>
  <si>
    <t>E1.01</t>
  </si>
  <si>
    <t>E1.04</t>
  </si>
  <si>
    <t>E1.05</t>
  </si>
  <si>
    <t>E1.03</t>
  </si>
  <si>
    <t>E1.25</t>
  </si>
  <si>
    <t>E116a</t>
  </si>
  <si>
    <t>E116b</t>
  </si>
  <si>
    <t>E1.06</t>
  </si>
  <si>
    <t>E1.08</t>
  </si>
  <si>
    <t>E1.09</t>
  </si>
  <si>
    <t>E1.24</t>
  </si>
  <si>
    <t>E1.17</t>
  </si>
  <si>
    <t>E1.18</t>
  </si>
  <si>
    <t>E1.23</t>
  </si>
  <si>
    <t>E1.19</t>
  </si>
  <si>
    <t>E1.20</t>
  </si>
  <si>
    <t>E1.21</t>
  </si>
  <si>
    <t>E1.22</t>
  </si>
  <si>
    <t>E1.15</t>
  </si>
  <si>
    <t>E1.11</t>
  </si>
  <si>
    <t>E1.12</t>
  </si>
  <si>
    <t>G1.03</t>
  </si>
  <si>
    <t>D2.17</t>
  </si>
  <si>
    <t>D201b</t>
  </si>
  <si>
    <t>D201d</t>
  </si>
  <si>
    <t>D2.10</t>
  </si>
  <si>
    <t>D2.09</t>
  </si>
  <si>
    <t>D2.08</t>
  </si>
  <si>
    <t>D2.07</t>
  </si>
  <si>
    <t>D201a</t>
  </si>
  <si>
    <t>D2.15</t>
  </si>
  <si>
    <t>D203b</t>
  </si>
  <si>
    <t>D2.21</t>
  </si>
  <si>
    <t>D2.06</t>
  </si>
  <si>
    <t>D2.05</t>
  </si>
  <si>
    <t>D2.04</t>
  </si>
  <si>
    <t>D203a</t>
  </si>
  <si>
    <t>D203d</t>
  </si>
  <si>
    <t>D2.18</t>
  </si>
  <si>
    <t>D202b</t>
  </si>
  <si>
    <t>D202d</t>
  </si>
  <si>
    <t>D2.14</t>
  </si>
  <si>
    <t>D2.13</t>
  </si>
  <si>
    <t>D2.12</t>
  </si>
  <si>
    <t>D2.11</t>
  </si>
  <si>
    <t>D202a</t>
  </si>
  <si>
    <t>D216b</t>
  </si>
  <si>
    <t>D216a</t>
  </si>
  <si>
    <t>10W</t>
  </si>
  <si>
    <t>5J</t>
  </si>
  <si>
    <t>M</t>
  </si>
  <si>
    <t>2J</t>
  </si>
  <si>
    <t>W</t>
  </si>
  <si>
    <t>Begane Grond</t>
  </si>
  <si>
    <t>1e verdieping</t>
  </si>
  <si>
    <t>2e verdieping</t>
  </si>
  <si>
    <t>Ruimtesoort</t>
  </si>
  <si>
    <t>Etage</t>
  </si>
  <si>
    <t>Vloerafwerking</t>
  </si>
  <si>
    <t>Ruimte nr.</t>
  </si>
  <si>
    <t>M²</t>
  </si>
  <si>
    <t>Uurtarief</t>
  </si>
  <si>
    <t>Kosten 
per jaar 
totaal</t>
  </si>
  <si>
    <t>Kosten 
conserveren 
per jaar</t>
  </si>
  <si>
    <t>Verkeersruimte</t>
  </si>
  <si>
    <t>Flexibele Werkplek</t>
  </si>
  <si>
    <t>Trap(Penhuis)</t>
  </si>
  <si>
    <t>Abc Domeinruimte</t>
  </si>
  <si>
    <t>Instructieruimte</t>
  </si>
  <si>
    <t>Domeinkamer</t>
  </si>
  <si>
    <t>Teamwerkplek</t>
  </si>
  <si>
    <t>Lift</t>
  </si>
  <si>
    <t>Toilet Dames</t>
  </si>
  <si>
    <t>Toilet Heren</t>
  </si>
  <si>
    <t>Miva Toilet</t>
  </si>
  <si>
    <t>Binask Prakticumlokaal</t>
  </si>
  <si>
    <t>Binask Toa Ruimte</t>
  </si>
  <si>
    <t>Binask Beta Lab.</t>
  </si>
  <si>
    <t>Kantine</t>
  </si>
  <si>
    <t>Overloopje</t>
  </si>
  <si>
    <t>Garderobe</t>
  </si>
  <si>
    <t>Grote Zaal</t>
  </si>
  <si>
    <t>Noodtrappenhuis</t>
  </si>
  <si>
    <t>Kleed (Schmink) Ruimte</t>
  </si>
  <si>
    <t>Ict Frontoffice</t>
  </si>
  <si>
    <t>Ict Backoffice</t>
  </si>
  <si>
    <t>Loopbrug</t>
  </si>
  <si>
    <t>Rt / Zorgcoordinator</t>
  </si>
  <si>
    <t>Schoolpsycholoog</t>
  </si>
  <si>
    <t>Decanaat</t>
  </si>
  <si>
    <t>Mediatheek</t>
  </si>
  <si>
    <t>Muzieklokaal</t>
  </si>
  <si>
    <t>Muziekcabine</t>
  </si>
  <si>
    <t>Hoofdentree</t>
  </si>
  <si>
    <t>Administr./Secretariaat</t>
  </si>
  <si>
    <t>Staffunctionaris P&amp;O</t>
  </si>
  <si>
    <t>Receptie</t>
  </si>
  <si>
    <t>Medewerkerskamer</t>
  </si>
  <si>
    <t>Plv. Rector</t>
  </si>
  <si>
    <t>Rector</t>
  </si>
  <si>
    <t>Beeldende Vorming/Tekenen</t>
  </si>
  <si>
    <t>Beeldende Vorming/Textiel</t>
  </si>
  <si>
    <t>Beeldende Vorm./Handv.</t>
  </si>
  <si>
    <t>Magazijn (Met Bakoven)</t>
  </si>
  <si>
    <t>Machine Ruimte (Les)</t>
  </si>
  <si>
    <t>Technieklokaal</t>
  </si>
  <si>
    <t>Kopieerruimte Medew.</t>
  </si>
  <si>
    <t>Repro Concierge</t>
  </si>
  <si>
    <t>Teamleider Interne Dienst</t>
  </si>
  <si>
    <t>Buitentrap Fietsenstall.</t>
  </si>
  <si>
    <t>Drama Lokaal</t>
  </si>
  <si>
    <t>Flex Werkplek</t>
  </si>
  <si>
    <t xml:space="preserve">Abc Domeinruimte </t>
  </si>
  <si>
    <t>Pu-Gietvloer</t>
  </si>
  <si>
    <t>Beton</t>
  </si>
  <si>
    <t>Pu-Giet./Tapijt</t>
  </si>
  <si>
    <t>Vast Tapijt</t>
  </si>
  <si>
    <t>PU-Gietvloer</t>
  </si>
  <si>
    <t>Deel</t>
  </si>
  <si>
    <t>Zaagtand 3/4</t>
  </si>
  <si>
    <t>Tapijt</t>
  </si>
  <si>
    <t>Linoleum</t>
  </si>
  <si>
    <t>Gietvloer</t>
  </si>
  <si>
    <t>Trap(penhuis)</t>
  </si>
  <si>
    <t>Inloopmat</t>
  </si>
  <si>
    <t>Zaagtand 5/6</t>
  </si>
  <si>
    <t>Ronding</t>
  </si>
  <si>
    <t>Kleutergebouw</t>
  </si>
  <si>
    <t>Stenen tegels</t>
  </si>
  <si>
    <t>Kantoor</t>
  </si>
  <si>
    <t>Leslokaal</t>
  </si>
  <si>
    <t>Sanitair</t>
  </si>
  <si>
    <t>RT-Ruimte</t>
  </si>
  <si>
    <t>Teamkamer</t>
  </si>
  <si>
    <t>8W</t>
  </si>
  <si>
    <t xml:space="preserve">TOTAAL MAXIMALE SCORE ALLE ONDERDELEN: </t>
  </si>
  <si>
    <t>maximale score:</t>
  </si>
  <si>
    <t>TOTAAL ONDERDEEL H</t>
  </si>
  <si>
    <t xml:space="preserve">Geheel reinigen van afwasbare wanden </t>
  </si>
  <si>
    <t>Extra toiletronde conform sanitair werkprogramma</t>
  </si>
  <si>
    <t xml:space="preserve">vanaf 100 m2 </t>
  </si>
  <si>
    <t>10  - 50 m2</t>
  </si>
  <si>
    <t>tot 10 m2</t>
  </si>
  <si>
    <t>Koelkast geheel reinigen (binnenzijde en buitenzijde)</t>
  </si>
  <si>
    <t>Totaal excl. btw</t>
  </si>
  <si>
    <t>vanaf 5 stuks</t>
  </si>
  <si>
    <t xml:space="preserve">3-5 stuks </t>
  </si>
  <si>
    <t>tot 3 Stuks</t>
  </si>
  <si>
    <t>H. SANITAIR, KEUKEN EN DIVERSEN</t>
  </si>
  <si>
    <t>TOTAAL ONDERDEEL G</t>
  </si>
  <si>
    <t xml:space="preserve">Reinigen lichtarmaturen </t>
  </si>
  <si>
    <t>Reinigen banken (o.a. hout, kunststof, leer)</t>
  </si>
  <si>
    <t>Reinigen banken (stoffen bekleding)</t>
  </si>
  <si>
    <t>Reinigen stoelen (o.a. hout, kunststof, leer)</t>
  </si>
  <si>
    <t>Reinigen stoelen (stoffen bekleding)</t>
  </si>
  <si>
    <t>vanaf 200 stuks</t>
  </si>
  <si>
    <t>100 - 200 stuks</t>
  </si>
  <si>
    <t>Tot 100 stuks</t>
  </si>
  <si>
    <t xml:space="preserve">G. INTERIEUR </t>
  </si>
  <si>
    <t>TOTAAL ONDERDEEL F</t>
  </si>
  <si>
    <t>Objectleiding</t>
  </si>
  <si>
    <t xml:space="preserve">Specialistisch </t>
  </si>
  <si>
    <t>Schoonmaakkracht</t>
  </si>
  <si>
    <t>Vrijdag 21.30 - maandag 6.00 u.</t>
  </si>
  <si>
    <t>Door de week 21:30-06:00 u.</t>
  </si>
  <si>
    <t>Door de week 06:00-21:30 u.</t>
  </si>
  <si>
    <t>F. REGIETARIEVEN</t>
  </si>
  <si>
    <t>TOTAAL ONDERDEEL E</t>
  </si>
  <si>
    <t>Oplevering schoonmaak: Geheel reinigen binnenruimten en glas na inrichting</t>
  </si>
  <si>
    <t>Bouwschoonmaak: Geheel reinigen binnenruimten en glas na (ver)bouw(ing)</t>
  </si>
  <si>
    <t>Vanaf 500 m2</t>
  </si>
  <si>
    <t>100 - 500 m2</t>
  </si>
  <si>
    <t xml:space="preserve">tot 100 m2 </t>
  </si>
  <si>
    <t>E. BOUW / OPLEVERING</t>
  </si>
  <si>
    <t>TOTAAL ONDERDEEL D</t>
  </si>
  <si>
    <t>Prijs per m2 graffiti verwijderen</t>
  </si>
  <si>
    <t>10 - 50 m2</t>
  </si>
  <si>
    <t>GEVELREINIGING OVERIG</t>
  </si>
  <si>
    <t>Reinigen gevelglas binnenzijde (enkelzijdig)</t>
  </si>
  <si>
    <t>Reinigen gevelglas buitenzijde (enkelzijdig)</t>
  </si>
  <si>
    <t>Reinigen separatieglas (enkelzijdig)</t>
  </si>
  <si>
    <t>Reinigen Steen</t>
  </si>
  <si>
    <t>Reiniging gevelbeplating</t>
  </si>
  <si>
    <t xml:space="preserve">D. GEVELREINIGING </t>
  </si>
  <si>
    <t>TOTAAL ONDERDEEL C</t>
  </si>
  <si>
    <t xml:space="preserve">Luchtroosters buitenzijde reinigen </t>
  </si>
  <si>
    <t>vanaf 50 stuks</t>
  </si>
  <si>
    <t xml:space="preserve">10 - 50 stuks </t>
  </si>
  <si>
    <t>tot 10 Stuks</t>
  </si>
  <si>
    <t>PLAFONDREINIGING OVERIG</t>
  </si>
  <si>
    <t>Spinragverwijderen plafond, overkappingen en wanden</t>
  </si>
  <si>
    <t>C. PLAFONDREINIGING</t>
  </si>
  <si>
    <t>TOTAAL ONDERDEEL B</t>
  </si>
  <si>
    <t>Reinigen van verticale lamellen</t>
  </si>
  <si>
    <t>Reinigen van horizontale lamellen</t>
  </si>
  <si>
    <t>B. BINNENZONWERING</t>
  </si>
  <si>
    <t xml:space="preserve">TOTAAL ONDERDEEL A </t>
  </si>
  <si>
    <t xml:space="preserve">Entree / Buitenterrein kauwgom verwijderen </t>
  </si>
  <si>
    <t>Entree/ Buitenterrein vegen en zwerfvuil verwijderen</t>
  </si>
  <si>
    <t>Entree/ Buitenterrein onkruid verwijderen</t>
  </si>
  <si>
    <t>Hogedrukreiniging wanden buitenterrein (steen/beton)</t>
  </si>
  <si>
    <t>Hogedrukreiniging vloeren buitenterrein (steen/beton)</t>
  </si>
  <si>
    <t>Vegen buitenbestrating ruw steen/beton</t>
  </si>
  <si>
    <t>Conserveren (recoaten) van llnoleum</t>
  </si>
  <si>
    <t>Conserveren (topcoaten) van linoleum</t>
  </si>
  <si>
    <t>Sprayen en opwrijven van linoleum</t>
  </si>
  <si>
    <t xml:space="preserve">Opwrijven van harde vloeren </t>
  </si>
  <si>
    <t xml:space="preserve">Reinigen trappen (beton) </t>
  </si>
  <si>
    <t xml:space="preserve">Schrobben van harde vloeren </t>
  </si>
  <si>
    <t xml:space="preserve">Moppen van harde vloeren </t>
  </si>
  <si>
    <t>Stofzuigen harde vloeren</t>
  </si>
  <si>
    <t>Spotclean tapijt (vlekverwijderen en kauwgom)</t>
  </si>
  <si>
    <t>Dieptereiningen (shamponeren) van tapijt</t>
  </si>
  <si>
    <t>Diepreinigen (sproeiextractie) van tapijt</t>
  </si>
  <si>
    <t>A. VLOERONDERHOUD</t>
  </si>
  <si>
    <t>Werkzaamheden dienen inclusief btw als volgt te worden afgeprijsd: Prijs per stuk of prijs per m2 in de betreffende staffel.</t>
  </si>
  <si>
    <t xml:space="preserve">Regie werkzaamheden worden op afroep aangevraagd. </t>
  </si>
  <si>
    <t>4. Regiewerkzaamheden</t>
  </si>
  <si>
    <t>Totaalkosten alle onderdelen per jaar exclusief btw</t>
  </si>
  <si>
    <t>TOTAAL</t>
  </si>
  <si>
    <t>Kosten schoonmaak op jaarbasis</t>
  </si>
  <si>
    <t>M² vloeropp.</t>
  </si>
  <si>
    <t>Plaats</t>
  </si>
  <si>
    <t>Postcode</t>
  </si>
  <si>
    <t>Adres</t>
  </si>
  <si>
    <t>Locatie</t>
  </si>
  <si>
    <t>Calculatiesheet totaalblad</t>
  </si>
  <si>
    <t>Totaalblad</t>
  </si>
  <si>
    <t>Kees Boekelaan 12</t>
  </si>
  <si>
    <t>3723 BA</t>
  </si>
  <si>
    <t>Bilthoven</t>
  </si>
  <si>
    <t>De Werkplaats - Voortgezet Onderwijs</t>
  </si>
  <si>
    <t>De Werkplaats - Basisonderwijs</t>
  </si>
  <si>
    <t>Dieptereiniging sanitair inclusief demontage en vervanging van onderdelen</t>
  </si>
  <si>
    <t>Uren per jaar</t>
  </si>
  <si>
    <t>Prestatie m2/uur</t>
  </si>
  <si>
    <t>Kosten conserveren of tapijtreiniging per jaar</t>
  </si>
  <si>
    <t>Prestatie m²/uur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</si>
</sst>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-* #,##0.00_-;_-* #,##0.00\-;_-* &quot;-&quot;??_-;_-@_-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4037F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rgb="FF000000"/>
      <name val="Verdana"/>
      <family val="2"/>
    </font>
    <font>
      <sz val="11"/>
      <color theme="1"/>
      <name val="Verdana"/>
      <family val="2"/>
    </font>
    <font>
      <sz val="11"/>
      <color indexed="8"/>
      <name val="Calibri"/>
      <family val="2"/>
    </font>
    <font>
      <sz val="11"/>
      <color theme="0"/>
      <name val="Verdana"/>
      <family val="2"/>
    </font>
    <font>
      <sz val="9"/>
      <color indexed="8"/>
      <name val="Verdana"/>
      <family val="2"/>
    </font>
    <font>
      <sz val="9"/>
      <name val="Verdana"/>
      <family val="2"/>
    </font>
    <font>
      <b/>
      <sz val="9"/>
      <color indexed="8"/>
      <name val="Verdana"/>
      <family val="2"/>
    </font>
    <font>
      <b/>
      <sz val="18"/>
      <color theme="0"/>
      <name val="Verdana"/>
      <family val="2"/>
    </font>
    <font>
      <b/>
      <sz val="12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93C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3" fillId="0" borderId="0"/>
    <xf numFmtId="0" fontId="9" fillId="0" borderId="0"/>
    <xf numFmtId="9" fontId="8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49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/>
    </xf>
    <xf numFmtId="44" fontId="0" fillId="0" borderId="0" xfId="1" applyFont="1"/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0" fontId="8" fillId="0" borderId="0" xfId="2"/>
    <xf numFmtId="44" fontId="0" fillId="0" borderId="0" xfId="3" applyFont="1"/>
    <xf numFmtId="0" fontId="8" fillId="0" borderId="0" xfId="2" applyAlignment="1">
      <alignment horizontal="center"/>
    </xf>
    <xf numFmtId="0" fontId="4" fillId="0" borderId="1" xfId="2" applyFont="1" applyBorder="1" applyAlignment="1">
      <alignment horizontal="center"/>
    </xf>
    <xf numFmtId="44" fontId="0" fillId="0" borderId="1" xfId="3" applyFont="1" applyBorder="1"/>
    <xf numFmtId="0" fontId="8" fillId="0" borderId="1" xfId="2" applyBorder="1"/>
    <xf numFmtId="0" fontId="8" fillId="0" borderId="1" xfId="2" applyBorder="1" applyAlignment="1">
      <alignment horizontal="center"/>
    </xf>
    <xf numFmtId="0" fontId="8" fillId="0" borderId="1" xfId="2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2" fontId="8" fillId="0" borderId="1" xfId="2" applyNumberForma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8" fillId="0" borderId="7" xfId="2" applyBorder="1" applyAlignment="1">
      <alignment horizontal="center"/>
    </xf>
    <xf numFmtId="0" fontId="8" fillId="0" borderId="6" xfId="2" applyBorder="1"/>
    <xf numFmtId="0" fontId="8" fillId="0" borderId="4" xfId="2" applyBorder="1" applyAlignment="1">
      <alignment horizontal="center"/>
    </xf>
    <xf numFmtId="0" fontId="8" fillId="0" borderId="5" xfId="2" applyBorder="1"/>
    <xf numFmtId="0" fontId="6" fillId="0" borderId="5" xfId="2" applyFont="1" applyBorder="1"/>
    <xf numFmtId="0" fontId="2" fillId="0" borderId="1" xfId="4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44" fontId="8" fillId="0" borderId="0" xfId="1"/>
    <xf numFmtId="2" fontId="8" fillId="0" borderId="0" xfId="1" applyNumberFormat="1"/>
    <xf numFmtId="2" fontId="0" fillId="0" borderId="1" xfId="0" applyNumberFormat="1" applyBorder="1"/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2" fillId="2" borderId="1" xfId="0" applyFont="1" applyFill="1" applyBorder="1" applyAlignment="1">
      <alignment horizontal="center"/>
    </xf>
    <xf numFmtId="0" fontId="14" fillId="2" borderId="0" xfId="7" applyFont="1" applyFill="1" applyAlignment="1">
      <alignment vertical="top" wrapText="1"/>
    </xf>
    <xf numFmtId="0" fontId="15" fillId="2" borderId="0" xfId="7" applyFont="1" applyFill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4" fontId="16" fillId="4" borderId="1" xfId="8" applyFont="1" applyFill="1" applyBorder="1" applyAlignment="1" applyProtection="1">
      <alignment vertical="center"/>
    </xf>
    <xf numFmtId="0" fontId="14" fillId="0" borderId="1" xfId="7" applyFont="1" applyBorder="1" applyAlignment="1">
      <alignment vertical="center" wrapText="1"/>
    </xf>
    <xf numFmtId="164" fontId="16" fillId="3" borderId="1" xfId="8" applyFont="1" applyFill="1" applyBorder="1" applyAlignment="1" applyProtection="1">
      <alignment vertical="center"/>
    </xf>
    <xf numFmtId="0" fontId="17" fillId="5" borderId="1" xfId="7" applyFont="1" applyFill="1" applyBorder="1" applyAlignment="1">
      <alignment vertical="top" wrapText="1"/>
    </xf>
    <xf numFmtId="0" fontId="17" fillId="5" borderId="1" xfId="7" applyFont="1" applyFill="1" applyBorder="1" applyAlignment="1">
      <alignment horizontal="center" vertical="top" wrapText="1"/>
    </xf>
    <xf numFmtId="0" fontId="15" fillId="5" borderId="1" xfId="7" applyFont="1" applyFill="1" applyBorder="1" applyAlignment="1">
      <alignment vertical="top" wrapText="1"/>
    </xf>
    <xf numFmtId="0" fontId="17" fillId="5" borderId="1" xfId="0" applyFont="1" applyFill="1" applyBorder="1" applyAlignment="1">
      <alignment horizontal="left" vertical="top"/>
    </xf>
    <xf numFmtId="0" fontId="11" fillId="5" borderId="0" xfId="0" applyFont="1" applyFill="1"/>
    <xf numFmtId="0" fontId="14" fillId="0" borderId="1" xfId="7" applyFont="1" applyBorder="1" applyAlignment="1">
      <alignment vertical="center"/>
    </xf>
    <xf numFmtId="0" fontId="17" fillId="5" borderId="11" xfId="7" applyFont="1" applyFill="1" applyBorder="1" applyAlignment="1">
      <alignment vertical="top" wrapText="1"/>
    </xf>
    <xf numFmtId="0" fontId="11" fillId="5" borderId="0" xfId="7" applyFont="1" applyFill="1"/>
    <xf numFmtId="0" fontId="14" fillId="2" borderId="0" xfId="7" applyFont="1" applyFill="1"/>
    <xf numFmtId="0" fontId="17" fillId="5" borderId="2" xfId="7" applyFont="1" applyFill="1" applyBorder="1" applyAlignment="1">
      <alignment horizontal="center" vertical="top" wrapText="1"/>
    </xf>
    <xf numFmtId="0" fontId="11" fillId="5" borderId="1" xfId="7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/>
    <xf numFmtId="0" fontId="18" fillId="0" borderId="0" xfId="0" applyFont="1" applyAlignment="1">
      <alignment horizontal="left" vertical="center"/>
    </xf>
    <xf numFmtId="44" fontId="0" fillId="0" borderId="0" xfId="0" applyNumberFormat="1"/>
    <xf numFmtId="10" fontId="0" fillId="0" borderId="0" xfId="6" applyNumberFormat="1" applyFont="1"/>
    <xf numFmtId="0" fontId="11" fillId="5" borderId="14" xfId="0" applyFont="1" applyFill="1" applyBorder="1" applyAlignment="1">
      <alignment horizontal="left" vertical="center"/>
    </xf>
    <xf numFmtId="166" fontId="0" fillId="0" borderId="0" xfId="6" applyNumberFormat="1" applyFont="1"/>
    <xf numFmtId="4" fontId="22" fillId="0" borderId="15" xfId="0" applyNumberFormat="1" applyFont="1" applyBorder="1" applyAlignment="1">
      <alignment horizontal="center"/>
    </xf>
    <xf numFmtId="49" fontId="23" fillId="0" borderId="16" xfId="0" applyNumberFormat="1" applyFont="1" applyBorder="1" applyAlignment="1">
      <alignment horizontal="left"/>
    </xf>
    <xf numFmtId="49" fontId="23" fillId="0" borderId="1" xfId="0" applyNumberFormat="1" applyFont="1" applyBorder="1" applyAlignment="1">
      <alignment horizontal="left"/>
    </xf>
    <xf numFmtId="0" fontId="24" fillId="0" borderId="17" xfId="0" applyFont="1" applyBorder="1" applyAlignment="1">
      <alignment horizontal="center"/>
    </xf>
    <xf numFmtId="49" fontId="23" fillId="7" borderId="16" xfId="0" applyNumberFormat="1" applyFont="1" applyFill="1" applyBorder="1" applyAlignment="1">
      <alignment horizontal="left"/>
    </xf>
    <xf numFmtId="49" fontId="23" fillId="7" borderId="15" xfId="0" applyNumberFormat="1" applyFont="1" applyFill="1" applyBorder="1" applyAlignment="1">
      <alignment horizontal="left"/>
    </xf>
    <xf numFmtId="0" fontId="4" fillId="0" borderId="0" xfId="0" applyFont="1" applyAlignment="1">
      <alignment horizontal="center" wrapText="1"/>
    </xf>
    <xf numFmtId="0" fontId="11" fillId="5" borderId="19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left" vertical="center"/>
    </xf>
    <xf numFmtId="0" fontId="21" fillId="5" borderId="20" xfId="0" applyFont="1" applyFill="1" applyBorder="1"/>
    <xf numFmtId="0" fontId="25" fillId="5" borderId="21" xfId="0" applyFont="1" applyFill="1" applyBorder="1" applyAlignment="1">
      <alignment horizontal="center"/>
    </xf>
    <xf numFmtId="0" fontId="25" fillId="5" borderId="21" xfId="0" applyFont="1" applyFill="1" applyBorder="1"/>
    <xf numFmtId="0" fontId="26" fillId="5" borderId="22" xfId="0" applyFont="1" applyFill="1" applyBorder="1" applyAlignment="1">
      <alignment horizontal="left"/>
    </xf>
    <xf numFmtId="0" fontId="11" fillId="5" borderId="12" xfId="0" applyFont="1" applyFill="1" applyBorder="1" applyAlignment="1">
      <alignment horizontal="left" vertical="center"/>
    </xf>
    <xf numFmtId="44" fontId="16" fillId="4" borderId="1" xfId="1" applyFont="1" applyFill="1" applyBorder="1" applyAlignment="1" applyProtection="1">
      <alignment vertical="center"/>
    </xf>
    <xf numFmtId="44" fontId="16" fillId="3" borderId="1" xfId="1" applyFont="1" applyFill="1" applyBorder="1" applyAlignment="1" applyProtection="1">
      <alignment vertical="center"/>
    </xf>
    <xf numFmtId="44" fontId="12" fillId="2" borderId="9" xfId="1" applyFont="1" applyFill="1" applyBorder="1"/>
    <xf numFmtId="44" fontId="16" fillId="3" borderId="10" xfId="1" applyFont="1" applyFill="1" applyBorder="1" applyAlignment="1" applyProtection="1">
      <alignment vertical="center"/>
    </xf>
    <xf numFmtId="44" fontId="16" fillId="4" borderId="2" xfId="1" applyFont="1" applyFill="1" applyBorder="1" applyAlignment="1" applyProtection="1">
      <alignment vertical="center"/>
    </xf>
    <xf numFmtId="0" fontId="11" fillId="5" borderId="0" xfId="7" applyFont="1" applyFill="1" applyAlignment="1">
      <alignment horizontal="left" vertical="top"/>
    </xf>
    <xf numFmtId="0" fontId="11" fillId="5" borderId="0" xfId="0" applyFont="1" applyFill="1" applyAlignment="1">
      <alignment horizontal="left" vertical="top"/>
    </xf>
    <xf numFmtId="0" fontId="11" fillId="5" borderId="1" xfId="7" applyFont="1" applyFill="1" applyBorder="1" applyAlignment="1">
      <alignment horizontal="left" vertical="top" wrapText="1"/>
    </xf>
    <xf numFmtId="2" fontId="0" fillId="0" borderId="1" xfId="0" applyNumberFormat="1" applyBorder="1" applyAlignment="1">
      <alignment horizontal="center"/>
    </xf>
    <xf numFmtId="44" fontId="0" fillId="0" borderId="1" xfId="1" applyFont="1" applyBorder="1" applyAlignment="1">
      <alignment horizontal="center"/>
    </xf>
    <xf numFmtId="4" fontId="11" fillId="5" borderId="14" xfId="9" applyNumberFormat="1" applyFont="1" applyFill="1" applyBorder="1" applyAlignment="1" applyProtection="1">
      <alignment horizontal="center" vertical="center"/>
    </xf>
    <xf numFmtId="0" fontId="25" fillId="5" borderId="30" xfId="0" applyFont="1" applyFill="1" applyBorder="1" applyAlignment="1">
      <alignment horizontal="center"/>
    </xf>
    <xf numFmtId="0" fontId="25" fillId="5" borderId="31" xfId="0" applyFont="1" applyFill="1" applyBorder="1"/>
    <xf numFmtId="0" fontId="25" fillId="5" borderId="14" xfId="0" applyFont="1" applyFill="1" applyBorder="1"/>
    <xf numFmtId="0" fontId="25" fillId="5" borderId="14" xfId="0" applyFont="1" applyFill="1" applyBorder="1" applyAlignment="1">
      <alignment horizontal="center"/>
    </xf>
    <xf numFmtId="0" fontId="25" fillId="5" borderId="13" xfId="0" applyFont="1" applyFill="1" applyBorder="1" applyAlignment="1">
      <alignment horizontal="center"/>
    </xf>
    <xf numFmtId="0" fontId="21" fillId="5" borderId="31" xfId="0" applyFont="1" applyFill="1" applyBorder="1" applyAlignment="1">
      <alignment vertical="center"/>
    </xf>
    <xf numFmtId="0" fontId="19" fillId="5" borderId="18" xfId="0" applyFont="1" applyFill="1" applyBorder="1"/>
    <xf numFmtId="0" fontId="19" fillId="5" borderId="0" xfId="0" applyFont="1" applyFill="1"/>
    <xf numFmtId="0" fontId="11" fillId="5" borderId="26" xfId="0" applyFont="1" applyFill="1" applyBorder="1" applyAlignment="1">
      <alignment horizontal="left" vertical="center"/>
    </xf>
    <xf numFmtId="2" fontId="0" fillId="0" borderId="23" xfId="0" applyNumberFormat="1" applyBorder="1" applyAlignment="1">
      <alignment horizontal="center"/>
    </xf>
    <xf numFmtId="0" fontId="11" fillId="5" borderId="34" xfId="0" applyFont="1" applyFill="1" applyBorder="1" applyAlignment="1">
      <alignment horizontal="center" vertical="center" wrapText="1"/>
    </xf>
    <xf numFmtId="44" fontId="22" fillId="0" borderId="35" xfId="1" applyFont="1" applyBorder="1" applyAlignment="1">
      <alignment horizontal="center"/>
    </xf>
    <xf numFmtId="44" fontId="15" fillId="6" borderId="29" xfId="1" applyFont="1" applyFill="1" applyBorder="1" applyAlignment="1">
      <alignment horizontal="center" vertical="center"/>
    </xf>
    <xf numFmtId="0" fontId="19" fillId="5" borderId="24" xfId="0" applyFont="1" applyFill="1" applyBorder="1"/>
    <xf numFmtId="44" fontId="15" fillId="6" borderId="36" xfId="1" applyFont="1" applyFill="1" applyBorder="1" applyAlignment="1">
      <alignment horizontal="center" vertical="center"/>
    </xf>
    <xf numFmtId="44" fontId="15" fillId="6" borderId="28" xfId="1" applyFont="1" applyFill="1" applyBorder="1" applyAlignment="1">
      <alignment horizontal="center" vertical="center"/>
    </xf>
    <xf numFmtId="0" fontId="19" fillId="5" borderId="4" xfId="0" applyFont="1" applyFill="1" applyBorder="1"/>
    <xf numFmtId="0" fontId="11" fillId="5" borderId="8" xfId="0" applyFont="1" applyFill="1" applyBorder="1" applyAlignment="1">
      <alignment horizontal="left" vertical="center"/>
    </xf>
    <xf numFmtId="2" fontId="0" fillId="0" borderId="27" xfId="0" applyNumberFormat="1" applyBorder="1" applyAlignment="1">
      <alignment horizontal="center"/>
    </xf>
    <xf numFmtId="2" fontId="15" fillId="6" borderId="23" xfId="1" applyNumberFormat="1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left" vertical="center"/>
    </xf>
    <xf numFmtId="0" fontId="11" fillId="5" borderId="32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</cellXfs>
  <cellStyles count="10">
    <cellStyle name="Euro 2" xfId="8" xr:uid="{9E226AF4-5EB4-46DD-8307-8BCDC00F4FC6}"/>
    <cellStyle name="Komma 3" xfId="9" xr:uid="{A658D905-5FD2-4DC0-AD93-DDECBA6A6CDA}"/>
    <cellStyle name="Procent" xfId="6" builtinId="5"/>
    <cellStyle name="Standaard" xfId="0" builtinId="0"/>
    <cellStyle name="Standaard 2" xfId="2" xr:uid="{88AD302C-1807-450D-B11C-32F011F65CBD}"/>
    <cellStyle name="Standaard 2 2" xfId="7" xr:uid="{EC11D581-71A5-440E-9DCD-20CD26448761}"/>
    <cellStyle name="Standaard 3" xfId="4" xr:uid="{6DC8F2C3-C3E4-431F-BB10-A5E7574538F2}"/>
    <cellStyle name="Standaard 7" xfId="5" xr:uid="{4BA3E6D1-82F9-4D40-B49C-FA2833896590}"/>
    <cellStyle name="Valuta" xfId="1" builtinId="4"/>
    <cellStyle name="Valuta 2" xfId="3" xr:uid="{55EF98FE-69EA-4146-BC0D-F824017D4EF9}"/>
  </cellStyles>
  <dxfs count="0"/>
  <tableStyles count="0" defaultTableStyle="TableStyleMedium9" defaultPivotStyle="PivotStyleLight16"/>
  <colors>
    <mruColors>
      <color rgb="FFFF33CC"/>
      <color rgb="FF4037F1"/>
      <color rgb="FFEE66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edewerkers\02.%20Offertes\03.%20Gunning\2017\De%20Taalbrug-2017122-Off\03%20Calculatie\Uurtarief%2001-01-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MKBBV/Gedeelde%20documenten/7830%20MKB/Koninklijke%20Rijnja%20B.V.%20(122523)/3.%20Calculatie/20221121%20Calculatie%20Koninklijke%20Rijnja%20B.V.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data/5150/Management/Segment%20onderwijs/Klanten/Taalbrug/Venlo/Calculatie/20230705%20Calculatie%20algemeen%20uitbreiding%20Taalbrug%20Venlo%20v1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lculatiemodel\ruimtestaat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sitobv-my.sharepoint.com/personal/c_voshaar-lukman_asito_nl/Documents/2.%20Customer%20Support/Basis/Templates/20221214%20Basis%20calculati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_Overige\BO%20Regio%20Oost\Klanten\Sintecs%20B.V.%20(141478)\3.%20Calculatie\20180625%20Calculatie%20Sintecs%20B.V.%20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ler0\Local%20Settings\Temporary%20Internet%20Files\OLK6\Calc%20Brandweer%20hoofdkazerne%20Spaansland%2011-01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"/>
      <sheetName val="TARIEF"/>
      <sheetName val="Uurtarieven"/>
      <sheetName val="Invulblad uurtarieven"/>
      <sheetName val="Matrix artikel 17 CAO"/>
      <sheetName val="Basisgegevens"/>
      <sheetName val="Werkbare dagen"/>
      <sheetName val="Berekening (ter info)"/>
      <sheetName val="2016"/>
      <sheetName val="Taski"/>
      <sheetName val="Invester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Calculatie"/>
      <sheetName val="Checklist"/>
      <sheetName val="Blad2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Invulblad"/>
      <sheetName val="Overzicht per locatie"/>
      <sheetName val="Ruimtestaat en calculatie"/>
      <sheetName val="Totalen"/>
      <sheetName val="BM"/>
      <sheetName val="TARIEF"/>
      <sheetName val="Uurtarieven"/>
      <sheetName val="Investeringen"/>
      <sheetName val="Prijs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"/>
      <sheetName val="Basis ruimtestaat bijlage 1"/>
      <sheetName val="draaitabel vloersoorten"/>
      <sheetName val="draaitabel m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Totaalblad offerte"/>
      <sheetName val="Ruimtestaat"/>
      <sheetName val="Additionele werkzaamheden"/>
      <sheetName val="Norm"/>
      <sheetName val="Prijsinde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Norm"/>
      <sheetName val="Ruimtestaat 52"/>
      <sheetName val="Glasbewassing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 calculatie"/>
      <sheetName val="Draaitabel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D479-D5A8-4491-909E-4894CF23DE3C}">
  <sheetPr>
    <tabColor theme="0" tint="-0.499984740745262"/>
    <pageSetUpPr fitToPage="1"/>
  </sheetPr>
  <dimension ref="A1:M14"/>
  <sheetViews>
    <sheetView showGridLines="0" zoomScaleNormal="100" zoomScaleSheetLayoutView="100" workbookViewId="0">
      <selection activeCell="H9" sqref="H9"/>
    </sheetView>
  </sheetViews>
  <sheetFormatPr defaultRowHeight="15" x14ac:dyDescent="0.25"/>
  <cols>
    <col min="1" max="1" width="5" customWidth="1"/>
    <col min="2" max="2" width="41.5703125" bestFit="1" customWidth="1"/>
    <col min="3" max="3" width="19.5703125" bestFit="1" customWidth="1"/>
    <col min="4" max="4" width="10.85546875" bestFit="1" customWidth="1"/>
    <col min="5" max="5" width="10.42578125" bestFit="1" customWidth="1"/>
    <col min="6" max="6" width="16.5703125" customWidth="1"/>
    <col min="7" max="7" width="15" bestFit="1" customWidth="1"/>
    <col min="8" max="8" width="23.28515625" style="10" customWidth="1"/>
    <col min="9" max="9" width="14.42578125" customWidth="1"/>
    <col min="10" max="10" width="12.42578125" bestFit="1" customWidth="1"/>
    <col min="13" max="13" width="12.42578125" bestFit="1" customWidth="1"/>
    <col min="15" max="15" width="9.140625" customWidth="1"/>
  </cols>
  <sheetData>
    <row r="1" spans="1:13" ht="22.5" x14ac:dyDescent="0.3">
      <c r="A1" s="103" t="s">
        <v>313</v>
      </c>
      <c r="B1" s="104"/>
      <c r="C1" s="104"/>
      <c r="D1" s="104"/>
      <c r="E1" s="104"/>
      <c r="F1" s="104"/>
      <c r="G1" s="105"/>
      <c r="H1" s="106"/>
    </row>
    <row r="2" spans="1:13" ht="23.25" thickBot="1" x14ac:dyDescent="0.35">
      <c r="A2" s="89" t="s">
        <v>312</v>
      </c>
      <c r="B2" s="88"/>
      <c r="C2" s="88"/>
      <c r="D2" s="88"/>
      <c r="E2" s="88"/>
      <c r="F2" s="88"/>
      <c r="G2" s="87"/>
      <c r="H2" s="102"/>
    </row>
    <row r="3" spans="1:13" ht="39.950000000000003" customHeight="1" thickBot="1" x14ac:dyDescent="0.3">
      <c r="A3" s="86"/>
      <c r="B3" s="85" t="s">
        <v>311</v>
      </c>
      <c r="C3" s="85" t="s">
        <v>310</v>
      </c>
      <c r="D3" s="85" t="s">
        <v>309</v>
      </c>
      <c r="E3" s="85" t="s">
        <v>308</v>
      </c>
      <c r="F3" s="84" t="s">
        <v>307</v>
      </c>
      <c r="G3" s="90" t="s">
        <v>320</v>
      </c>
      <c r="H3" s="112" t="s">
        <v>306</v>
      </c>
      <c r="I3" s="83"/>
      <c r="J3" s="83"/>
    </row>
    <row r="4" spans="1:13" x14ac:dyDescent="0.25">
      <c r="A4" s="80">
        <v>1</v>
      </c>
      <c r="B4" s="82" t="s">
        <v>317</v>
      </c>
      <c r="C4" s="81" t="s">
        <v>314</v>
      </c>
      <c r="D4" s="81" t="s">
        <v>315</v>
      </c>
      <c r="E4" s="81" t="s">
        <v>316</v>
      </c>
      <c r="F4" s="77">
        <f>'1. VO'!E135</f>
        <v>8140</v>
      </c>
      <c r="G4" s="111">
        <f>'1. VO'!U135</f>
        <v>0</v>
      </c>
      <c r="H4" s="113">
        <f>'1. VO'!W135</f>
        <v>0</v>
      </c>
      <c r="I4" s="11"/>
      <c r="J4" s="11"/>
      <c r="K4" s="76"/>
    </row>
    <row r="5" spans="1:13" ht="15.75" thickBot="1" x14ac:dyDescent="0.3">
      <c r="A5" s="80">
        <v>2</v>
      </c>
      <c r="B5" s="79" t="s">
        <v>318</v>
      </c>
      <c r="C5" s="78" t="s">
        <v>314</v>
      </c>
      <c r="D5" s="78" t="s">
        <v>315</v>
      </c>
      <c r="E5" s="78" t="s">
        <v>316</v>
      </c>
      <c r="F5" s="77">
        <f>'2. BO'!F58</f>
        <v>3031.64</v>
      </c>
      <c r="G5" s="120">
        <f>'2. BO'!V58</f>
        <v>0</v>
      </c>
      <c r="H5" s="113">
        <f>'2. BO'!X58</f>
        <v>0</v>
      </c>
      <c r="I5" s="11"/>
      <c r="J5" s="11"/>
      <c r="K5" s="76"/>
    </row>
    <row r="6" spans="1:13" ht="24.75" customHeight="1" x14ac:dyDescent="0.25">
      <c r="A6" s="107"/>
      <c r="B6" s="75" t="s">
        <v>305</v>
      </c>
      <c r="C6" s="75"/>
      <c r="D6" s="75"/>
      <c r="E6" s="75"/>
      <c r="F6" s="101">
        <f>SUM(F4:F5)</f>
        <v>11171.64</v>
      </c>
      <c r="G6" s="121">
        <f>SUM(G4:G5)</f>
        <v>0</v>
      </c>
      <c r="H6" s="114">
        <f>SUM(H4:H5)</f>
        <v>0</v>
      </c>
    </row>
    <row r="7" spans="1:13" x14ac:dyDescent="0.25">
      <c r="A7" s="108"/>
      <c r="B7" s="109"/>
      <c r="C7" s="109"/>
      <c r="D7" s="109"/>
      <c r="E7" s="109"/>
      <c r="F7" s="109"/>
      <c r="G7" s="118"/>
      <c r="H7" s="115"/>
      <c r="I7" s="73"/>
      <c r="J7" s="73"/>
    </row>
    <row r="8" spans="1:13" ht="21" customHeight="1" x14ac:dyDescent="0.25">
      <c r="A8" s="124" t="s">
        <v>304</v>
      </c>
      <c r="B8" s="125"/>
      <c r="C8" s="125"/>
      <c r="D8" s="125"/>
      <c r="E8" s="125"/>
      <c r="F8" s="125"/>
      <c r="G8" s="119"/>
      <c r="H8" s="116">
        <f>H6</f>
        <v>0</v>
      </c>
      <c r="I8" s="73"/>
      <c r="J8" s="73"/>
    </row>
    <row r="9" spans="1:13" ht="21" customHeight="1" thickBot="1" x14ac:dyDescent="0.3">
      <c r="A9" s="122" t="s">
        <v>304</v>
      </c>
      <c r="B9" s="123"/>
      <c r="C9" s="123"/>
      <c r="D9" s="123"/>
      <c r="E9" s="123"/>
      <c r="F9" s="123"/>
      <c r="G9" s="110"/>
      <c r="H9" s="117">
        <f>H8*1.21</f>
        <v>0</v>
      </c>
      <c r="I9" s="73"/>
      <c r="J9" s="73"/>
      <c r="K9" s="74"/>
      <c r="M9" s="11"/>
    </row>
    <row r="11" spans="1:13" x14ac:dyDescent="0.25">
      <c r="I11" s="73"/>
      <c r="J11" s="73"/>
      <c r="M11" s="73"/>
    </row>
    <row r="12" spans="1:13" x14ac:dyDescent="0.25">
      <c r="I12" s="73"/>
    </row>
    <row r="13" spans="1:13" x14ac:dyDescent="0.25">
      <c r="C13" s="72"/>
      <c r="D13" s="72"/>
      <c r="E13" s="72"/>
      <c r="F13" s="72"/>
    </row>
    <row r="14" spans="1:13" x14ac:dyDescent="0.25">
      <c r="C14" s="72"/>
      <c r="D14" s="72"/>
      <c r="E14" s="72"/>
      <c r="F14" s="72"/>
    </row>
  </sheetData>
  <mergeCells count="2">
    <mergeCell ref="A9:F9"/>
    <mergeCell ref="A8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AB135"/>
  <sheetViews>
    <sheetView showGridLines="0" tabSelected="1" view="pageBreakPreview" zoomScaleNormal="100" zoomScaleSheetLayoutView="100" workbookViewId="0">
      <selection activeCell="W135" sqref="W135"/>
    </sheetView>
  </sheetViews>
  <sheetFormatPr defaultRowHeight="15" x14ac:dyDescent="0.25"/>
  <cols>
    <col min="1" max="1" width="29.85546875" customWidth="1"/>
    <col min="2" max="2" width="14.7109375" customWidth="1"/>
    <col min="3" max="3" width="15.28515625" customWidth="1"/>
    <col min="4" max="4" width="10.140625" style="10" customWidth="1"/>
    <col min="5" max="5" width="6.5703125" style="10" customWidth="1"/>
    <col min="6" max="15" width="4.28515625" style="10" customWidth="1"/>
    <col min="16" max="16" width="4.85546875" style="10" bestFit="1" customWidth="1"/>
    <col min="17" max="18" width="4.28515625" style="10" customWidth="1"/>
    <col min="19" max="19" width="10.7109375" style="34" customWidth="1"/>
    <col min="20" max="20" width="9.7109375" style="11" customWidth="1"/>
    <col min="21" max="21" width="13.140625" customWidth="1"/>
    <col min="22" max="22" width="19.140625" style="11" customWidth="1"/>
    <col min="23" max="23" width="15.7109375" style="11" customWidth="1"/>
    <col min="27" max="27" width="11.42578125" bestFit="1" customWidth="1"/>
  </cols>
  <sheetData>
    <row r="1" spans="1:28" x14ac:dyDescent="0.25">
      <c r="A1" s="7"/>
      <c r="B1" s="7"/>
      <c r="C1" s="9"/>
      <c r="D1" s="38"/>
      <c r="E1" s="39"/>
      <c r="F1" s="128" t="s">
        <v>0</v>
      </c>
      <c r="G1" s="129"/>
      <c r="H1" s="129"/>
      <c r="I1" s="130" t="s">
        <v>1</v>
      </c>
      <c r="J1" s="131"/>
      <c r="K1" s="131"/>
      <c r="L1" s="131"/>
      <c r="M1" s="131"/>
      <c r="N1" s="131"/>
      <c r="O1" s="131"/>
      <c r="P1" s="126" t="s">
        <v>2</v>
      </c>
      <c r="Q1" s="127"/>
      <c r="R1" s="127"/>
      <c r="S1" s="139"/>
    </row>
    <row r="2" spans="1:28" x14ac:dyDescent="0.25">
      <c r="A2" s="8"/>
      <c r="B2" s="8"/>
      <c r="D2" s="41"/>
      <c r="E2" s="40"/>
      <c r="F2" s="3">
        <v>1</v>
      </c>
      <c r="G2" s="3">
        <v>2</v>
      </c>
      <c r="H2" s="3">
        <v>3</v>
      </c>
      <c r="I2" s="4">
        <v>5</v>
      </c>
      <c r="J2" s="4">
        <v>6</v>
      </c>
      <c r="K2" s="4">
        <v>7</v>
      </c>
      <c r="L2" s="4">
        <v>8</v>
      </c>
      <c r="M2" s="4">
        <v>9</v>
      </c>
      <c r="N2" s="4">
        <v>10</v>
      </c>
      <c r="O2" s="4">
        <v>11</v>
      </c>
      <c r="P2" s="5">
        <v>12</v>
      </c>
      <c r="Q2" s="5">
        <v>13</v>
      </c>
      <c r="R2" s="5">
        <v>14</v>
      </c>
      <c r="S2" s="139"/>
    </row>
    <row r="3" spans="1:28" ht="45" x14ac:dyDescent="0.25">
      <c r="A3" s="143" t="s">
        <v>142</v>
      </c>
      <c r="B3" s="143" t="s">
        <v>143</v>
      </c>
      <c r="C3" s="143" t="s">
        <v>144</v>
      </c>
      <c r="D3" s="143" t="s">
        <v>145</v>
      </c>
      <c r="E3" s="143" t="s">
        <v>146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0" t="s">
        <v>321</v>
      </c>
      <c r="T3" s="141" t="s">
        <v>147</v>
      </c>
      <c r="U3" s="142" t="s">
        <v>320</v>
      </c>
      <c r="V3" s="141" t="s">
        <v>149</v>
      </c>
      <c r="W3" s="141" t="s">
        <v>148</v>
      </c>
    </row>
    <row r="4" spans="1:28" x14ac:dyDescent="0.25">
      <c r="A4" s="1" t="s">
        <v>150</v>
      </c>
      <c r="B4" s="1" t="s">
        <v>139</v>
      </c>
      <c r="C4" s="1" t="s">
        <v>203</v>
      </c>
      <c r="D4" s="6" t="s">
        <v>3</v>
      </c>
      <c r="E4" s="6">
        <v>84</v>
      </c>
      <c r="F4" s="13" t="s">
        <v>19</v>
      </c>
      <c r="G4" s="13" t="s">
        <v>138</v>
      </c>
      <c r="H4" s="13" t="s">
        <v>138</v>
      </c>
      <c r="I4" s="13" t="s">
        <v>20</v>
      </c>
      <c r="J4" s="13" t="s">
        <v>138</v>
      </c>
      <c r="K4" s="13" t="s">
        <v>136</v>
      </c>
      <c r="L4" s="13" t="s">
        <v>20</v>
      </c>
      <c r="M4" s="13" t="s">
        <v>138</v>
      </c>
      <c r="N4" s="13" t="s">
        <v>6</v>
      </c>
      <c r="O4" s="13" t="s">
        <v>137</v>
      </c>
      <c r="P4" s="13" t="s">
        <v>21</v>
      </c>
      <c r="Q4" s="13" t="s">
        <v>21</v>
      </c>
      <c r="R4" s="13" t="s">
        <v>21</v>
      </c>
      <c r="S4" s="33"/>
      <c r="T4" s="12"/>
      <c r="U4" s="37"/>
      <c r="V4" s="12"/>
      <c r="W4" s="12"/>
      <c r="AA4" s="42"/>
      <c r="AB4" s="42"/>
    </row>
    <row r="5" spans="1:28" x14ac:dyDescent="0.25">
      <c r="A5" s="1" t="s">
        <v>151</v>
      </c>
      <c r="B5" s="1" t="s">
        <v>139</v>
      </c>
      <c r="C5" s="1" t="s">
        <v>203</v>
      </c>
      <c r="D5" s="6" t="s">
        <v>7</v>
      </c>
      <c r="E5" s="6">
        <v>18</v>
      </c>
      <c r="F5" s="13" t="s">
        <v>8</v>
      </c>
      <c r="G5" s="13" t="s">
        <v>138</v>
      </c>
      <c r="H5" s="13" t="s">
        <v>9</v>
      </c>
      <c r="I5" s="13" t="s">
        <v>21</v>
      </c>
      <c r="J5" s="13" t="s">
        <v>138</v>
      </c>
      <c r="K5" s="13" t="s">
        <v>136</v>
      </c>
      <c r="L5" s="13" t="s">
        <v>10</v>
      </c>
      <c r="M5" s="13" t="s">
        <v>138</v>
      </c>
      <c r="N5" s="13" t="s">
        <v>6</v>
      </c>
      <c r="O5" s="13" t="s">
        <v>137</v>
      </c>
      <c r="P5" s="13" t="s">
        <v>21</v>
      </c>
      <c r="Q5" s="13" t="s">
        <v>21</v>
      </c>
      <c r="R5" s="13" t="s">
        <v>21</v>
      </c>
      <c r="S5" s="33"/>
      <c r="T5" s="12"/>
      <c r="U5" s="37"/>
      <c r="V5" s="12"/>
      <c r="W5" s="12"/>
    </row>
    <row r="6" spans="1:28" x14ac:dyDescent="0.25">
      <c r="A6" s="1" t="s">
        <v>209</v>
      </c>
      <c r="B6" s="1" t="s">
        <v>139</v>
      </c>
      <c r="C6" s="1" t="s">
        <v>200</v>
      </c>
      <c r="D6" s="6"/>
      <c r="E6" s="6">
        <v>54</v>
      </c>
      <c r="F6" s="13" t="s">
        <v>19</v>
      </c>
      <c r="G6" s="13" t="s">
        <v>138</v>
      </c>
      <c r="H6" s="13" t="s">
        <v>135</v>
      </c>
      <c r="I6" s="13" t="s">
        <v>21</v>
      </c>
      <c r="J6" s="13" t="s">
        <v>138</v>
      </c>
      <c r="K6" s="13" t="s">
        <v>136</v>
      </c>
      <c r="L6" s="13" t="s">
        <v>20</v>
      </c>
      <c r="M6" s="13" t="s">
        <v>138</v>
      </c>
      <c r="N6" s="13" t="s">
        <v>138</v>
      </c>
      <c r="O6" s="13" t="s">
        <v>138</v>
      </c>
      <c r="P6" s="13" t="s">
        <v>21</v>
      </c>
      <c r="Q6" s="13" t="s">
        <v>21</v>
      </c>
      <c r="R6" s="13" t="s">
        <v>21</v>
      </c>
      <c r="S6" s="33"/>
      <c r="T6" s="12"/>
      <c r="U6" s="37"/>
      <c r="V6" s="12"/>
      <c r="W6" s="12"/>
    </row>
    <row r="7" spans="1:28" x14ac:dyDescent="0.25">
      <c r="A7" s="1" t="s">
        <v>153</v>
      </c>
      <c r="B7" s="1" t="s">
        <v>139</v>
      </c>
      <c r="C7" s="1" t="s">
        <v>203</v>
      </c>
      <c r="D7" s="6" t="s">
        <v>11</v>
      </c>
      <c r="E7" s="6">
        <v>189</v>
      </c>
      <c r="F7" s="13" t="s">
        <v>19</v>
      </c>
      <c r="G7" s="13" t="s">
        <v>138</v>
      </c>
      <c r="H7" s="13" t="s">
        <v>9</v>
      </c>
      <c r="I7" s="13" t="s">
        <v>20</v>
      </c>
      <c r="J7" s="13" t="s">
        <v>138</v>
      </c>
      <c r="K7" s="13" t="s">
        <v>136</v>
      </c>
      <c r="L7" s="13" t="s">
        <v>20</v>
      </c>
      <c r="M7" s="13" t="s">
        <v>138</v>
      </c>
      <c r="N7" s="13" t="s">
        <v>6</v>
      </c>
      <c r="O7" s="13" t="s">
        <v>137</v>
      </c>
      <c r="P7" s="13" t="s">
        <v>21</v>
      </c>
      <c r="Q7" s="13" t="s">
        <v>21</v>
      </c>
      <c r="R7" s="13" t="s">
        <v>21</v>
      </c>
      <c r="S7" s="33"/>
      <c r="T7" s="12"/>
      <c r="U7" s="37"/>
      <c r="V7" s="12"/>
      <c r="W7" s="12"/>
    </row>
    <row r="8" spans="1:28" x14ac:dyDescent="0.25">
      <c r="A8" s="1" t="s">
        <v>154</v>
      </c>
      <c r="B8" s="1" t="s">
        <v>139</v>
      </c>
      <c r="C8" s="1" t="s">
        <v>203</v>
      </c>
      <c r="D8" s="6" t="s">
        <v>12</v>
      </c>
      <c r="E8" s="6">
        <v>38</v>
      </c>
      <c r="F8" s="13" t="s">
        <v>19</v>
      </c>
      <c r="G8" s="13" t="s">
        <v>138</v>
      </c>
      <c r="H8" s="13" t="s">
        <v>9</v>
      </c>
      <c r="I8" s="13" t="s">
        <v>21</v>
      </c>
      <c r="J8" s="13" t="s">
        <v>138</v>
      </c>
      <c r="K8" s="13" t="s">
        <v>136</v>
      </c>
      <c r="L8" s="13" t="s">
        <v>20</v>
      </c>
      <c r="M8" s="13" t="s">
        <v>138</v>
      </c>
      <c r="N8" s="13" t="s">
        <v>6</v>
      </c>
      <c r="O8" s="13" t="s">
        <v>137</v>
      </c>
      <c r="P8" s="13" t="s">
        <v>21</v>
      </c>
      <c r="Q8" s="13" t="s">
        <v>21</v>
      </c>
      <c r="R8" s="13" t="s">
        <v>21</v>
      </c>
      <c r="S8" s="33"/>
      <c r="T8" s="12"/>
      <c r="U8" s="37"/>
      <c r="V8" s="12"/>
      <c r="W8" s="12"/>
    </row>
    <row r="9" spans="1:28" x14ac:dyDescent="0.25">
      <c r="A9" s="1" t="s">
        <v>155</v>
      </c>
      <c r="B9" s="1" t="s">
        <v>139</v>
      </c>
      <c r="C9" s="1" t="s">
        <v>203</v>
      </c>
      <c r="D9" s="6" t="s">
        <v>13</v>
      </c>
      <c r="E9" s="6">
        <v>15</v>
      </c>
      <c r="F9" s="13" t="s">
        <v>19</v>
      </c>
      <c r="G9" s="13" t="s">
        <v>138</v>
      </c>
      <c r="H9" s="13" t="s">
        <v>9</v>
      </c>
      <c r="I9" s="13" t="s">
        <v>21</v>
      </c>
      <c r="J9" s="13" t="s">
        <v>138</v>
      </c>
      <c r="K9" s="13" t="s">
        <v>136</v>
      </c>
      <c r="L9" s="13" t="s">
        <v>20</v>
      </c>
      <c r="M9" s="13" t="s">
        <v>138</v>
      </c>
      <c r="N9" s="13" t="s">
        <v>6</v>
      </c>
      <c r="O9" s="13" t="s">
        <v>137</v>
      </c>
      <c r="P9" s="13" t="s">
        <v>21</v>
      </c>
      <c r="Q9" s="13" t="s">
        <v>21</v>
      </c>
      <c r="R9" s="13" t="s">
        <v>21</v>
      </c>
      <c r="S9" s="33"/>
      <c r="T9" s="12"/>
      <c r="U9" s="37"/>
      <c r="V9" s="12"/>
      <c r="W9" s="12"/>
    </row>
    <row r="10" spans="1:28" x14ac:dyDescent="0.25">
      <c r="A10" s="1" t="s">
        <v>156</v>
      </c>
      <c r="B10" s="1" t="s">
        <v>139</v>
      </c>
      <c r="C10" s="1" t="s">
        <v>203</v>
      </c>
      <c r="D10" s="6" t="s">
        <v>14</v>
      </c>
      <c r="E10" s="6">
        <v>31</v>
      </c>
      <c r="F10" s="13" t="s">
        <v>8</v>
      </c>
      <c r="G10" s="13" t="s">
        <v>138</v>
      </c>
      <c r="H10" s="13" t="s">
        <v>9</v>
      </c>
      <c r="I10" s="13" t="s">
        <v>21</v>
      </c>
      <c r="J10" s="13" t="s">
        <v>138</v>
      </c>
      <c r="K10" s="13" t="s">
        <v>136</v>
      </c>
      <c r="L10" s="13" t="s">
        <v>10</v>
      </c>
      <c r="M10" s="13" t="s">
        <v>138</v>
      </c>
      <c r="N10" s="13" t="s">
        <v>6</v>
      </c>
      <c r="O10" s="13" t="s">
        <v>137</v>
      </c>
      <c r="P10" s="13" t="s">
        <v>21</v>
      </c>
      <c r="Q10" s="13" t="s">
        <v>21</v>
      </c>
      <c r="R10" s="13" t="s">
        <v>21</v>
      </c>
      <c r="S10" s="33"/>
      <c r="T10" s="12"/>
      <c r="U10" s="37"/>
      <c r="V10" s="12"/>
      <c r="W10" s="12"/>
    </row>
    <row r="11" spans="1:28" x14ac:dyDescent="0.25">
      <c r="A11" s="1" t="s">
        <v>154</v>
      </c>
      <c r="B11" s="1" t="s">
        <v>139</v>
      </c>
      <c r="C11" s="1" t="s">
        <v>203</v>
      </c>
      <c r="D11" s="6" t="s">
        <v>15</v>
      </c>
      <c r="E11" s="6">
        <v>38</v>
      </c>
      <c r="F11" s="13" t="s">
        <v>19</v>
      </c>
      <c r="G11" s="13" t="s">
        <v>138</v>
      </c>
      <c r="H11" s="13" t="s">
        <v>9</v>
      </c>
      <c r="I11" s="13" t="s">
        <v>21</v>
      </c>
      <c r="J11" s="13" t="s">
        <v>138</v>
      </c>
      <c r="K11" s="13" t="s">
        <v>136</v>
      </c>
      <c r="L11" s="13" t="s">
        <v>20</v>
      </c>
      <c r="M11" s="13" t="s">
        <v>138</v>
      </c>
      <c r="N11" s="13" t="s">
        <v>6</v>
      </c>
      <c r="O11" s="13" t="s">
        <v>137</v>
      </c>
      <c r="P11" s="13" t="s">
        <v>21</v>
      </c>
      <c r="Q11" s="13" t="s">
        <v>21</v>
      </c>
      <c r="R11" s="13" t="s">
        <v>21</v>
      </c>
      <c r="S11" s="33"/>
      <c r="T11" s="12"/>
      <c r="U11" s="37"/>
      <c r="V11" s="12"/>
      <c r="W11" s="12"/>
    </row>
    <row r="12" spans="1:28" x14ac:dyDescent="0.25">
      <c r="A12" s="1" t="s">
        <v>153</v>
      </c>
      <c r="B12" s="1" t="s">
        <v>139</v>
      </c>
      <c r="C12" s="1" t="s">
        <v>203</v>
      </c>
      <c r="D12" s="6" t="s">
        <v>16</v>
      </c>
      <c r="E12" s="6">
        <v>213</v>
      </c>
      <c r="F12" s="13" t="s">
        <v>19</v>
      </c>
      <c r="G12" s="13" t="s">
        <v>138</v>
      </c>
      <c r="H12" s="13" t="s">
        <v>9</v>
      </c>
      <c r="I12" s="13" t="s">
        <v>20</v>
      </c>
      <c r="J12" s="13" t="s">
        <v>138</v>
      </c>
      <c r="K12" s="13" t="s">
        <v>136</v>
      </c>
      <c r="L12" s="13" t="s">
        <v>20</v>
      </c>
      <c r="M12" s="13" t="s">
        <v>138</v>
      </c>
      <c r="N12" s="13" t="s">
        <v>6</v>
      </c>
      <c r="O12" s="13" t="s">
        <v>137</v>
      </c>
      <c r="P12" s="13" t="s">
        <v>21</v>
      </c>
      <c r="Q12" s="13" t="s">
        <v>21</v>
      </c>
      <c r="R12" s="13" t="s">
        <v>21</v>
      </c>
      <c r="S12" s="33"/>
      <c r="T12" s="12"/>
      <c r="U12" s="37"/>
      <c r="V12" s="12"/>
      <c r="W12" s="12"/>
    </row>
    <row r="13" spans="1:28" x14ac:dyDescent="0.25">
      <c r="A13" s="1" t="s">
        <v>150</v>
      </c>
      <c r="B13" s="1" t="s">
        <v>139</v>
      </c>
      <c r="C13" s="1" t="s">
        <v>203</v>
      </c>
      <c r="D13" s="6" t="s">
        <v>17</v>
      </c>
      <c r="E13" s="6">
        <v>75</v>
      </c>
      <c r="F13" s="13" t="s">
        <v>19</v>
      </c>
      <c r="G13" s="13" t="s">
        <v>138</v>
      </c>
      <c r="H13" s="13" t="s">
        <v>138</v>
      </c>
      <c r="I13" s="13" t="s">
        <v>20</v>
      </c>
      <c r="J13" s="13" t="s">
        <v>138</v>
      </c>
      <c r="K13" s="13" t="s">
        <v>136</v>
      </c>
      <c r="L13" s="13" t="s">
        <v>20</v>
      </c>
      <c r="M13" s="13" t="s">
        <v>138</v>
      </c>
      <c r="N13" s="13" t="s">
        <v>6</v>
      </c>
      <c r="O13" s="13" t="s">
        <v>137</v>
      </c>
      <c r="P13" s="13" t="s">
        <v>21</v>
      </c>
      <c r="Q13" s="13" t="s">
        <v>21</v>
      </c>
      <c r="R13" s="13" t="s">
        <v>21</v>
      </c>
      <c r="S13" s="33"/>
      <c r="T13" s="12"/>
      <c r="U13" s="37"/>
      <c r="V13" s="12"/>
      <c r="W13" s="12"/>
    </row>
    <row r="14" spans="1:28" x14ac:dyDescent="0.25">
      <c r="A14" s="1" t="s">
        <v>157</v>
      </c>
      <c r="B14" s="1" t="s">
        <v>139</v>
      </c>
      <c r="C14" s="1" t="s">
        <v>203</v>
      </c>
      <c r="D14" s="6" t="s">
        <v>18</v>
      </c>
      <c r="E14" s="6">
        <v>3</v>
      </c>
      <c r="F14" s="13" t="s">
        <v>19</v>
      </c>
      <c r="G14" s="13" t="s">
        <v>138</v>
      </c>
      <c r="H14" s="13" t="s">
        <v>135</v>
      </c>
      <c r="I14" s="13" t="s">
        <v>20</v>
      </c>
      <c r="J14" s="13" t="s">
        <v>138</v>
      </c>
      <c r="K14" s="13" t="s">
        <v>136</v>
      </c>
      <c r="L14" s="13" t="s">
        <v>21</v>
      </c>
      <c r="M14" s="13" t="s">
        <v>21</v>
      </c>
      <c r="N14" s="13" t="s">
        <v>6</v>
      </c>
      <c r="O14" s="13" t="s">
        <v>137</v>
      </c>
      <c r="P14" s="13" t="s">
        <v>21</v>
      </c>
      <c r="Q14" s="13" t="s">
        <v>21</v>
      </c>
      <c r="R14" s="13" t="s">
        <v>21</v>
      </c>
      <c r="S14" s="33"/>
      <c r="T14" s="12"/>
      <c r="U14" s="37"/>
      <c r="V14" s="12"/>
      <c r="W14" s="12"/>
    </row>
    <row r="15" spans="1:28" x14ac:dyDescent="0.25">
      <c r="A15" s="1" t="s">
        <v>158</v>
      </c>
      <c r="B15" s="1" t="s">
        <v>139</v>
      </c>
      <c r="C15" s="1" t="s">
        <v>203</v>
      </c>
      <c r="D15" s="6" t="s">
        <v>22</v>
      </c>
      <c r="E15" s="6">
        <v>22</v>
      </c>
      <c r="F15" s="13" t="s">
        <v>21</v>
      </c>
      <c r="G15" s="13" t="s">
        <v>21</v>
      </c>
      <c r="H15" s="13" t="s">
        <v>21</v>
      </c>
      <c r="I15" s="13" t="s">
        <v>21</v>
      </c>
      <c r="J15" s="13" t="s">
        <v>21</v>
      </c>
      <c r="K15" s="13" t="s">
        <v>21</v>
      </c>
      <c r="L15" s="13" t="s">
        <v>21</v>
      </c>
      <c r="M15" s="13" t="s">
        <v>21</v>
      </c>
      <c r="N15" s="13" t="s">
        <v>21</v>
      </c>
      <c r="O15" s="13" t="s">
        <v>21</v>
      </c>
      <c r="P15" s="13" t="s">
        <v>134</v>
      </c>
      <c r="Q15" s="13" t="s">
        <v>138</v>
      </c>
      <c r="R15" s="13" t="s">
        <v>135</v>
      </c>
      <c r="S15" s="33"/>
      <c r="T15" s="12"/>
      <c r="U15" s="37"/>
      <c r="V15" s="12"/>
      <c r="W15" s="12"/>
    </row>
    <row r="16" spans="1:28" x14ac:dyDescent="0.25">
      <c r="A16" s="1" t="s">
        <v>159</v>
      </c>
      <c r="B16" s="1" t="s">
        <v>139</v>
      </c>
      <c r="C16" s="1" t="s">
        <v>203</v>
      </c>
      <c r="D16" s="6" t="s">
        <v>23</v>
      </c>
      <c r="E16" s="6">
        <v>22</v>
      </c>
      <c r="F16" s="13" t="s">
        <v>21</v>
      </c>
      <c r="G16" s="13" t="s">
        <v>21</v>
      </c>
      <c r="H16" s="13" t="s">
        <v>21</v>
      </c>
      <c r="I16" s="13" t="s">
        <v>21</v>
      </c>
      <c r="J16" s="13" t="s">
        <v>21</v>
      </c>
      <c r="K16" s="13" t="s">
        <v>21</v>
      </c>
      <c r="L16" s="13" t="s">
        <v>21</v>
      </c>
      <c r="M16" s="13" t="s">
        <v>21</v>
      </c>
      <c r="N16" s="13" t="s">
        <v>21</v>
      </c>
      <c r="O16" s="13" t="s">
        <v>21</v>
      </c>
      <c r="P16" s="13" t="s">
        <v>134</v>
      </c>
      <c r="Q16" s="13" t="s">
        <v>138</v>
      </c>
      <c r="R16" s="13" t="s">
        <v>135</v>
      </c>
      <c r="S16" s="33"/>
      <c r="T16" s="12"/>
      <c r="U16" s="37"/>
      <c r="V16" s="12"/>
      <c r="W16" s="12"/>
    </row>
    <row r="17" spans="1:23" x14ac:dyDescent="0.25">
      <c r="A17" s="1" t="s">
        <v>153</v>
      </c>
      <c r="B17" s="1" t="s">
        <v>139</v>
      </c>
      <c r="C17" s="1" t="s">
        <v>203</v>
      </c>
      <c r="D17" s="6" t="s">
        <v>24</v>
      </c>
      <c r="E17" s="6">
        <v>197</v>
      </c>
      <c r="F17" s="13" t="s">
        <v>19</v>
      </c>
      <c r="G17" s="13" t="s">
        <v>138</v>
      </c>
      <c r="H17" s="13" t="s">
        <v>9</v>
      </c>
      <c r="I17" s="13" t="s">
        <v>20</v>
      </c>
      <c r="J17" s="13" t="s">
        <v>138</v>
      </c>
      <c r="K17" s="13" t="s">
        <v>136</v>
      </c>
      <c r="L17" s="13" t="s">
        <v>20</v>
      </c>
      <c r="M17" s="13" t="s">
        <v>138</v>
      </c>
      <c r="N17" s="13" t="s">
        <v>6</v>
      </c>
      <c r="O17" s="13" t="s">
        <v>137</v>
      </c>
      <c r="P17" s="13" t="s">
        <v>21</v>
      </c>
      <c r="Q17" s="13" t="s">
        <v>21</v>
      </c>
      <c r="R17" s="13" t="s">
        <v>21</v>
      </c>
      <c r="S17" s="33"/>
      <c r="T17" s="12"/>
      <c r="U17" s="37"/>
      <c r="V17" s="12"/>
      <c r="W17" s="12"/>
    </row>
    <row r="18" spans="1:23" x14ac:dyDescent="0.25">
      <c r="A18" s="1" t="s">
        <v>154</v>
      </c>
      <c r="B18" s="1" t="s">
        <v>139</v>
      </c>
      <c r="C18" s="1" t="s">
        <v>203</v>
      </c>
      <c r="D18" s="6" t="s">
        <v>25</v>
      </c>
      <c r="E18" s="6">
        <v>38</v>
      </c>
      <c r="F18" s="13" t="s">
        <v>19</v>
      </c>
      <c r="G18" s="13" t="s">
        <v>138</v>
      </c>
      <c r="H18" s="13" t="s">
        <v>9</v>
      </c>
      <c r="I18" s="13" t="s">
        <v>21</v>
      </c>
      <c r="J18" s="13" t="s">
        <v>138</v>
      </c>
      <c r="K18" s="13" t="s">
        <v>136</v>
      </c>
      <c r="L18" s="13" t="s">
        <v>20</v>
      </c>
      <c r="M18" s="13" t="s">
        <v>138</v>
      </c>
      <c r="N18" s="13" t="s">
        <v>6</v>
      </c>
      <c r="O18" s="13" t="s">
        <v>137</v>
      </c>
      <c r="P18" s="13" t="s">
        <v>21</v>
      </c>
      <c r="Q18" s="13" t="s">
        <v>21</v>
      </c>
      <c r="R18" s="13" t="s">
        <v>21</v>
      </c>
      <c r="S18" s="33"/>
      <c r="T18" s="12"/>
      <c r="U18" s="37"/>
      <c r="V18" s="12"/>
      <c r="W18" s="12"/>
    </row>
    <row r="19" spans="1:23" x14ac:dyDescent="0.25">
      <c r="A19" s="1" t="s">
        <v>156</v>
      </c>
      <c r="B19" s="1" t="s">
        <v>139</v>
      </c>
      <c r="C19" s="1" t="s">
        <v>203</v>
      </c>
      <c r="D19" s="6" t="s">
        <v>26</v>
      </c>
      <c r="E19" s="6">
        <v>31</v>
      </c>
      <c r="F19" s="13" t="s">
        <v>19</v>
      </c>
      <c r="G19" s="13" t="s">
        <v>138</v>
      </c>
      <c r="H19" s="13" t="s">
        <v>9</v>
      </c>
      <c r="I19" s="13" t="s">
        <v>21</v>
      </c>
      <c r="J19" s="13" t="s">
        <v>138</v>
      </c>
      <c r="K19" s="13" t="s">
        <v>136</v>
      </c>
      <c r="L19" s="13" t="s">
        <v>20</v>
      </c>
      <c r="M19" s="13" t="s">
        <v>138</v>
      </c>
      <c r="N19" s="13" t="s">
        <v>6</v>
      </c>
      <c r="O19" s="13" t="s">
        <v>137</v>
      </c>
      <c r="P19" s="13" t="s">
        <v>21</v>
      </c>
      <c r="Q19" s="13" t="s">
        <v>21</v>
      </c>
      <c r="R19" s="13" t="s">
        <v>21</v>
      </c>
      <c r="S19" s="33"/>
      <c r="T19" s="12"/>
      <c r="U19" s="37"/>
      <c r="V19" s="12"/>
      <c r="W19" s="12"/>
    </row>
    <row r="20" spans="1:23" x14ac:dyDescent="0.25">
      <c r="A20" s="1" t="s">
        <v>155</v>
      </c>
      <c r="B20" s="1" t="s">
        <v>139</v>
      </c>
      <c r="C20" s="1" t="s">
        <v>203</v>
      </c>
      <c r="D20" s="6" t="s">
        <v>27</v>
      </c>
      <c r="E20" s="6">
        <v>15</v>
      </c>
      <c r="F20" s="13" t="s">
        <v>8</v>
      </c>
      <c r="G20" s="13" t="s">
        <v>138</v>
      </c>
      <c r="H20" s="13" t="s">
        <v>9</v>
      </c>
      <c r="I20" s="13" t="s">
        <v>21</v>
      </c>
      <c r="J20" s="13" t="s">
        <v>138</v>
      </c>
      <c r="K20" s="13" t="s">
        <v>136</v>
      </c>
      <c r="L20" s="13" t="s">
        <v>10</v>
      </c>
      <c r="M20" s="13" t="s">
        <v>138</v>
      </c>
      <c r="N20" s="13" t="s">
        <v>6</v>
      </c>
      <c r="O20" s="13" t="s">
        <v>137</v>
      </c>
      <c r="P20" s="13" t="s">
        <v>21</v>
      </c>
      <c r="Q20" s="13" t="s">
        <v>21</v>
      </c>
      <c r="R20" s="13" t="s">
        <v>21</v>
      </c>
      <c r="S20" s="33"/>
      <c r="T20" s="12"/>
      <c r="U20" s="37"/>
      <c r="V20" s="12"/>
      <c r="W20" s="12"/>
    </row>
    <row r="21" spans="1:23" x14ac:dyDescent="0.25">
      <c r="A21" s="1" t="s">
        <v>154</v>
      </c>
      <c r="B21" s="1" t="s">
        <v>139</v>
      </c>
      <c r="C21" s="1" t="s">
        <v>203</v>
      </c>
      <c r="D21" s="6" t="s">
        <v>28</v>
      </c>
      <c r="E21" s="6">
        <v>38</v>
      </c>
      <c r="F21" s="13" t="s">
        <v>19</v>
      </c>
      <c r="G21" s="13" t="s">
        <v>138</v>
      </c>
      <c r="H21" s="13" t="s">
        <v>9</v>
      </c>
      <c r="I21" s="13" t="s">
        <v>21</v>
      </c>
      <c r="J21" s="13" t="s">
        <v>138</v>
      </c>
      <c r="K21" s="13" t="s">
        <v>136</v>
      </c>
      <c r="L21" s="13" t="s">
        <v>20</v>
      </c>
      <c r="M21" s="13" t="s">
        <v>138</v>
      </c>
      <c r="N21" s="13" t="s">
        <v>6</v>
      </c>
      <c r="O21" s="13" t="s">
        <v>137</v>
      </c>
      <c r="P21" s="13" t="s">
        <v>21</v>
      </c>
      <c r="Q21" s="13" t="s">
        <v>21</v>
      </c>
      <c r="R21" s="13" t="s">
        <v>21</v>
      </c>
      <c r="S21" s="33"/>
      <c r="T21" s="12"/>
      <c r="U21" s="37"/>
      <c r="V21" s="12"/>
      <c r="W21" s="12"/>
    </row>
    <row r="22" spans="1:23" x14ac:dyDescent="0.25">
      <c r="A22" s="1" t="s">
        <v>153</v>
      </c>
      <c r="B22" s="1" t="s">
        <v>139</v>
      </c>
      <c r="C22" s="1" t="s">
        <v>203</v>
      </c>
      <c r="D22" s="6" t="s">
        <v>29</v>
      </c>
      <c r="E22" s="6">
        <v>149</v>
      </c>
      <c r="F22" s="13" t="s">
        <v>19</v>
      </c>
      <c r="G22" s="13" t="s">
        <v>138</v>
      </c>
      <c r="H22" s="13" t="s">
        <v>9</v>
      </c>
      <c r="I22" s="13" t="s">
        <v>20</v>
      </c>
      <c r="J22" s="13" t="s">
        <v>138</v>
      </c>
      <c r="K22" s="13" t="s">
        <v>136</v>
      </c>
      <c r="L22" s="13" t="s">
        <v>20</v>
      </c>
      <c r="M22" s="13" t="s">
        <v>138</v>
      </c>
      <c r="N22" s="13" t="s">
        <v>6</v>
      </c>
      <c r="O22" s="13" t="s">
        <v>137</v>
      </c>
      <c r="P22" s="13" t="s">
        <v>21</v>
      </c>
      <c r="Q22" s="13" t="s">
        <v>21</v>
      </c>
      <c r="R22" s="13" t="s">
        <v>21</v>
      </c>
      <c r="S22" s="33"/>
      <c r="T22" s="12"/>
      <c r="U22" s="37"/>
      <c r="V22" s="12"/>
      <c r="W22" s="12"/>
    </row>
    <row r="23" spans="1:23" x14ac:dyDescent="0.25">
      <c r="A23" s="1" t="s">
        <v>154</v>
      </c>
      <c r="B23" s="1" t="s">
        <v>139</v>
      </c>
      <c r="C23" s="1" t="s">
        <v>203</v>
      </c>
      <c r="D23" s="6" t="s">
        <v>30</v>
      </c>
      <c r="E23" s="6">
        <v>38</v>
      </c>
      <c r="F23" s="13" t="s">
        <v>19</v>
      </c>
      <c r="G23" s="13" t="s">
        <v>138</v>
      </c>
      <c r="H23" s="13" t="s">
        <v>9</v>
      </c>
      <c r="I23" s="13" t="s">
        <v>21</v>
      </c>
      <c r="J23" s="13" t="s">
        <v>138</v>
      </c>
      <c r="K23" s="13" t="s">
        <v>136</v>
      </c>
      <c r="L23" s="13" t="s">
        <v>20</v>
      </c>
      <c r="M23" s="13" t="s">
        <v>138</v>
      </c>
      <c r="N23" s="13" t="s">
        <v>6</v>
      </c>
      <c r="O23" s="13" t="s">
        <v>137</v>
      </c>
      <c r="P23" s="13" t="s">
        <v>21</v>
      </c>
      <c r="Q23" s="13" t="s">
        <v>21</v>
      </c>
      <c r="R23" s="13" t="s">
        <v>21</v>
      </c>
      <c r="S23" s="33"/>
      <c r="T23" s="12"/>
      <c r="U23" s="37"/>
      <c r="V23" s="12"/>
      <c r="W23" s="12"/>
    </row>
    <row r="24" spans="1:23" x14ac:dyDescent="0.25">
      <c r="A24" s="1" t="s">
        <v>150</v>
      </c>
      <c r="B24" s="1" t="s">
        <v>139</v>
      </c>
      <c r="C24" s="1" t="s">
        <v>203</v>
      </c>
      <c r="D24" s="6" t="s">
        <v>31</v>
      </c>
      <c r="E24" s="6">
        <v>102</v>
      </c>
      <c r="F24" s="13" t="s">
        <v>19</v>
      </c>
      <c r="G24" s="13" t="s">
        <v>138</v>
      </c>
      <c r="H24" s="13" t="s">
        <v>138</v>
      </c>
      <c r="I24" s="13" t="s">
        <v>20</v>
      </c>
      <c r="J24" s="13" t="s">
        <v>138</v>
      </c>
      <c r="K24" s="13" t="s">
        <v>136</v>
      </c>
      <c r="L24" s="13" t="s">
        <v>20</v>
      </c>
      <c r="M24" s="13" t="s">
        <v>138</v>
      </c>
      <c r="N24" s="13" t="s">
        <v>6</v>
      </c>
      <c r="O24" s="13" t="s">
        <v>137</v>
      </c>
      <c r="P24" s="13" t="s">
        <v>21</v>
      </c>
      <c r="Q24" s="13" t="s">
        <v>21</v>
      </c>
      <c r="R24" s="13" t="s">
        <v>21</v>
      </c>
      <c r="S24" s="33"/>
      <c r="T24" s="12"/>
      <c r="U24" s="37"/>
      <c r="V24" s="12"/>
      <c r="W24" s="12"/>
    </row>
    <row r="25" spans="1:23" x14ac:dyDescent="0.25">
      <c r="A25" s="1" t="s">
        <v>160</v>
      </c>
      <c r="B25" s="1" t="s">
        <v>139</v>
      </c>
      <c r="C25" s="1" t="s">
        <v>203</v>
      </c>
      <c r="D25" s="6" t="s">
        <v>32</v>
      </c>
      <c r="E25" s="6">
        <v>4</v>
      </c>
      <c r="F25" s="13" t="s">
        <v>21</v>
      </c>
      <c r="G25" s="13" t="s">
        <v>21</v>
      </c>
      <c r="H25" s="13" t="s">
        <v>21</v>
      </c>
      <c r="I25" s="13" t="s">
        <v>21</v>
      </c>
      <c r="J25" s="13" t="s">
        <v>21</v>
      </c>
      <c r="K25" s="13" t="s">
        <v>21</v>
      </c>
      <c r="L25" s="13" t="s">
        <v>21</v>
      </c>
      <c r="M25" s="13" t="s">
        <v>21</v>
      </c>
      <c r="N25" s="13" t="s">
        <v>21</v>
      </c>
      <c r="O25" s="13" t="s">
        <v>21</v>
      </c>
      <c r="P25" s="13" t="s">
        <v>19</v>
      </c>
      <c r="Q25" s="13" t="s">
        <v>138</v>
      </c>
      <c r="R25" s="13" t="s">
        <v>135</v>
      </c>
      <c r="S25" s="33"/>
      <c r="T25" s="12"/>
      <c r="U25" s="37"/>
      <c r="V25" s="12"/>
      <c r="W25" s="12"/>
    </row>
    <row r="26" spans="1:23" x14ac:dyDescent="0.25">
      <c r="A26" s="1" t="s">
        <v>209</v>
      </c>
      <c r="B26" s="1" t="s">
        <v>139</v>
      </c>
      <c r="C26" s="1" t="s">
        <v>200</v>
      </c>
      <c r="D26" s="6"/>
      <c r="E26" s="6">
        <v>9</v>
      </c>
      <c r="F26" s="13" t="s">
        <v>19</v>
      </c>
      <c r="G26" s="13" t="s">
        <v>138</v>
      </c>
      <c r="H26" s="13" t="s">
        <v>135</v>
      </c>
      <c r="I26" s="13" t="s">
        <v>21</v>
      </c>
      <c r="J26" s="13" t="s">
        <v>138</v>
      </c>
      <c r="K26" s="13" t="s">
        <v>136</v>
      </c>
      <c r="L26" s="13" t="s">
        <v>20</v>
      </c>
      <c r="M26" s="13" t="s">
        <v>138</v>
      </c>
      <c r="N26" s="13" t="s">
        <v>138</v>
      </c>
      <c r="O26" s="13" t="s">
        <v>138</v>
      </c>
      <c r="P26" s="13" t="s">
        <v>21</v>
      </c>
      <c r="Q26" s="13" t="s">
        <v>21</v>
      </c>
      <c r="R26" s="13" t="s">
        <v>21</v>
      </c>
      <c r="S26" s="33"/>
      <c r="T26" s="12"/>
      <c r="U26" s="37"/>
      <c r="V26" s="12"/>
      <c r="W26" s="12"/>
    </row>
    <row r="27" spans="1:23" x14ac:dyDescent="0.25">
      <c r="A27" s="1" t="s">
        <v>161</v>
      </c>
      <c r="B27" s="1" t="s">
        <v>139</v>
      </c>
      <c r="C27" s="1" t="s">
        <v>203</v>
      </c>
      <c r="D27" s="6" t="s">
        <v>33</v>
      </c>
      <c r="E27" s="6">
        <v>82</v>
      </c>
      <c r="F27" s="13" t="s">
        <v>19</v>
      </c>
      <c r="G27" s="13" t="s">
        <v>138</v>
      </c>
      <c r="H27" s="13" t="s">
        <v>9</v>
      </c>
      <c r="I27" s="13" t="s">
        <v>21</v>
      </c>
      <c r="J27" s="13" t="s">
        <v>138</v>
      </c>
      <c r="K27" s="13" t="s">
        <v>136</v>
      </c>
      <c r="L27" s="13" t="s">
        <v>20</v>
      </c>
      <c r="M27" s="13" t="s">
        <v>138</v>
      </c>
      <c r="N27" s="13" t="s">
        <v>6</v>
      </c>
      <c r="O27" s="13" t="s">
        <v>137</v>
      </c>
      <c r="P27" s="13" t="s">
        <v>21</v>
      </c>
      <c r="Q27" s="13" t="s">
        <v>21</v>
      </c>
      <c r="R27" s="13" t="s">
        <v>21</v>
      </c>
      <c r="S27" s="33"/>
      <c r="T27" s="12"/>
      <c r="U27" s="37"/>
      <c r="V27" s="12"/>
      <c r="W27" s="12"/>
    </row>
    <row r="28" spans="1:23" x14ac:dyDescent="0.25">
      <c r="A28" s="1" t="s">
        <v>161</v>
      </c>
      <c r="B28" s="1" t="s">
        <v>139</v>
      </c>
      <c r="C28" s="1" t="s">
        <v>203</v>
      </c>
      <c r="D28" s="6" t="s">
        <v>34</v>
      </c>
      <c r="E28" s="6">
        <v>83</v>
      </c>
      <c r="F28" s="13" t="s">
        <v>19</v>
      </c>
      <c r="G28" s="13" t="s">
        <v>138</v>
      </c>
      <c r="H28" s="13" t="s">
        <v>9</v>
      </c>
      <c r="I28" s="13" t="s">
        <v>21</v>
      </c>
      <c r="J28" s="13" t="s">
        <v>138</v>
      </c>
      <c r="K28" s="13" t="s">
        <v>136</v>
      </c>
      <c r="L28" s="13" t="s">
        <v>20</v>
      </c>
      <c r="M28" s="13" t="s">
        <v>138</v>
      </c>
      <c r="N28" s="13" t="s">
        <v>6</v>
      </c>
      <c r="O28" s="13" t="s">
        <v>137</v>
      </c>
      <c r="P28" s="13" t="s">
        <v>21</v>
      </c>
      <c r="Q28" s="13" t="s">
        <v>21</v>
      </c>
      <c r="R28" s="13" t="s">
        <v>21</v>
      </c>
      <c r="S28" s="33"/>
      <c r="T28" s="12"/>
      <c r="U28" s="37"/>
      <c r="V28" s="12"/>
      <c r="W28" s="12"/>
    </row>
    <row r="29" spans="1:23" x14ac:dyDescent="0.25">
      <c r="A29" s="1" t="s">
        <v>162</v>
      </c>
      <c r="B29" s="1" t="s">
        <v>139</v>
      </c>
      <c r="C29" s="1" t="s">
        <v>203</v>
      </c>
      <c r="D29" s="6" t="s">
        <v>35</v>
      </c>
      <c r="E29" s="6">
        <v>95</v>
      </c>
      <c r="F29" s="13" t="s">
        <v>19</v>
      </c>
      <c r="G29" s="13" t="s">
        <v>138</v>
      </c>
      <c r="H29" s="13" t="s">
        <v>9</v>
      </c>
      <c r="I29" s="13" t="s">
        <v>21</v>
      </c>
      <c r="J29" s="13" t="s">
        <v>138</v>
      </c>
      <c r="K29" s="13" t="s">
        <v>136</v>
      </c>
      <c r="L29" s="13" t="s">
        <v>20</v>
      </c>
      <c r="M29" s="13" t="s">
        <v>138</v>
      </c>
      <c r="N29" s="13" t="s">
        <v>6</v>
      </c>
      <c r="O29" s="13" t="s">
        <v>137</v>
      </c>
      <c r="P29" s="13" t="s">
        <v>21</v>
      </c>
      <c r="Q29" s="13" t="s">
        <v>21</v>
      </c>
      <c r="R29" s="13" t="s">
        <v>21</v>
      </c>
      <c r="S29" s="33"/>
      <c r="T29" s="12"/>
      <c r="U29" s="37"/>
      <c r="V29" s="12"/>
      <c r="W29" s="12"/>
    </row>
    <row r="30" spans="1:23" x14ac:dyDescent="0.25">
      <c r="A30" s="1" t="s">
        <v>163</v>
      </c>
      <c r="B30" s="1" t="s">
        <v>139</v>
      </c>
      <c r="C30" s="1" t="s">
        <v>203</v>
      </c>
      <c r="D30" s="6" t="s">
        <v>36</v>
      </c>
      <c r="E30" s="6">
        <v>86</v>
      </c>
      <c r="F30" s="13" t="s">
        <v>19</v>
      </c>
      <c r="G30" s="13" t="s">
        <v>138</v>
      </c>
      <c r="H30" s="13" t="s">
        <v>9</v>
      </c>
      <c r="I30" s="13" t="s">
        <v>21</v>
      </c>
      <c r="J30" s="13" t="s">
        <v>138</v>
      </c>
      <c r="K30" s="13" t="s">
        <v>136</v>
      </c>
      <c r="L30" s="13" t="s">
        <v>20</v>
      </c>
      <c r="M30" s="13" t="s">
        <v>138</v>
      </c>
      <c r="N30" s="13" t="s">
        <v>6</v>
      </c>
      <c r="O30" s="13" t="s">
        <v>137</v>
      </c>
      <c r="P30" s="13" t="s">
        <v>21</v>
      </c>
      <c r="Q30" s="13" t="s">
        <v>21</v>
      </c>
      <c r="R30" s="13" t="s">
        <v>21</v>
      </c>
      <c r="S30" s="33"/>
      <c r="T30" s="12"/>
      <c r="U30" s="37"/>
      <c r="V30" s="12"/>
      <c r="W30" s="12"/>
    </row>
    <row r="31" spans="1:23" x14ac:dyDescent="0.25">
      <c r="A31" s="1" t="s">
        <v>164</v>
      </c>
      <c r="B31" s="1" t="s">
        <v>139</v>
      </c>
      <c r="C31" s="1" t="s">
        <v>203</v>
      </c>
      <c r="D31" s="6" t="s">
        <v>37</v>
      </c>
      <c r="E31" s="6">
        <v>477</v>
      </c>
      <c r="F31" s="13" t="s">
        <v>19</v>
      </c>
      <c r="G31" s="13" t="s">
        <v>138</v>
      </c>
      <c r="H31" s="13" t="s">
        <v>9</v>
      </c>
      <c r="I31" s="13" t="s">
        <v>21</v>
      </c>
      <c r="J31" s="13" t="s">
        <v>138</v>
      </c>
      <c r="K31" s="13" t="s">
        <v>136</v>
      </c>
      <c r="L31" s="13" t="s">
        <v>20</v>
      </c>
      <c r="M31" s="13" t="s">
        <v>138</v>
      </c>
      <c r="N31" s="13" t="s">
        <v>6</v>
      </c>
      <c r="O31" s="13" t="s">
        <v>137</v>
      </c>
      <c r="P31" s="13" t="s">
        <v>21</v>
      </c>
      <c r="Q31" s="13" t="s">
        <v>21</v>
      </c>
      <c r="R31" s="13" t="s">
        <v>21</v>
      </c>
      <c r="S31" s="33"/>
      <c r="T31" s="12"/>
      <c r="U31" s="37"/>
      <c r="V31" s="12"/>
      <c r="W31" s="12"/>
    </row>
    <row r="32" spans="1:23" x14ac:dyDescent="0.25">
      <c r="A32" s="1" t="s">
        <v>150</v>
      </c>
      <c r="B32" s="1" t="s">
        <v>139</v>
      </c>
      <c r="C32" s="1" t="s">
        <v>203</v>
      </c>
      <c r="D32" s="6" t="s">
        <v>38</v>
      </c>
      <c r="E32" s="6">
        <v>72</v>
      </c>
      <c r="F32" s="13" t="s">
        <v>19</v>
      </c>
      <c r="G32" s="13" t="s">
        <v>138</v>
      </c>
      <c r="H32" s="13" t="s">
        <v>138</v>
      </c>
      <c r="I32" s="13" t="s">
        <v>20</v>
      </c>
      <c r="J32" s="13" t="s">
        <v>138</v>
      </c>
      <c r="K32" s="13" t="s">
        <v>136</v>
      </c>
      <c r="L32" s="13" t="s">
        <v>20</v>
      </c>
      <c r="M32" s="13" t="s">
        <v>138</v>
      </c>
      <c r="N32" s="13" t="s">
        <v>5</v>
      </c>
      <c r="O32" s="13" t="s">
        <v>5</v>
      </c>
      <c r="P32" s="13" t="s">
        <v>21</v>
      </c>
      <c r="Q32" s="13" t="s">
        <v>21</v>
      </c>
      <c r="R32" s="13" t="s">
        <v>21</v>
      </c>
      <c r="S32" s="33"/>
      <c r="T32" s="12"/>
      <c r="U32" s="37"/>
      <c r="V32" s="12"/>
      <c r="W32" s="12"/>
    </row>
    <row r="33" spans="1:23" x14ac:dyDescent="0.25">
      <c r="A33" s="1" t="s">
        <v>165</v>
      </c>
      <c r="B33" s="1" t="s">
        <v>139</v>
      </c>
      <c r="C33" s="1" t="s">
        <v>203</v>
      </c>
      <c r="D33" s="6" t="s">
        <v>39</v>
      </c>
      <c r="E33" s="6">
        <v>8</v>
      </c>
      <c r="F33" s="13" t="s">
        <v>19</v>
      </c>
      <c r="G33" s="13" t="s">
        <v>138</v>
      </c>
      <c r="H33" s="13" t="s">
        <v>135</v>
      </c>
      <c r="I33" s="13" t="s">
        <v>20</v>
      </c>
      <c r="J33" s="13" t="s">
        <v>138</v>
      </c>
      <c r="K33" s="13" t="s">
        <v>136</v>
      </c>
      <c r="L33" s="13" t="s">
        <v>20</v>
      </c>
      <c r="M33" s="13" t="s">
        <v>138</v>
      </c>
      <c r="N33" s="13" t="s">
        <v>6</v>
      </c>
      <c r="O33" s="13" t="s">
        <v>137</v>
      </c>
      <c r="P33" s="13" t="s">
        <v>21</v>
      </c>
      <c r="Q33" s="13" t="s">
        <v>21</v>
      </c>
      <c r="R33" s="13" t="s">
        <v>21</v>
      </c>
      <c r="S33" s="33"/>
      <c r="T33" s="12"/>
      <c r="U33" s="37"/>
      <c r="V33" s="12"/>
      <c r="W33" s="12"/>
    </row>
    <row r="34" spans="1:23" x14ac:dyDescent="0.25">
      <c r="A34" s="1" t="s">
        <v>157</v>
      </c>
      <c r="B34" s="1" t="s">
        <v>139</v>
      </c>
      <c r="C34" s="1" t="s">
        <v>203</v>
      </c>
      <c r="D34" s="6" t="s">
        <v>40</v>
      </c>
      <c r="E34" s="6">
        <v>3</v>
      </c>
      <c r="F34" s="13" t="s">
        <v>19</v>
      </c>
      <c r="G34" s="13" t="s">
        <v>138</v>
      </c>
      <c r="H34" s="13" t="s">
        <v>135</v>
      </c>
      <c r="I34" s="13" t="s">
        <v>20</v>
      </c>
      <c r="J34" s="13" t="s">
        <v>138</v>
      </c>
      <c r="K34" s="13" t="s">
        <v>136</v>
      </c>
      <c r="L34" s="13" t="s">
        <v>21</v>
      </c>
      <c r="M34" s="13" t="s">
        <v>21</v>
      </c>
      <c r="N34" s="13" t="s">
        <v>6</v>
      </c>
      <c r="O34" s="13" t="s">
        <v>137</v>
      </c>
      <c r="P34" s="13" t="s">
        <v>21</v>
      </c>
      <c r="Q34" s="13" t="s">
        <v>21</v>
      </c>
      <c r="R34" s="13" t="s">
        <v>21</v>
      </c>
      <c r="S34" s="33"/>
      <c r="T34" s="12"/>
      <c r="U34" s="37"/>
      <c r="V34" s="12"/>
      <c r="W34" s="12"/>
    </row>
    <row r="35" spans="1:23" x14ac:dyDescent="0.25">
      <c r="A35" s="1" t="s">
        <v>159</v>
      </c>
      <c r="B35" s="1" t="s">
        <v>139</v>
      </c>
      <c r="C35" s="1" t="s">
        <v>203</v>
      </c>
      <c r="D35" s="6" t="s">
        <v>41</v>
      </c>
      <c r="E35" s="6">
        <v>19</v>
      </c>
      <c r="F35" s="13" t="s">
        <v>21</v>
      </c>
      <c r="G35" s="13" t="s">
        <v>21</v>
      </c>
      <c r="H35" s="13" t="s">
        <v>21</v>
      </c>
      <c r="I35" s="13" t="s">
        <v>21</v>
      </c>
      <c r="J35" s="13" t="s">
        <v>21</v>
      </c>
      <c r="K35" s="13" t="s">
        <v>21</v>
      </c>
      <c r="L35" s="13" t="s">
        <v>21</v>
      </c>
      <c r="M35" s="13" t="s">
        <v>21</v>
      </c>
      <c r="N35" s="13" t="s">
        <v>21</v>
      </c>
      <c r="O35" s="13" t="s">
        <v>21</v>
      </c>
      <c r="P35" s="13" t="s">
        <v>134</v>
      </c>
      <c r="Q35" s="13" t="s">
        <v>138</v>
      </c>
      <c r="R35" s="13" t="s">
        <v>135</v>
      </c>
      <c r="S35" s="33"/>
      <c r="T35" s="12"/>
      <c r="U35" s="37"/>
      <c r="V35" s="12"/>
      <c r="W35" s="12"/>
    </row>
    <row r="36" spans="1:23" x14ac:dyDescent="0.25">
      <c r="A36" s="1" t="s">
        <v>160</v>
      </c>
      <c r="B36" s="1" t="s">
        <v>139</v>
      </c>
      <c r="C36" s="1" t="s">
        <v>203</v>
      </c>
      <c r="D36" s="6" t="s">
        <v>42</v>
      </c>
      <c r="E36" s="6">
        <v>4</v>
      </c>
      <c r="F36" s="13" t="s">
        <v>21</v>
      </c>
      <c r="G36" s="13" t="s">
        <v>21</v>
      </c>
      <c r="H36" s="13" t="s">
        <v>21</v>
      </c>
      <c r="I36" s="13" t="s">
        <v>21</v>
      </c>
      <c r="J36" s="13" t="s">
        <v>21</v>
      </c>
      <c r="K36" s="13" t="s">
        <v>21</v>
      </c>
      <c r="L36" s="13" t="s">
        <v>21</v>
      </c>
      <c r="M36" s="13" t="s">
        <v>21</v>
      </c>
      <c r="N36" s="13" t="s">
        <v>21</v>
      </c>
      <c r="O36" s="13" t="s">
        <v>21</v>
      </c>
      <c r="P36" s="13" t="s">
        <v>134</v>
      </c>
      <c r="Q36" s="13" t="s">
        <v>138</v>
      </c>
      <c r="R36" s="13" t="s">
        <v>135</v>
      </c>
      <c r="S36" s="33"/>
      <c r="T36" s="12"/>
      <c r="U36" s="37"/>
      <c r="V36" s="12"/>
      <c r="W36" s="12"/>
    </row>
    <row r="37" spans="1:23" x14ac:dyDescent="0.25">
      <c r="A37" s="1" t="s">
        <v>158</v>
      </c>
      <c r="B37" s="1" t="s">
        <v>139</v>
      </c>
      <c r="C37" s="1" t="s">
        <v>203</v>
      </c>
      <c r="D37" s="6" t="s">
        <v>43</v>
      </c>
      <c r="E37" s="6">
        <v>21</v>
      </c>
      <c r="F37" s="13" t="s">
        <v>21</v>
      </c>
      <c r="G37" s="13" t="s">
        <v>21</v>
      </c>
      <c r="H37" s="13" t="s">
        <v>21</v>
      </c>
      <c r="I37" s="13" t="s">
        <v>21</v>
      </c>
      <c r="J37" s="13" t="s">
        <v>21</v>
      </c>
      <c r="K37" s="13" t="s">
        <v>21</v>
      </c>
      <c r="L37" s="13" t="s">
        <v>21</v>
      </c>
      <c r="M37" s="13" t="s">
        <v>21</v>
      </c>
      <c r="N37" s="13" t="s">
        <v>21</v>
      </c>
      <c r="O37" s="13" t="s">
        <v>21</v>
      </c>
      <c r="P37" s="13" t="s">
        <v>134</v>
      </c>
      <c r="Q37" s="13" t="s">
        <v>138</v>
      </c>
      <c r="R37" s="13" t="s">
        <v>135</v>
      </c>
      <c r="S37" s="33"/>
      <c r="T37" s="12"/>
      <c r="U37" s="37"/>
      <c r="V37" s="12"/>
      <c r="W37" s="12"/>
    </row>
    <row r="38" spans="1:23" x14ac:dyDescent="0.25">
      <c r="A38" s="1" t="s">
        <v>209</v>
      </c>
      <c r="B38" s="1" t="s">
        <v>139</v>
      </c>
      <c r="C38" s="1" t="s">
        <v>200</v>
      </c>
      <c r="D38" s="6"/>
      <c r="E38" s="6">
        <v>36</v>
      </c>
      <c r="F38" s="13" t="s">
        <v>19</v>
      </c>
      <c r="G38" s="13" t="s">
        <v>138</v>
      </c>
      <c r="H38" s="13" t="s">
        <v>135</v>
      </c>
      <c r="I38" s="13" t="s">
        <v>21</v>
      </c>
      <c r="J38" s="13" t="s">
        <v>138</v>
      </c>
      <c r="K38" s="13" t="s">
        <v>136</v>
      </c>
      <c r="L38" s="13" t="s">
        <v>20</v>
      </c>
      <c r="M38" s="13" t="s">
        <v>138</v>
      </c>
      <c r="N38" s="13" t="s">
        <v>5</v>
      </c>
      <c r="O38" s="13" t="s">
        <v>5</v>
      </c>
      <c r="P38" s="13" t="s">
        <v>21</v>
      </c>
      <c r="Q38" s="13" t="s">
        <v>21</v>
      </c>
      <c r="R38" s="13" t="s">
        <v>21</v>
      </c>
      <c r="S38" s="33"/>
      <c r="T38" s="12"/>
      <c r="U38" s="37"/>
      <c r="V38" s="12"/>
      <c r="W38" s="12"/>
    </row>
    <row r="39" spans="1:23" x14ac:dyDescent="0.25">
      <c r="A39" s="1" t="s">
        <v>166</v>
      </c>
      <c r="B39" s="1" t="s">
        <v>139</v>
      </c>
      <c r="C39" s="1" t="s">
        <v>199</v>
      </c>
      <c r="D39" s="6" t="s">
        <v>44</v>
      </c>
      <c r="E39" s="6">
        <v>31</v>
      </c>
      <c r="F39" s="13" t="s">
        <v>19</v>
      </c>
      <c r="G39" s="13" t="s">
        <v>138</v>
      </c>
      <c r="H39" s="13" t="s">
        <v>138</v>
      </c>
      <c r="I39" s="13" t="s">
        <v>21</v>
      </c>
      <c r="J39" s="13" t="s">
        <v>138</v>
      </c>
      <c r="K39" s="13" t="s">
        <v>136</v>
      </c>
      <c r="L39" s="13" t="s">
        <v>20</v>
      </c>
      <c r="M39" s="13" t="s">
        <v>138</v>
      </c>
      <c r="N39" s="13" t="s">
        <v>6</v>
      </c>
      <c r="O39" s="13" t="s">
        <v>137</v>
      </c>
      <c r="P39" s="13" t="s">
        <v>21</v>
      </c>
      <c r="Q39" s="13" t="s">
        <v>21</v>
      </c>
      <c r="R39" s="13" t="s">
        <v>21</v>
      </c>
      <c r="S39" s="33"/>
      <c r="T39" s="12"/>
      <c r="U39" s="37"/>
      <c r="V39" s="12"/>
      <c r="W39" s="12"/>
    </row>
    <row r="40" spans="1:23" x14ac:dyDescent="0.25">
      <c r="A40" s="1" t="s">
        <v>167</v>
      </c>
      <c r="B40" s="1" t="s">
        <v>139</v>
      </c>
      <c r="C40" s="1" t="s">
        <v>201</v>
      </c>
      <c r="D40" s="6" t="s">
        <v>45</v>
      </c>
      <c r="E40" s="6">
        <v>291</v>
      </c>
      <c r="F40" s="13" t="s">
        <v>138</v>
      </c>
      <c r="G40" s="13" t="s">
        <v>138</v>
      </c>
      <c r="H40" s="13" t="s">
        <v>135</v>
      </c>
      <c r="I40" s="13" t="s">
        <v>21</v>
      </c>
      <c r="J40" s="13" t="s">
        <v>138</v>
      </c>
      <c r="K40" s="13" t="s">
        <v>136</v>
      </c>
      <c r="L40" s="13" t="s">
        <v>5</v>
      </c>
      <c r="M40" s="13" t="s">
        <v>138</v>
      </c>
      <c r="N40" s="13" t="s">
        <v>6</v>
      </c>
      <c r="O40" s="13" t="s">
        <v>137</v>
      </c>
      <c r="P40" s="13" t="s">
        <v>21</v>
      </c>
      <c r="Q40" s="13" t="s">
        <v>21</v>
      </c>
      <c r="R40" s="13" t="s">
        <v>21</v>
      </c>
      <c r="S40" s="33"/>
      <c r="T40" s="12"/>
      <c r="U40" s="37"/>
      <c r="V40" s="12"/>
      <c r="W40" s="12"/>
    </row>
    <row r="41" spans="1:23" x14ac:dyDescent="0.25">
      <c r="A41" s="1" t="s">
        <v>168</v>
      </c>
      <c r="B41" s="1" t="s">
        <v>139</v>
      </c>
      <c r="C41" s="1" t="s">
        <v>200</v>
      </c>
      <c r="D41" s="6" t="s">
        <v>46</v>
      </c>
      <c r="E41" s="6">
        <v>18</v>
      </c>
      <c r="F41" s="13" t="s">
        <v>138</v>
      </c>
      <c r="G41" s="13" t="s">
        <v>138</v>
      </c>
      <c r="H41" s="13" t="s">
        <v>135</v>
      </c>
      <c r="I41" s="13" t="s">
        <v>21</v>
      </c>
      <c r="J41" s="13" t="s">
        <v>138</v>
      </c>
      <c r="K41" s="13" t="s">
        <v>136</v>
      </c>
      <c r="L41" s="13" t="s">
        <v>5</v>
      </c>
      <c r="M41" s="13" t="s">
        <v>138</v>
      </c>
      <c r="N41" s="13" t="s">
        <v>6</v>
      </c>
      <c r="O41" s="13" t="s">
        <v>137</v>
      </c>
      <c r="P41" s="13" t="s">
        <v>21</v>
      </c>
      <c r="Q41" s="13" t="s">
        <v>21</v>
      </c>
      <c r="R41" s="13" t="s">
        <v>21</v>
      </c>
      <c r="S41" s="33"/>
      <c r="T41" s="12"/>
      <c r="U41" s="37"/>
      <c r="V41" s="12"/>
      <c r="W41" s="12"/>
    </row>
    <row r="42" spans="1:23" x14ac:dyDescent="0.25">
      <c r="A42" s="1" t="s">
        <v>169</v>
      </c>
      <c r="B42" s="1" t="s">
        <v>139</v>
      </c>
      <c r="C42" s="1" t="s">
        <v>203</v>
      </c>
      <c r="D42" s="6" t="s">
        <v>47</v>
      </c>
      <c r="E42" s="6">
        <v>30</v>
      </c>
      <c r="F42" s="13" t="s">
        <v>138</v>
      </c>
      <c r="G42" s="13" t="s">
        <v>138</v>
      </c>
      <c r="H42" s="13" t="s">
        <v>9</v>
      </c>
      <c r="I42" s="13" t="s">
        <v>21</v>
      </c>
      <c r="J42" s="13" t="s">
        <v>138</v>
      </c>
      <c r="K42" s="13" t="s">
        <v>136</v>
      </c>
      <c r="L42" s="13" t="s">
        <v>5</v>
      </c>
      <c r="M42" s="13" t="s">
        <v>138</v>
      </c>
      <c r="N42" s="13" t="s">
        <v>6</v>
      </c>
      <c r="O42" s="13" t="s">
        <v>137</v>
      </c>
      <c r="P42" s="13" t="s">
        <v>21</v>
      </c>
      <c r="Q42" s="13" t="s">
        <v>21</v>
      </c>
      <c r="R42" s="13" t="s">
        <v>21</v>
      </c>
      <c r="S42" s="33"/>
      <c r="T42" s="12"/>
      <c r="U42" s="37"/>
      <c r="V42" s="12"/>
      <c r="W42" s="12"/>
    </row>
    <row r="43" spans="1:23" x14ac:dyDescent="0.25">
      <c r="A43" s="1" t="s">
        <v>209</v>
      </c>
      <c r="B43" s="1" t="s">
        <v>140</v>
      </c>
      <c r="C43" s="1" t="s">
        <v>200</v>
      </c>
      <c r="D43" s="6" t="s">
        <v>48</v>
      </c>
      <c r="E43" s="6">
        <v>9</v>
      </c>
      <c r="F43" s="13" t="s">
        <v>19</v>
      </c>
      <c r="G43" s="13" t="s">
        <v>138</v>
      </c>
      <c r="H43" s="13" t="s">
        <v>135</v>
      </c>
      <c r="I43" s="13" t="s">
        <v>21</v>
      </c>
      <c r="J43" s="13" t="s">
        <v>138</v>
      </c>
      <c r="K43" s="13" t="s">
        <v>136</v>
      </c>
      <c r="L43" s="13" t="s">
        <v>20</v>
      </c>
      <c r="M43" s="13" t="s">
        <v>138</v>
      </c>
      <c r="N43" s="13" t="s">
        <v>138</v>
      </c>
      <c r="O43" s="13" t="s">
        <v>138</v>
      </c>
      <c r="P43" s="13" t="s">
        <v>21</v>
      </c>
      <c r="Q43" s="13" t="s">
        <v>21</v>
      </c>
      <c r="R43" s="13" t="s">
        <v>21</v>
      </c>
      <c r="S43" s="33"/>
      <c r="T43" s="12"/>
      <c r="U43" s="37"/>
      <c r="V43" s="12"/>
      <c r="W43" s="12"/>
    </row>
    <row r="44" spans="1:23" x14ac:dyDescent="0.25">
      <c r="A44" s="1" t="s">
        <v>153</v>
      </c>
      <c r="B44" s="1" t="s">
        <v>140</v>
      </c>
      <c r="C44" s="1" t="s">
        <v>203</v>
      </c>
      <c r="D44" s="6" t="s">
        <v>49</v>
      </c>
      <c r="E44" s="6">
        <v>185</v>
      </c>
      <c r="F44" s="13" t="s">
        <v>19</v>
      </c>
      <c r="G44" s="13" t="s">
        <v>138</v>
      </c>
      <c r="H44" s="13" t="s">
        <v>9</v>
      </c>
      <c r="I44" s="13" t="s">
        <v>20</v>
      </c>
      <c r="J44" s="13" t="s">
        <v>138</v>
      </c>
      <c r="K44" s="13" t="s">
        <v>136</v>
      </c>
      <c r="L44" s="13" t="s">
        <v>20</v>
      </c>
      <c r="M44" s="13" t="s">
        <v>138</v>
      </c>
      <c r="N44" s="13" t="s">
        <v>6</v>
      </c>
      <c r="O44" s="13" t="s">
        <v>137</v>
      </c>
      <c r="P44" s="13" t="s">
        <v>21</v>
      </c>
      <c r="Q44" s="13" t="s">
        <v>21</v>
      </c>
      <c r="R44" s="13" t="s">
        <v>21</v>
      </c>
      <c r="S44" s="33"/>
      <c r="T44" s="12"/>
      <c r="U44" s="37"/>
      <c r="V44" s="12"/>
      <c r="W44" s="12"/>
    </row>
    <row r="45" spans="1:23" x14ac:dyDescent="0.25">
      <c r="A45" s="1" t="s">
        <v>154</v>
      </c>
      <c r="B45" s="1" t="s">
        <v>140</v>
      </c>
      <c r="C45" s="1" t="s">
        <v>203</v>
      </c>
      <c r="D45" s="6" t="s">
        <v>50</v>
      </c>
      <c r="E45" s="6">
        <v>38</v>
      </c>
      <c r="F45" s="13" t="s">
        <v>19</v>
      </c>
      <c r="G45" s="13" t="s">
        <v>138</v>
      </c>
      <c r="H45" s="13" t="s">
        <v>9</v>
      </c>
      <c r="I45" s="13" t="s">
        <v>21</v>
      </c>
      <c r="J45" s="13" t="s">
        <v>138</v>
      </c>
      <c r="K45" s="13" t="s">
        <v>136</v>
      </c>
      <c r="L45" s="13" t="s">
        <v>20</v>
      </c>
      <c r="M45" s="13" t="s">
        <v>138</v>
      </c>
      <c r="N45" s="13" t="s">
        <v>6</v>
      </c>
      <c r="O45" s="13" t="s">
        <v>137</v>
      </c>
      <c r="P45" s="13" t="s">
        <v>21</v>
      </c>
      <c r="Q45" s="13" t="s">
        <v>21</v>
      </c>
      <c r="R45" s="13" t="s">
        <v>21</v>
      </c>
      <c r="S45" s="33"/>
      <c r="T45" s="12"/>
      <c r="U45" s="37"/>
      <c r="V45" s="12"/>
      <c r="W45" s="12"/>
    </row>
    <row r="46" spans="1:23" x14ac:dyDescent="0.25">
      <c r="A46" s="1" t="s">
        <v>155</v>
      </c>
      <c r="B46" s="1" t="s">
        <v>140</v>
      </c>
      <c r="C46" s="1" t="s">
        <v>203</v>
      </c>
      <c r="D46" s="6" t="s">
        <v>51</v>
      </c>
      <c r="E46" s="6">
        <v>16</v>
      </c>
      <c r="F46" s="13" t="s">
        <v>19</v>
      </c>
      <c r="G46" s="13" t="s">
        <v>138</v>
      </c>
      <c r="H46" s="13" t="s">
        <v>9</v>
      </c>
      <c r="I46" s="13" t="s">
        <v>21</v>
      </c>
      <c r="J46" s="13" t="s">
        <v>138</v>
      </c>
      <c r="K46" s="13" t="s">
        <v>136</v>
      </c>
      <c r="L46" s="13" t="s">
        <v>20</v>
      </c>
      <c r="M46" s="13" t="s">
        <v>138</v>
      </c>
      <c r="N46" s="13" t="s">
        <v>6</v>
      </c>
      <c r="O46" s="13" t="s">
        <v>137</v>
      </c>
      <c r="P46" s="13" t="s">
        <v>21</v>
      </c>
      <c r="Q46" s="13" t="s">
        <v>21</v>
      </c>
      <c r="R46" s="13" t="s">
        <v>21</v>
      </c>
      <c r="S46" s="33"/>
      <c r="T46" s="12"/>
      <c r="U46" s="37"/>
      <c r="V46" s="12"/>
      <c r="W46" s="12"/>
    </row>
    <row r="47" spans="1:23" x14ac:dyDescent="0.25">
      <c r="A47" s="1" t="s">
        <v>150</v>
      </c>
      <c r="B47" s="1" t="s">
        <v>140</v>
      </c>
      <c r="C47" s="1" t="s">
        <v>203</v>
      </c>
      <c r="D47" s="6" t="s">
        <v>52</v>
      </c>
      <c r="E47" s="6">
        <v>53</v>
      </c>
      <c r="F47" s="13" t="s">
        <v>19</v>
      </c>
      <c r="G47" s="13" t="s">
        <v>138</v>
      </c>
      <c r="H47" s="13" t="s">
        <v>138</v>
      </c>
      <c r="I47" s="13" t="s">
        <v>20</v>
      </c>
      <c r="J47" s="13" t="s">
        <v>138</v>
      </c>
      <c r="K47" s="13" t="s">
        <v>136</v>
      </c>
      <c r="L47" s="13" t="s">
        <v>20</v>
      </c>
      <c r="M47" s="13" t="s">
        <v>138</v>
      </c>
      <c r="N47" s="13" t="s">
        <v>6</v>
      </c>
      <c r="O47" s="13" t="s">
        <v>137</v>
      </c>
      <c r="P47" s="13" t="s">
        <v>21</v>
      </c>
      <c r="Q47" s="13" t="s">
        <v>21</v>
      </c>
      <c r="R47" s="13" t="s">
        <v>21</v>
      </c>
      <c r="S47" s="33"/>
      <c r="T47" s="12"/>
      <c r="U47" s="37"/>
      <c r="V47" s="12"/>
      <c r="W47" s="12"/>
    </row>
    <row r="48" spans="1:23" x14ac:dyDescent="0.25">
      <c r="A48" s="1" t="s">
        <v>170</v>
      </c>
      <c r="B48" s="1" t="s">
        <v>140</v>
      </c>
      <c r="C48" s="1" t="s">
        <v>203</v>
      </c>
      <c r="D48" s="6" t="s">
        <v>53</v>
      </c>
      <c r="E48" s="6">
        <v>14</v>
      </c>
      <c r="F48" s="13" t="s">
        <v>19</v>
      </c>
      <c r="G48" s="13" t="s">
        <v>138</v>
      </c>
      <c r="H48" s="13" t="s">
        <v>9</v>
      </c>
      <c r="I48" s="13" t="s">
        <v>21</v>
      </c>
      <c r="J48" s="13" t="s">
        <v>138</v>
      </c>
      <c r="K48" s="13" t="s">
        <v>136</v>
      </c>
      <c r="L48" s="13" t="s">
        <v>20</v>
      </c>
      <c r="M48" s="13" t="s">
        <v>138</v>
      </c>
      <c r="N48" s="13" t="s">
        <v>6</v>
      </c>
      <c r="O48" s="13" t="s">
        <v>137</v>
      </c>
      <c r="P48" s="13" t="s">
        <v>21</v>
      </c>
      <c r="Q48" s="13" t="s">
        <v>21</v>
      </c>
      <c r="R48" s="13" t="s">
        <v>21</v>
      </c>
      <c r="S48" s="33"/>
      <c r="T48" s="12"/>
      <c r="U48" s="37"/>
      <c r="V48" s="12"/>
      <c r="W48" s="12"/>
    </row>
    <row r="49" spans="1:23" x14ac:dyDescent="0.25">
      <c r="A49" s="1" t="s">
        <v>171</v>
      </c>
      <c r="B49" s="1" t="s">
        <v>140</v>
      </c>
      <c r="C49" s="1" t="s">
        <v>203</v>
      </c>
      <c r="D49" s="6" t="s">
        <v>54</v>
      </c>
      <c r="E49" s="6">
        <v>34</v>
      </c>
      <c r="F49" s="13" t="s">
        <v>19</v>
      </c>
      <c r="G49" s="13" t="s">
        <v>138</v>
      </c>
      <c r="H49" s="13" t="s">
        <v>9</v>
      </c>
      <c r="I49" s="13" t="s">
        <v>21</v>
      </c>
      <c r="J49" s="13" t="s">
        <v>138</v>
      </c>
      <c r="K49" s="13" t="s">
        <v>136</v>
      </c>
      <c r="L49" s="13" t="s">
        <v>20</v>
      </c>
      <c r="M49" s="13" t="s">
        <v>138</v>
      </c>
      <c r="N49" s="13" t="s">
        <v>6</v>
      </c>
      <c r="O49" s="13" t="s">
        <v>137</v>
      </c>
      <c r="P49" s="13" t="s">
        <v>21</v>
      </c>
      <c r="Q49" s="13" t="s">
        <v>21</v>
      </c>
      <c r="R49" s="13" t="s">
        <v>21</v>
      </c>
      <c r="S49" s="33"/>
      <c r="T49" s="12"/>
      <c r="U49" s="37"/>
      <c r="V49" s="12"/>
      <c r="W49" s="12"/>
    </row>
    <row r="50" spans="1:23" x14ac:dyDescent="0.25">
      <c r="A50" s="1" t="s">
        <v>209</v>
      </c>
      <c r="B50" s="1" t="s">
        <v>140</v>
      </c>
      <c r="C50" s="1" t="s">
        <v>200</v>
      </c>
      <c r="D50" s="6"/>
      <c r="E50" s="6">
        <v>9</v>
      </c>
      <c r="F50" s="13" t="s">
        <v>19</v>
      </c>
      <c r="G50" s="13" t="s">
        <v>138</v>
      </c>
      <c r="H50" s="13" t="s">
        <v>135</v>
      </c>
      <c r="I50" s="13" t="s">
        <v>21</v>
      </c>
      <c r="J50" s="13" t="s">
        <v>138</v>
      </c>
      <c r="K50" s="13" t="s">
        <v>136</v>
      </c>
      <c r="L50" s="13" t="s">
        <v>20</v>
      </c>
      <c r="M50" s="13" t="s">
        <v>138</v>
      </c>
      <c r="N50" s="13" t="s">
        <v>138</v>
      </c>
      <c r="O50" s="13" t="s">
        <v>138</v>
      </c>
      <c r="P50" s="13" t="s">
        <v>21</v>
      </c>
      <c r="Q50" s="13" t="s">
        <v>21</v>
      </c>
      <c r="R50" s="13" t="s">
        <v>21</v>
      </c>
      <c r="S50" s="33"/>
      <c r="T50" s="12"/>
      <c r="U50" s="37"/>
      <c r="V50" s="12"/>
      <c r="W50" s="12"/>
    </row>
    <row r="51" spans="1:23" x14ac:dyDescent="0.25">
      <c r="A51" s="1" t="s">
        <v>150</v>
      </c>
      <c r="B51" s="1" t="s">
        <v>140</v>
      </c>
      <c r="C51" s="1" t="s">
        <v>203</v>
      </c>
      <c r="D51" s="6" t="s">
        <v>55</v>
      </c>
      <c r="E51" s="6">
        <v>69</v>
      </c>
      <c r="F51" s="13" t="s">
        <v>19</v>
      </c>
      <c r="G51" s="13" t="s">
        <v>138</v>
      </c>
      <c r="H51" s="13" t="s">
        <v>138</v>
      </c>
      <c r="I51" s="13" t="s">
        <v>20</v>
      </c>
      <c r="J51" s="13" t="s">
        <v>138</v>
      </c>
      <c r="K51" s="13" t="s">
        <v>136</v>
      </c>
      <c r="L51" s="13" t="s">
        <v>20</v>
      </c>
      <c r="M51" s="13" t="s">
        <v>138</v>
      </c>
      <c r="N51" s="13" t="s">
        <v>6</v>
      </c>
      <c r="O51" s="13" t="s">
        <v>137</v>
      </c>
      <c r="P51" s="13" t="s">
        <v>21</v>
      </c>
      <c r="Q51" s="13" t="s">
        <v>21</v>
      </c>
      <c r="R51" s="13" t="s">
        <v>21</v>
      </c>
      <c r="S51" s="33"/>
      <c r="T51" s="12"/>
      <c r="U51" s="37"/>
      <c r="V51" s="12"/>
      <c r="W51" s="12"/>
    </row>
    <row r="52" spans="1:23" x14ac:dyDescent="0.25">
      <c r="A52" s="1" t="s">
        <v>153</v>
      </c>
      <c r="B52" s="1" t="s">
        <v>140</v>
      </c>
      <c r="C52" s="1" t="s">
        <v>203</v>
      </c>
      <c r="D52" s="6" t="s">
        <v>56</v>
      </c>
      <c r="E52" s="6">
        <v>187</v>
      </c>
      <c r="F52" s="13" t="s">
        <v>19</v>
      </c>
      <c r="G52" s="13" t="s">
        <v>138</v>
      </c>
      <c r="H52" s="13" t="s">
        <v>9</v>
      </c>
      <c r="I52" s="13" t="s">
        <v>20</v>
      </c>
      <c r="J52" s="13" t="s">
        <v>138</v>
      </c>
      <c r="K52" s="13" t="s">
        <v>136</v>
      </c>
      <c r="L52" s="13" t="s">
        <v>20</v>
      </c>
      <c r="M52" s="13" t="s">
        <v>138</v>
      </c>
      <c r="N52" s="13" t="s">
        <v>6</v>
      </c>
      <c r="O52" s="13" t="s">
        <v>137</v>
      </c>
      <c r="P52" s="13" t="s">
        <v>21</v>
      </c>
      <c r="Q52" s="13" t="s">
        <v>21</v>
      </c>
      <c r="R52" s="13" t="s">
        <v>21</v>
      </c>
      <c r="S52" s="33"/>
      <c r="T52" s="12"/>
      <c r="U52" s="37"/>
      <c r="V52" s="12"/>
      <c r="W52" s="12"/>
    </row>
    <row r="53" spans="1:23" x14ac:dyDescent="0.25">
      <c r="A53" s="1" t="s">
        <v>154</v>
      </c>
      <c r="B53" s="1" t="s">
        <v>140</v>
      </c>
      <c r="C53" s="1" t="s">
        <v>203</v>
      </c>
      <c r="D53" s="6" t="s">
        <v>57</v>
      </c>
      <c r="E53" s="6">
        <v>38</v>
      </c>
      <c r="F53" s="13" t="s">
        <v>19</v>
      </c>
      <c r="G53" s="13" t="s">
        <v>138</v>
      </c>
      <c r="H53" s="13" t="s">
        <v>9</v>
      </c>
      <c r="I53" s="13" t="s">
        <v>21</v>
      </c>
      <c r="J53" s="13" t="s">
        <v>138</v>
      </c>
      <c r="K53" s="13" t="s">
        <v>136</v>
      </c>
      <c r="L53" s="13" t="s">
        <v>20</v>
      </c>
      <c r="M53" s="13" t="s">
        <v>138</v>
      </c>
      <c r="N53" s="13" t="s">
        <v>6</v>
      </c>
      <c r="O53" s="13" t="s">
        <v>137</v>
      </c>
      <c r="P53" s="13" t="s">
        <v>21</v>
      </c>
      <c r="Q53" s="13" t="s">
        <v>21</v>
      </c>
      <c r="R53" s="13" t="s">
        <v>21</v>
      </c>
      <c r="S53" s="33"/>
      <c r="T53" s="12"/>
      <c r="U53" s="37"/>
      <c r="V53" s="12"/>
      <c r="W53" s="12"/>
    </row>
    <row r="54" spans="1:23" x14ac:dyDescent="0.25">
      <c r="A54" s="1" t="s">
        <v>155</v>
      </c>
      <c r="B54" s="1" t="s">
        <v>140</v>
      </c>
      <c r="C54" s="1" t="s">
        <v>203</v>
      </c>
      <c r="D54" s="6" t="s">
        <v>58</v>
      </c>
      <c r="E54" s="6">
        <v>15</v>
      </c>
      <c r="F54" s="13" t="s">
        <v>19</v>
      </c>
      <c r="G54" s="13" t="s">
        <v>138</v>
      </c>
      <c r="H54" s="13" t="s">
        <v>9</v>
      </c>
      <c r="I54" s="13" t="s">
        <v>21</v>
      </c>
      <c r="J54" s="13" t="s">
        <v>138</v>
      </c>
      <c r="K54" s="13" t="s">
        <v>136</v>
      </c>
      <c r="L54" s="13" t="s">
        <v>20</v>
      </c>
      <c r="M54" s="13" t="s">
        <v>138</v>
      </c>
      <c r="N54" s="13" t="s">
        <v>6</v>
      </c>
      <c r="O54" s="13" t="s">
        <v>137</v>
      </c>
      <c r="P54" s="13" t="s">
        <v>21</v>
      </c>
      <c r="Q54" s="13" t="s">
        <v>21</v>
      </c>
      <c r="R54" s="13" t="s">
        <v>21</v>
      </c>
      <c r="S54" s="33"/>
      <c r="T54" s="12"/>
      <c r="U54" s="37"/>
      <c r="V54" s="12"/>
      <c r="W54" s="12"/>
    </row>
    <row r="55" spans="1:23" x14ac:dyDescent="0.25">
      <c r="A55" s="1" t="s">
        <v>156</v>
      </c>
      <c r="B55" s="1" t="s">
        <v>140</v>
      </c>
      <c r="C55" s="1" t="s">
        <v>203</v>
      </c>
      <c r="D55" s="6" t="s">
        <v>59</v>
      </c>
      <c r="E55" s="6">
        <v>31</v>
      </c>
      <c r="F55" s="13" t="s">
        <v>8</v>
      </c>
      <c r="G55" s="13" t="s">
        <v>138</v>
      </c>
      <c r="H55" s="13" t="s">
        <v>9</v>
      </c>
      <c r="I55" s="13" t="s">
        <v>21</v>
      </c>
      <c r="J55" s="13" t="s">
        <v>138</v>
      </c>
      <c r="K55" s="13" t="s">
        <v>136</v>
      </c>
      <c r="L55" s="13" t="s">
        <v>10</v>
      </c>
      <c r="M55" s="13" t="s">
        <v>138</v>
      </c>
      <c r="N55" s="13" t="s">
        <v>6</v>
      </c>
      <c r="O55" s="13" t="s">
        <v>137</v>
      </c>
      <c r="P55" s="13" t="s">
        <v>21</v>
      </c>
      <c r="Q55" s="13" t="s">
        <v>21</v>
      </c>
      <c r="R55" s="13" t="s">
        <v>21</v>
      </c>
      <c r="S55" s="33"/>
      <c r="T55" s="12"/>
      <c r="U55" s="37"/>
      <c r="V55" s="12"/>
      <c r="W55" s="12"/>
    </row>
    <row r="56" spans="1:23" x14ac:dyDescent="0.25">
      <c r="A56" s="1" t="s">
        <v>154</v>
      </c>
      <c r="B56" s="1" t="s">
        <v>140</v>
      </c>
      <c r="C56" s="1" t="s">
        <v>203</v>
      </c>
      <c r="D56" s="6" t="s">
        <v>60</v>
      </c>
      <c r="E56" s="6">
        <v>38</v>
      </c>
      <c r="F56" s="13" t="s">
        <v>19</v>
      </c>
      <c r="G56" s="13" t="s">
        <v>138</v>
      </c>
      <c r="H56" s="13" t="s">
        <v>9</v>
      </c>
      <c r="I56" s="13" t="s">
        <v>21</v>
      </c>
      <c r="J56" s="13" t="s">
        <v>138</v>
      </c>
      <c r="K56" s="13" t="s">
        <v>136</v>
      </c>
      <c r="L56" s="13" t="s">
        <v>20</v>
      </c>
      <c r="M56" s="13" t="s">
        <v>138</v>
      </c>
      <c r="N56" s="13" t="s">
        <v>6</v>
      </c>
      <c r="O56" s="13" t="s">
        <v>137</v>
      </c>
      <c r="P56" s="13" t="s">
        <v>21</v>
      </c>
      <c r="Q56" s="13" t="s">
        <v>21</v>
      </c>
      <c r="R56" s="13" t="s">
        <v>21</v>
      </c>
      <c r="S56" s="33"/>
      <c r="T56" s="12"/>
      <c r="U56" s="37"/>
      <c r="V56" s="12"/>
      <c r="W56" s="12"/>
    </row>
    <row r="57" spans="1:23" x14ac:dyDescent="0.25">
      <c r="A57" s="1" t="s">
        <v>153</v>
      </c>
      <c r="B57" s="1" t="s">
        <v>140</v>
      </c>
      <c r="C57" s="1" t="s">
        <v>203</v>
      </c>
      <c r="D57" s="6" t="s">
        <v>61</v>
      </c>
      <c r="E57" s="6">
        <v>197</v>
      </c>
      <c r="F57" s="13" t="s">
        <v>19</v>
      </c>
      <c r="G57" s="13" t="s">
        <v>138</v>
      </c>
      <c r="H57" s="13" t="s">
        <v>9</v>
      </c>
      <c r="I57" s="13" t="s">
        <v>20</v>
      </c>
      <c r="J57" s="13" t="s">
        <v>138</v>
      </c>
      <c r="K57" s="13" t="s">
        <v>136</v>
      </c>
      <c r="L57" s="13" t="s">
        <v>20</v>
      </c>
      <c r="M57" s="13" t="s">
        <v>138</v>
      </c>
      <c r="N57" s="13" t="s">
        <v>6</v>
      </c>
      <c r="O57" s="13" t="s">
        <v>137</v>
      </c>
      <c r="P57" s="13" t="s">
        <v>21</v>
      </c>
      <c r="Q57" s="13" t="s">
        <v>21</v>
      </c>
      <c r="R57" s="13" t="s">
        <v>21</v>
      </c>
      <c r="S57" s="33"/>
      <c r="T57" s="12"/>
      <c r="U57" s="37"/>
      <c r="V57" s="12"/>
      <c r="W57" s="12"/>
    </row>
    <row r="58" spans="1:23" x14ac:dyDescent="0.25">
      <c r="A58" s="1" t="s">
        <v>159</v>
      </c>
      <c r="B58" s="1" t="s">
        <v>140</v>
      </c>
      <c r="C58" s="1" t="s">
        <v>203</v>
      </c>
      <c r="D58" s="6" t="s">
        <v>62</v>
      </c>
      <c r="E58" s="6">
        <v>22</v>
      </c>
      <c r="F58" s="13" t="s">
        <v>21</v>
      </c>
      <c r="G58" s="13" t="s">
        <v>21</v>
      </c>
      <c r="H58" s="13" t="s">
        <v>21</v>
      </c>
      <c r="I58" s="13" t="s">
        <v>21</v>
      </c>
      <c r="J58" s="13" t="s">
        <v>21</v>
      </c>
      <c r="K58" s="13" t="s">
        <v>21</v>
      </c>
      <c r="L58" s="13" t="s">
        <v>21</v>
      </c>
      <c r="M58" s="13" t="s">
        <v>21</v>
      </c>
      <c r="N58" s="13" t="s">
        <v>21</v>
      </c>
      <c r="O58" s="13" t="s">
        <v>21</v>
      </c>
      <c r="P58" s="13" t="s">
        <v>134</v>
      </c>
      <c r="Q58" s="13" t="s">
        <v>138</v>
      </c>
      <c r="R58" s="13" t="s">
        <v>135</v>
      </c>
      <c r="S58" s="33"/>
      <c r="T58" s="12"/>
      <c r="U58" s="37"/>
      <c r="V58" s="12"/>
      <c r="W58" s="12"/>
    </row>
    <row r="59" spans="1:23" x14ac:dyDescent="0.25">
      <c r="A59" s="1" t="s">
        <v>158</v>
      </c>
      <c r="B59" s="1" t="s">
        <v>140</v>
      </c>
      <c r="C59" s="1" t="s">
        <v>203</v>
      </c>
      <c r="D59" s="6" t="s">
        <v>63</v>
      </c>
      <c r="E59" s="6">
        <v>22</v>
      </c>
      <c r="F59" s="13" t="s">
        <v>21</v>
      </c>
      <c r="G59" s="13" t="s">
        <v>21</v>
      </c>
      <c r="H59" s="13" t="s">
        <v>21</v>
      </c>
      <c r="I59" s="13" t="s">
        <v>21</v>
      </c>
      <c r="J59" s="13" t="s">
        <v>21</v>
      </c>
      <c r="K59" s="13" t="s">
        <v>21</v>
      </c>
      <c r="L59" s="13" t="s">
        <v>21</v>
      </c>
      <c r="M59" s="13" t="s">
        <v>21</v>
      </c>
      <c r="N59" s="13" t="s">
        <v>21</v>
      </c>
      <c r="O59" s="13" t="s">
        <v>21</v>
      </c>
      <c r="P59" s="13" t="s">
        <v>134</v>
      </c>
      <c r="Q59" s="13" t="s">
        <v>138</v>
      </c>
      <c r="R59" s="13" t="s">
        <v>135</v>
      </c>
      <c r="S59" s="33"/>
      <c r="T59" s="12"/>
      <c r="U59" s="37"/>
      <c r="V59" s="12"/>
      <c r="W59" s="12"/>
    </row>
    <row r="60" spans="1:23" x14ac:dyDescent="0.25">
      <c r="A60" s="1" t="s">
        <v>150</v>
      </c>
      <c r="B60" s="1" t="s">
        <v>140</v>
      </c>
      <c r="C60" s="1" t="s">
        <v>203</v>
      </c>
      <c r="D60" s="6" t="s">
        <v>64</v>
      </c>
      <c r="E60" s="6">
        <v>95</v>
      </c>
      <c r="F60" s="13" t="s">
        <v>19</v>
      </c>
      <c r="G60" s="13" t="s">
        <v>138</v>
      </c>
      <c r="H60" s="13" t="s">
        <v>138</v>
      </c>
      <c r="I60" s="13" t="s">
        <v>20</v>
      </c>
      <c r="J60" s="13" t="s">
        <v>138</v>
      </c>
      <c r="K60" s="13" t="s">
        <v>136</v>
      </c>
      <c r="L60" s="13" t="s">
        <v>20</v>
      </c>
      <c r="M60" s="13" t="s">
        <v>138</v>
      </c>
      <c r="N60" s="13" t="s">
        <v>6</v>
      </c>
      <c r="O60" s="13" t="s">
        <v>137</v>
      </c>
      <c r="P60" s="13" t="s">
        <v>21</v>
      </c>
      <c r="Q60" s="13" t="s">
        <v>21</v>
      </c>
      <c r="R60" s="13" t="s">
        <v>21</v>
      </c>
      <c r="S60" s="33"/>
      <c r="T60" s="12"/>
      <c r="U60" s="37"/>
      <c r="V60" s="12"/>
      <c r="W60" s="12"/>
    </row>
    <row r="61" spans="1:23" x14ac:dyDescent="0.25">
      <c r="A61" s="1" t="s">
        <v>153</v>
      </c>
      <c r="B61" s="1" t="s">
        <v>140</v>
      </c>
      <c r="C61" s="1" t="s">
        <v>203</v>
      </c>
      <c r="D61" s="6" t="s">
        <v>65</v>
      </c>
      <c r="E61" s="6">
        <v>213</v>
      </c>
      <c r="F61" s="13" t="s">
        <v>19</v>
      </c>
      <c r="G61" s="13" t="s">
        <v>138</v>
      </c>
      <c r="H61" s="13" t="s">
        <v>9</v>
      </c>
      <c r="I61" s="13" t="s">
        <v>20</v>
      </c>
      <c r="J61" s="13" t="s">
        <v>138</v>
      </c>
      <c r="K61" s="13" t="s">
        <v>136</v>
      </c>
      <c r="L61" s="13" t="s">
        <v>20</v>
      </c>
      <c r="M61" s="13" t="s">
        <v>138</v>
      </c>
      <c r="N61" s="13" t="s">
        <v>6</v>
      </c>
      <c r="O61" s="13" t="s">
        <v>137</v>
      </c>
      <c r="P61" s="13" t="s">
        <v>21</v>
      </c>
      <c r="Q61" s="13" t="s">
        <v>21</v>
      </c>
      <c r="R61" s="13" t="s">
        <v>21</v>
      </c>
      <c r="S61" s="33"/>
      <c r="T61" s="12"/>
      <c r="U61" s="37"/>
      <c r="V61" s="12"/>
      <c r="W61" s="12"/>
    </row>
    <row r="62" spans="1:23" x14ac:dyDescent="0.25">
      <c r="A62" s="1" t="s">
        <v>154</v>
      </c>
      <c r="B62" s="1" t="s">
        <v>140</v>
      </c>
      <c r="C62" s="1" t="s">
        <v>203</v>
      </c>
      <c r="D62" s="6" t="s">
        <v>66</v>
      </c>
      <c r="E62" s="6">
        <v>38</v>
      </c>
      <c r="F62" s="13" t="s">
        <v>19</v>
      </c>
      <c r="G62" s="13" t="s">
        <v>138</v>
      </c>
      <c r="H62" s="13" t="s">
        <v>9</v>
      </c>
      <c r="I62" s="13" t="s">
        <v>21</v>
      </c>
      <c r="J62" s="13" t="s">
        <v>138</v>
      </c>
      <c r="K62" s="13" t="s">
        <v>136</v>
      </c>
      <c r="L62" s="13" t="s">
        <v>20</v>
      </c>
      <c r="M62" s="13" t="s">
        <v>138</v>
      </c>
      <c r="N62" s="13" t="s">
        <v>6</v>
      </c>
      <c r="O62" s="13" t="s">
        <v>137</v>
      </c>
      <c r="P62" s="13" t="s">
        <v>21</v>
      </c>
      <c r="Q62" s="13" t="s">
        <v>21</v>
      </c>
      <c r="R62" s="13" t="s">
        <v>21</v>
      </c>
      <c r="S62" s="33"/>
      <c r="T62" s="12"/>
      <c r="U62" s="37"/>
      <c r="V62" s="12"/>
      <c r="W62" s="12"/>
    </row>
    <row r="63" spans="1:23" x14ac:dyDescent="0.25">
      <c r="A63" s="1" t="s">
        <v>156</v>
      </c>
      <c r="B63" s="1" t="s">
        <v>140</v>
      </c>
      <c r="C63" s="1" t="s">
        <v>203</v>
      </c>
      <c r="D63" s="6" t="s">
        <v>67</v>
      </c>
      <c r="E63" s="6">
        <v>31</v>
      </c>
      <c r="F63" s="13" t="s">
        <v>8</v>
      </c>
      <c r="G63" s="13" t="s">
        <v>138</v>
      </c>
      <c r="H63" s="13" t="s">
        <v>9</v>
      </c>
      <c r="I63" s="13" t="s">
        <v>21</v>
      </c>
      <c r="J63" s="13" t="s">
        <v>138</v>
      </c>
      <c r="K63" s="13" t="s">
        <v>136</v>
      </c>
      <c r="L63" s="13" t="s">
        <v>10</v>
      </c>
      <c r="M63" s="13" t="s">
        <v>138</v>
      </c>
      <c r="N63" s="13" t="s">
        <v>6</v>
      </c>
      <c r="O63" s="13" t="s">
        <v>137</v>
      </c>
      <c r="P63" s="13" t="s">
        <v>21</v>
      </c>
      <c r="Q63" s="13" t="s">
        <v>21</v>
      </c>
      <c r="R63" s="13" t="s">
        <v>21</v>
      </c>
      <c r="S63" s="33"/>
      <c r="T63" s="12"/>
      <c r="U63" s="37"/>
      <c r="V63" s="12"/>
      <c r="W63" s="12"/>
    </row>
    <row r="64" spans="1:23" x14ac:dyDescent="0.25">
      <c r="A64" s="1" t="s">
        <v>155</v>
      </c>
      <c r="B64" s="1" t="s">
        <v>140</v>
      </c>
      <c r="C64" s="1" t="s">
        <v>203</v>
      </c>
      <c r="D64" s="6" t="s">
        <v>68</v>
      </c>
      <c r="E64" s="6">
        <v>15</v>
      </c>
      <c r="F64" s="13" t="s">
        <v>19</v>
      </c>
      <c r="G64" s="13" t="s">
        <v>138</v>
      </c>
      <c r="H64" s="13" t="s">
        <v>9</v>
      </c>
      <c r="I64" s="13" t="s">
        <v>21</v>
      </c>
      <c r="J64" s="13" t="s">
        <v>138</v>
      </c>
      <c r="K64" s="13" t="s">
        <v>136</v>
      </c>
      <c r="L64" s="13" t="s">
        <v>20</v>
      </c>
      <c r="M64" s="13" t="s">
        <v>138</v>
      </c>
      <c r="N64" s="13" t="s">
        <v>6</v>
      </c>
      <c r="O64" s="13" t="s">
        <v>137</v>
      </c>
      <c r="P64" s="13" t="s">
        <v>21</v>
      </c>
      <c r="Q64" s="13" t="s">
        <v>21</v>
      </c>
      <c r="R64" s="13" t="s">
        <v>21</v>
      </c>
      <c r="S64" s="33"/>
      <c r="T64" s="12"/>
      <c r="U64" s="37"/>
      <c r="V64" s="12"/>
      <c r="W64" s="12"/>
    </row>
    <row r="65" spans="1:23" x14ac:dyDescent="0.25">
      <c r="A65" s="1" t="s">
        <v>154</v>
      </c>
      <c r="B65" s="1" t="s">
        <v>140</v>
      </c>
      <c r="C65" s="1" t="s">
        <v>203</v>
      </c>
      <c r="D65" s="6" t="s">
        <v>69</v>
      </c>
      <c r="E65" s="6">
        <v>38</v>
      </c>
      <c r="F65" s="13" t="s">
        <v>19</v>
      </c>
      <c r="G65" s="13" t="s">
        <v>138</v>
      </c>
      <c r="H65" s="13" t="s">
        <v>9</v>
      </c>
      <c r="I65" s="13" t="s">
        <v>21</v>
      </c>
      <c r="J65" s="13" t="s">
        <v>138</v>
      </c>
      <c r="K65" s="13" t="s">
        <v>136</v>
      </c>
      <c r="L65" s="13" t="s">
        <v>20</v>
      </c>
      <c r="M65" s="13" t="s">
        <v>138</v>
      </c>
      <c r="N65" s="13" t="s">
        <v>6</v>
      </c>
      <c r="O65" s="13" t="s">
        <v>137</v>
      </c>
      <c r="P65" s="13" t="s">
        <v>21</v>
      </c>
      <c r="Q65" s="13" t="s">
        <v>21</v>
      </c>
      <c r="R65" s="13" t="s">
        <v>21</v>
      </c>
      <c r="S65" s="33"/>
      <c r="T65" s="12"/>
      <c r="U65" s="37"/>
      <c r="V65" s="12"/>
      <c r="W65" s="12"/>
    </row>
    <row r="66" spans="1:23" x14ac:dyDescent="0.25">
      <c r="A66" s="1" t="s">
        <v>153</v>
      </c>
      <c r="B66" s="1" t="s">
        <v>140</v>
      </c>
      <c r="C66" s="1" t="s">
        <v>203</v>
      </c>
      <c r="D66" s="6" t="s">
        <v>70</v>
      </c>
      <c r="E66" s="6">
        <v>189</v>
      </c>
      <c r="F66" s="13" t="s">
        <v>19</v>
      </c>
      <c r="G66" s="13" t="s">
        <v>138</v>
      </c>
      <c r="H66" s="13" t="s">
        <v>9</v>
      </c>
      <c r="I66" s="13" t="s">
        <v>20</v>
      </c>
      <c r="J66" s="13" t="s">
        <v>138</v>
      </c>
      <c r="K66" s="13" t="s">
        <v>136</v>
      </c>
      <c r="L66" s="13" t="s">
        <v>20</v>
      </c>
      <c r="M66" s="13" t="s">
        <v>138</v>
      </c>
      <c r="N66" s="13" t="s">
        <v>6</v>
      </c>
      <c r="O66" s="13" t="s">
        <v>137</v>
      </c>
      <c r="P66" s="13" t="s">
        <v>21</v>
      </c>
      <c r="Q66" s="13" t="s">
        <v>21</v>
      </c>
      <c r="R66" s="13" t="s">
        <v>21</v>
      </c>
      <c r="S66" s="33"/>
      <c r="T66" s="12"/>
      <c r="U66" s="37"/>
      <c r="V66" s="12"/>
      <c r="W66" s="12"/>
    </row>
    <row r="67" spans="1:23" x14ac:dyDescent="0.25">
      <c r="A67" s="1" t="s">
        <v>152</v>
      </c>
      <c r="B67" s="1" t="s">
        <v>140</v>
      </c>
      <c r="C67" s="1" t="s">
        <v>200</v>
      </c>
      <c r="D67" s="6"/>
      <c r="E67" s="6">
        <v>45</v>
      </c>
      <c r="F67" s="13" t="s">
        <v>19</v>
      </c>
      <c r="G67" s="13" t="s">
        <v>138</v>
      </c>
      <c r="H67" s="13" t="s">
        <v>135</v>
      </c>
      <c r="I67" s="13" t="s">
        <v>21</v>
      </c>
      <c r="J67" s="13" t="s">
        <v>138</v>
      </c>
      <c r="K67" s="13" t="s">
        <v>136</v>
      </c>
      <c r="L67" s="13" t="s">
        <v>20</v>
      </c>
      <c r="M67" s="13" t="s">
        <v>138</v>
      </c>
      <c r="N67" s="13" t="s">
        <v>138</v>
      </c>
      <c r="O67" s="13" t="s">
        <v>138</v>
      </c>
      <c r="P67" s="13" t="s">
        <v>21</v>
      </c>
      <c r="Q67" s="13" t="s">
        <v>21</v>
      </c>
      <c r="R67" s="13" t="s">
        <v>21</v>
      </c>
      <c r="S67" s="33"/>
      <c r="T67" s="12"/>
      <c r="U67" s="37"/>
      <c r="V67" s="12"/>
      <c r="W67" s="12"/>
    </row>
    <row r="68" spans="1:23" x14ac:dyDescent="0.25">
      <c r="A68" s="1" t="s">
        <v>151</v>
      </c>
      <c r="B68" s="1" t="s">
        <v>140</v>
      </c>
      <c r="C68" s="1" t="s">
        <v>203</v>
      </c>
      <c r="D68" s="6" t="s">
        <v>71</v>
      </c>
      <c r="E68" s="6">
        <v>18</v>
      </c>
      <c r="F68" s="13" t="s">
        <v>8</v>
      </c>
      <c r="G68" s="13" t="s">
        <v>138</v>
      </c>
      <c r="H68" s="13" t="s">
        <v>9</v>
      </c>
      <c r="I68" s="13" t="s">
        <v>21</v>
      </c>
      <c r="J68" s="13" t="s">
        <v>138</v>
      </c>
      <c r="K68" s="13" t="s">
        <v>136</v>
      </c>
      <c r="L68" s="13" t="s">
        <v>10</v>
      </c>
      <c r="M68" s="13" t="s">
        <v>138</v>
      </c>
      <c r="N68" s="13" t="s">
        <v>6</v>
      </c>
      <c r="O68" s="13" t="s">
        <v>137</v>
      </c>
      <c r="P68" s="13" t="s">
        <v>21</v>
      </c>
      <c r="Q68" s="13" t="s">
        <v>21</v>
      </c>
      <c r="R68" s="13" t="s">
        <v>21</v>
      </c>
      <c r="S68" s="33"/>
      <c r="T68" s="12"/>
      <c r="U68" s="37"/>
      <c r="V68" s="12"/>
      <c r="W68" s="12"/>
    </row>
    <row r="69" spans="1:23" x14ac:dyDescent="0.25">
      <c r="A69" s="1" t="s">
        <v>172</v>
      </c>
      <c r="B69" s="1" t="s">
        <v>140</v>
      </c>
      <c r="C69" s="1" t="s">
        <v>203</v>
      </c>
      <c r="D69" s="6" t="s">
        <v>72</v>
      </c>
      <c r="E69" s="6">
        <v>293</v>
      </c>
      <c r="F69" s="13" t="s">
        <v>19</v>
      </c>
      <c r="G69" s="13" t="s">
        <v>138</v>
      </c>
      <c r="H69" s="13" t="s">
        <v>138</v>
      </c>
      <c r="I69" s="13" t="s">
        <v>20</v>
      </c>
      <c r="J69" s="13" t="s">
        <v>138</v>
      </c>
      <c r="K69" s="13" t="s">
        <v>136</v>
      </c>
      <c r="L69" s="13" t="s">
        <v>20</v>
      </c>
      <c r="M69" s="13" t="s">
        <v>138</v>
      </c>
      <c r="N69" s="13" t="s">
        <v>6</v>
      </c>
      <c r="O69" s="13" t="s">
        <v>137</v>
      </c>
      <c r="P69" s="13" t="s">
        <v>21</v>
      </c>
      <c r="Q69" s="13" t="s">
        <v>21</v>
      </c>
      <c r="R69" s="13" t="s">
        <v>21</v>
      </c>
      <c r="S69" s="33"/>
      <c r="T69" s="12"/>
      <c r="U69" s="37"/>
      <c r="V69" s="12"/>
      <c r="W69" s="12"/>
    </row>
    <row r="70" spans="1:23" x14ac:dyDescent="0.25">
      <c r="A70" s="1" t="s">
        <v>173</v>
      </c>
      <c r="B70" s="1" t="s">
        <v>140</v>
      </c>
      <c r="C70" s="1" t="s">
        <v>203</v>
      </c>
      <c r="D70" s="6" t="s">
        <v>73</v>
      </c>
      <c r="E70" s="6">
        <v>14</v>
      </c>
      <c r="F70" s="13" t="s">
        <v>19</v>
      </c>
      <c r="G70" s="13" t="s">
        <v>138</v>
      </c>
      <c r="H70" s="13" t="s">
        <v>9</v>
      </c>
      <c r="I70" s="13" t="s">
        <v>21</v>
      </c>
      <c r="J70" s="13" t="s">
        <v>138</v>
      </c>
      <c r="K70" s="13" t="s">
        <v>136</v>
      </c>
      <c r="L70" s="13" t="s">
        <v>20</v>
      </c>
      <c r="M70" s="13" t="s">
        <v>138</v>
      </c>
      <c r="N70" s="13" t="s">
        <v>6</v>
      </c>
      <c r="O70" s="13" t="s">
        <v>137</v>
      </c>
      <c r="P70" s="13" t="s">
        <v>21</v>
      </c>
      <c r="Q70" s="13" t="s">
        <v>21</v>
      </c>
      <c r="R70" s="13" t="s">
        <v>21</v>
      </c>
      <c r="S70" s="33"/>
      <c r="T70" s="12"/>
      <c r="U70" s="37"/>
      <c r="V70" s="12"/>
      <c r="W70" s="12"/>
    </row>
    <row r="71" spans="1:23" x14ac:dyDescent="0.25">
      <c r="A71" s="1" t="s">
        <v>150</v>
      </c>
      <c r="B71" s="1" t="s">
        <v>140</v>
      </c>
      <c r="C71" s="1" t="s">
        <v>202</v>
      </c>
      <c r="D71" s="6" t="s">
        <v>74</v>
      </c>
      <c r="E71" s="6">
        <v>3</v>
      </c>
      <c r="F71" s="13" t="s">
        <v>19</v>
      </c>
      <c r="G71" s="13" t="s">
        <v>138</v>
      </c>
      <c r="H71" s="13" t="s">
        <v>21</v>
      </c>
      <c r="I71" s="13" t="s">
        <v>20</v>
      </c>
      <c r="J71" s="13" t="s">
        <v>138</v>
      </c>
      <c r="K71" s="13" t="s">
        <v>136</v>
      </c>
      <c r="L71" s="13" t="s">
        <v>20</v>
      </c>
      <c r="M71" s="13" t="s">
        <v>138</v>
      </c>
      <c r="N71" s="13" t="s">
        <v>6</v>
      </c>
      <c r="O71" s="13" t="s">
        <v>137</v>
      </c>
      <c r="P71" s="13" t="s">
        <v>21</v>
      </c>
      <c r="Q71" s="13" t="s">
        <v>21</v>
      </c>
      <c r="R71" s="13" t="s">
        <v>21</v>
      </c>
      <c r="S71" s="33"/>
      <c r="T71" s="12"/>
      <c r="U71" s="37"/>
      <c r="V71" s="12"/>
      <c r="W71" s="12"/>
    </row>
    <row r="72" spans="1:23" x14ac:dyDescent="0.25">
      <c r="A72" s="1" t="s">
        <v>174</v>
      </c>
      <c r="B72" s="1" t="s">
        <v>140</v>
      </c>
      <c r="C72" s="1" t="s">
        <v>202</v>
      </c>
      <c r="D72" s="6" t="s">
        <v>75</v>
      </c>
      <c r="E72" s="6">
        <v>17</v>
      </c>
      <c r="F72" s="13" t="s">
        <v>19</v>
      </c>
      <c r="G72" s="13" t="s">
        <v>138</v>
      </c>
      <c r="H72" s="13" t="s">
        <v>21</v>
      </c>
      <c r="I72" s="13" t="s">
        <v>21</v>
      </c>
      <c r="J72" s="13" t="s">
        <v>138</v>
      </c>
      <c r="K72" s="13" t="s">
        <v>136</v>
      </c>
      <c r="L72" s="13" t="s">
        <v>20</v>
      </c>
      <c r="M72" s="13" t="s">
        <v>138</v>
      </c>
      <c r="N72" s="13" t="s">
        <v>6</v>
      </c>
      <c r="O72" s="13" t="s">
        <v>137</v>
      </c>
      <c r="P72" s="13" t="s">
        <v>21</v>
      </c>
      <c r="Q72" s="13" t="s">
        <v>21</v>
      </c>
      <c r="R72" s="13" t="s">
        <v>21</v>
      </c>
      <c r="S72" s="33"/>
      <c r="T72" s="12"/>
      <c r="U72" s="37"/>
      <c r="V72" s="12"/>
      <c r="W72" s="12"/>
    </row>
    <row r="73" spans="1:23" x14ac:dyDescent="0.25">
      <c r="A73" s="1" t="s">
        <v>175</v>
      </c>
      <c r="B73" s="1" t="s">
        <v>140</v>
      </c>
      <c r="C73" s="1" t="s">
        <v>203</v>
      </c>
      <c r="D73" s="6" t="s">
        <v>76</v>
      </c>
      <c r="E73" s="6">
        <v>24</v>
      </c>
      <c r="F73" s="13" t="s">
        <v>19</v>
      </c>
      <c r="G73" s="13" t="s">
        <v>138</v>
      </c>
      <c r="H73" s="13" t="s">
        <v>9</v>
      </c>
      <c r="I73" s="13" t="s">
        <v>21</v>
      </c>
      <c r="J73" s="13" t="s">
        <v>138</v>
      </c>
      <c r="K73" s="13" t="s">
        <v>136</v>
      </c>
      <c r="L73" s="13" t="s">
        <v>20</v>
      </c>
      <c r="M73" s="13" t="s">
        <v>138</v>
      </c>
      <c r="N73" s="13" t="s">
        <v>6</v>
      </c>
      <c r="O73" s="13" t="s">
        <v>137</v>
      </c>
      <c r="P73" s="13" t="s">
        <v>21</v>
      </c>
      <c r="Q73" s="13" t="s">
        <v>21</v>
      </c>
      <c r="R73" s="13" t="s">
        <v>21</v>
      </c>
      <c r="S73" s="33"/>
      <c r="T73" s="12"/>
      <c r="U73" s="37"/>
      <c r="V73" s="12"/>
      <c r="W73" s="12"/>
    </row>
    <row r="74" spans="1:23" x14ac:dyDescent="0.25">
      <c r="A74" s="1" t="s">
        <v>176</v>
      </c>
      <c r="B74" s="1" t="s">
        <v>140</v>
      </c>
      <c r="C74" s="1" t="s">
        <v>203</v>
      </c>
      <c r="D74" s="6" t="s">
        <v>77</v>
      </c>
      <c r="E74" s="6">
        <v>122</v>
      </c>
      <c r="F74" s="13" t="s">
        <v>19</v>
      </c>
      <c r="G74" s="13" t="s">
        <v>138</v>
      </c>
      <c r="H74" s="13" t="s">
        <v>9</v>
      </c>
      <c r="I74" s="13" t="s">
        <v>21</v>
      </c>
      <c r="J74" s="13" t="s">
        <v>138</v>
      </c>
      <c r="K74" s="13" t="s">
        <v>136</v>
      </c>
      <c r="L74" s="13" t="s">
        <v>20</v>
      </c>
      <c r="M74" s="13" t="s">
        <v>138</v>
      </c>
      <c r="N74" s="13" t="s">
        <v>6</v>
      </c>
      <c r="O74" s="13" t="s">
        <v>137</v>
      </c>
      <c r="P74" s="13" t="s">
        <v>21</v>
      </c>
      <c r="Q74" s="13" t="s">
        <v>21</v>
      </c>
      <c r="R74" s="13" t="s">
        <v>21</v>
      </c>
      <c r="S74" s="33"/>
      <c r="T74" s="12"/>
      <c r="U74" s="37"/>
      <c r="V74" s="12"/>
      <c r="W74" s="12"/>
    </row>
    <row r="75" spans="1:23" x14ac:dyDescent="0.25">
      <c r="A75" s="1" t="s">
        <v>150</v>
      </c>
      <c r="B75" s="1" t="s">
        <v>140</v>
      </c>
      <c r="C75" s="1" t="s">
        <v>203</v>
      </c>
      <c r="D75" s="6" t="s">
        <v>78</v>
      </c>
      <c r="E75" s="6">
        <v>97</v>
      </c>
      <c r="F75" s="13" t="s">
        <v>19</v>
      </c>
      <c r="G75" s="13" t="s">
        <v>138</v>
      </c>
      <c r="H75" s="13" t="s">
        <v>138</v>
      </c>
      <c r="I75" s="13" t="s">
        <v>20</v>
      </c>
      <c r="J75" s="13" t="s">
        <v>138</v>
      </c>
      <c r="K75" s="13" t="s">
        <v>136</v>
      </c>
      <c r="L75" s="13" t="s">
        <v>20</v>
      </c>
      <c r="M75" s="13" t="s">
        <v>138</v>
      </c>
      <c r="N75" s="13" t="s">
        <v>6</v>
      </c>
      <c r="O75" s="13" t="s">
        <v>137</v>
      </c>
      <c r="P75" s="13" t="s">
        <v>21</v>
      </c>
      <c r="Q75" s="13" t="s">
        <v>21</v>
      </c>
      <c r="R75" s="13" t="s">
        <v>21</v>
      </c>
      <c r="S75" s="33"/>
      <c r="T75" s="12"/>
      <c r="U75" s="37"/>
      <c r="V75" s="12"/>
      <c r="W75" s="12"/>
    </row>
    <row r="76" spans="1:23" x14ac:dyDescent="0.25">
      <c r="A76" s="1" t="s">
        <v>158</v>
      </c>
      <c r="B76" s="1" t="s">
        <v>140</v>
      </c>
      <c r="C76" s="1" t="s">
        <v>203</v>
      </c>
      <c r="D76" s="6" t="s">
        <v>79</v>
      </c>
      <c r="E76" s="6">
        <v>31</v>
      </c>
      <c r="F76" s="13" t="s">
        <v>21</v>
      </c>
      <c r="G76" s="13" t="s">
        <v>21</v>
      </c>
      <c r="H76" s="13" t="s">
        <v>21</v>
      </c>
      <c r="I76" s="13" t="s">
        <v>21</v>
      </c>
      <c r="J76" s="13" t="s">
        <v>21</v>
      </c>
      <c r="K76" s="13" t="s">
        <v>21</v>
      </c>
      <c r="L76" s="13" t="s">
        <v>21</v>
      </c>
      <c r="M76" s="13" t="s">
        <v>21</v>
      </c>
      <c r="N76" s="13" t="s">
        <v>21</v>
      </c>
      <c r="O76" s="13" t="s">
        <v>21</v>
      </c>
      <c r="P76" s="13" t="s">
        <v>134</v>
      </c>
      <c r="Q76" s="13" t="s">
        <v>138</v>
      </c>
      <c r="R76" s="13" t="s">
        <v>135</v>
      </c>
      <c r="S76" s="33"/>
      <c r="T76" s="12"/>
      <c r="U76" s="37"/>
      <c r="V76" s="12"/>
      <c r="W76" s="12"/>
    </row>
    <row r="77" spans="1:23" x14ac:dyDescent="0.25">
      <c r="A77" s="1" t="s">
        <v>159</v>
      </c>
      <c r="B77" s="1" t="s">
        <v>140</v>
      </c>
      <c r="C77" s="1" t="s">
        <v>203</v>
      </c>
      <c r="D77" s="6" t="s">
        <v>80</v>
      </c>
      <c r="E77" s="6">
        <v>32</v>
      </c>
      <c r="F77" s="13" t="s">
        <v>21</v>
      </c>
      <c r="G77" s="13" t="s">
        <v>21</v>
      </c>
      <c r="H77" s="13" t="s">
        <v>21</v>
      </c>
      <c r="I77" s="13" t="s">
        <v>21</v>
      </c>
      <c r="J77" s="13" t="s">
        <v>21</v>
      </c>
      <c r="K77" s="13" t="s">
        <v>21</v>
      </c>
      <c r="L77" s="13" t="s">
        <v>21</v>
      </c>
      <c r="M77" s="13" t="s">
        <v>21</v>
      </c>
      <c r="N77" s="13" t="s">
        <v>21</v>
      </c>
      <c r="O77" s="13" t="s">
        <v>21</v>
      </c>
      <c r="P77" s="13" t="s">
        <v>134</v>
      </c>
      <c r="Q77" s="13" t="s">
        <v>138</v>
      </c>
      <c r="R77" s="13" t="s">
        <v>135</v>
      </c>
      <c r="S77" s="33"/>
      <c r="T77" s="12"/>
      <c r="U77" s="37"/>
      <c r="V77" s="12"/>
      <c r="W77" s="12"/>
    </row>
    <row r="78" spans="1:23" x14ac:dyDescent="0.25">
      <c r="A78" s="1" t="s">
        <v>177</v>
      </c>
      <c r="B78" s="1" t="s">
        <v>140</v>
      </c>
      <c r="C78" s="1" t="s">
        <v>203</v>
      </c>
      <c r="D78" s="6" t="s">
        <v>81</v>
      </c>
      <c r="E78" s="6">
        <v>86</v>
      </c>
      <c r="F78" s="13" t="s">
        <v>19</v>
      </c>
      <c r="G78" s="13" t="s">
        <v>138</v>
      </c>
      <c r="H78" s="13" t="s">
        <v>9</v>
      </c>
      <c r="I78" s="13" t="s">
        <v>21</v>
      </c>
      <c r="J78" s="13" t="s">
        <v>138</v>
      </c>
      <c r="K78" s="13" t="s">
        <v>136</v>
      </c>
      <c r="L78" s="13" t="s">
        <v>20</v>
      </c>
      <c r="M78" s="13" t="s">
        <v>138</v>
      </c>
      <c r="N78" s="13" t="s">
        <v>6</v>
      </c>
      <c r="O78" s="13" t="s">
        <v>137</v>
      </c>
      <c r="P78" s="13" t="s">
        <v>21</v>
      </c>
      <c r="Q78" s="13" t="s">
        <v>21</v>
      </c>
      <c r="R78" s="13" t="s">
        <v>21</v>
      </c>
      <c r="S78" s="33"/>
      <c r="T78" s="12"/>
      <c r="U78" s="37"/>
      <c r="V78" s="12"/>
      <c r="W78" s="12"/>
    </row>
    <row r="79" spans="1:23" x14ac:dyDescent="0.25">
      <c r="A79" s="1" t="s">
        <v>178</v>
      </c>
      <c r="B79" s="1" t="s">
        <v>140</v>
      </c>
      <c r="C79" s="1" t="s">
        <v>203</v>
      </c>
      <c r="D79" s="6" t="s">
        <v>82</v>
      </c>
      <c r="E79" s="6">
        <v>11</v>
      </c>
      <c r="F79" s="13" t="s">
        <v>19</v>
      </c>
      <c r="G79" s="13" t="s">
        <v>138</v>
      </c>
      <c r="H79" s="13" t="s">
        <v>9</v>
      </c>
      <c r="I79" s="13" t="s">
        <v>21</v>
      </c>
      <c r="J79" s="13" t="s">
        <v>138</v>
      </c>
      <c r="K79" s="13" t="s">
        <v>136</v>
      </c>
      <c r="L79" s="13" t="s">
        <v>20</v>
      </c>
      <c r="M79" s="13" t="s">
        <v>138</v>
      </c>
      <c r="N79" s="13" t="s">
        <v>6</v>
      </c>
      <c r="O79" s="13" t="s">
        <v>137</v>
      </c>
      <c r="P79" s="13" t="s">
        <v>21</v>
      </c>
      <c r="Q79" s="13" t="s">
        <v>21</v>
      </c>
      <c r="R79" s="13" t="s">
        <v>21</v>
      </c>
      <c r="S79" s="33"/>
      <c r="T79" s="12"/>
      <c r="U79" s="37"/>
      <c r="V79" s="12"/>
      <c r="W79" s="12"/>
    </row>
    <row r="80" spans="1:23" x14ac:dyDescent="0.25">
      <c r="A80" s="1" t="s">
        <v>178</v>
      </c>
      <c r="B80" s="1" t="s">
        <v>140</v>
      </c>
      <c r="C80" s="1" t="s">
        <v>203</v>
      </c>
      <c r="D80" s="6" t="s">
        <v>83</v>
      </c>
      <c r="E80" s="6">
        <v>11</v>
      </c>
      <c r="F80" s="13" t="s">
        <v>19</v>
      </c>
      <c r="G80" s="13" t="s">
        <v>138</v>
      </c>
      <c r="H80" s="13" t="s">
        <v>9</v>
      </c>
      <c r="I80" s="13" t="s">
        <v>21</v>
      </c>
      <c r="J80" s="13" t="s">
        <v>138</v>
      </c>
      <c r="K80" s="13" t="s">
        <v>136</v>
      </c>
      <c r="L80" s="13" t="s">
        <v>20</v>
      </c>
      <c r="M80" s="13" t="s">
        <v>138</v>
      </c>
      <c r="N80" s="13" t="s">
        <v>6</v>
      </c>
      <c r="O80" s="13" t="s">
        <v>137</v>
      </c>
      <c r="P80" s="13" t="s">
        <v>21</v>
      </c>
      <c r="Q80" s="13" t="s">
        <v>21</v>
      </c>
      <c r="R80" s="13" t="s">
        <v>21</v>
      </c>
      <c r="S80" s="33"/>
      <c r="T80" s="12"/>
      <c r="U80" s="37"/>
      <c r="V80" s="12"/>
      <c r="W80" s="12"/>
    </row>
    <row r="81" spans="1:23" x14ac:dyDescent="0.25">
      <c r="A81" s="1" t="s">
        <v>178</v>
      </c>
      <c r="B81" s="1" t="s">
        <v>140</v>
      </c>
      <c r="C81" s="1" t="s">
        <v>203</v>
      </c>
      <c r="D81" s="6" t="s">
        <v>84</v>
      </c>
      <c r="E81" s="6">
        <v>11</v>
      </c>
      <c r="F81" s="13" t="s">
        <v>19</v>
      </c>
      <c r="G81" s="13" t="s">
        <v>138</v>
      </c>
      <c r="H81" s="13" t="s">
        <v>9</v>
      </c>
      <c r="I81" s="13" t="s">
        <v>21</v>
      </c>
      <c r="J81" s="13" t="s">
        <v>138</v>
      </c>
      <c r="K81" s="13" t="s">
        <v>136</v>
      </c>
      <c r="L81" s="13" t="s">
        <v>20</v>
      </c>
      <c r="M81" s="13" t="s">
        <v>138</v>
      </c>
      <c r="N81" s="13" t="s">
        <v>6</v>
      </c>
      <c r="O81" s="13" t="s">
        <v>137</v>
      </c>
      <c r="P81" s="13" t="s">
        <v>21</v>
      </c>
      <c r="Q81" s="13" t="s">
        <v>21</v>
      </c>
      <c r="R81" s="13" t="s">
        <v>21</v>
      </c>
      <c r="S81" s="33"/>
      <c r="T81" s="12"/>
      <c r="U81" s="37"/>
      <c r="V81" s="12"/>
      <c r="W81" s="12"/>
    </row>
    <row r="82" spans="1:23" x14ac:dyDescent="0.25">
      <c r="A82" s="1" t="s">
        <v>178</v>
      </c>
      <c r="B82" s="1" t="s">
        <v>140</v>
      </c>
      <c r="C82" s="1" t="s">
        <v>203</v>
      </c>
      <c r="D82" s="6" t="s">
        <v>85</v>
      </c>
      <c r="E82" s="6">
        <v>11</v>
      </c>
      <c r="F82" s="13" t="s">
        <v>19</v>
      </c>
      <c r="G82" s="13" t="s">
        <v>138</v>
      </c>
      <c r="H82" s="13" t="s">
        <v>9</v>
      </c>
      <c r="I82" s="13" t="s">
        <v>21</v>
      </c>
      <c r="J82" s="13" t="s">
        <v>138</v>
      </c>
      <c r="K82" s="13" t="s">
        <v>136</v>
      </c>
      <c r="L82" s="13" t="s">
        <v>20</v>
      </c>
      <c r="M82" s="13" t="s">
        <v>138</v>
      </c>
      <c r="N82" s="13" t="s">
        <v>6</v>
      </c>
      <c r="O82" s="13" t="s">
        <v>137</v>
      </c>
      <c r="P82" s="13" t="s">
        <v>21</v>
      </c>
      <c r="Q82" s="13" t="s">
        <v>21</v>
      </c>
      <c r="R82" s="13" t="s">
        <v>21</v>
      </c>
      <c r="S82" s="33"/>
      <c r="T82" s="12"/>
      <c r="U82" s="37"/>
      <c r="V82" s="12"/>
      <c r="W82" s="12"/>
    </row>
    <row r="83" spans="1:23" x14ac:dyDescent="0.25">
      <c r="A83" s="1" t="s">
        <v>152</v>
      </c>
      <c r="B83" s="1" t="s">
        <v>140</v>
      </c>
      <c r="C83" s="1" t="s">
        <v>200</v>
      </c>
      <c r="D83" s="6"/>
      <c r="E83" s="6">
        <v>17</v>
      </c>
      <c r="F83" s="13" t="s">
        <v>19</v>
      </c>
      <c r="G83" s="13" t="s">
        <v>138</v>
      </c>
      <c r="H83" s="13" t="s">
        <v>135</v>
      </c>
      <c r="I83" s="13" t="s">
        <v>21</v>
      </c>
      <c r="J83" s="13" t="s">
        <v>138</v>
      </c>
      <c r="K83" s="13" t="s">
        <v>136</v>
      </c>
      <c r="L83" s="13" t="s">
        <v>20</v>
      </c>
      <c r="M83" s="13" t="s">
        <v>138</v>
      </c>
      <c r="N83" s="13" t="s">
        <v>138</v>
      </c>
      <c r="O83" s="13" t="s">
        <v>138</v>
      </c>
      <c r="P83" s="13" t="s">
        <v>21</v>
      </c>
      <c r="Q83" s="13" t="s">
        <v>21</v>
      </c>
      <c r="R83" s="13" t="s">
        <v>21</v>
      </c>
      <c r="S83" s="33"/>
      <c r="T83" s="12"/>
      <c r="U83" s="37"/>
      <c r="V83" s="12"/>
      <c r="W83" s="12"/>
    </row>
    <row r="84" spans="1:23" x14ac:dyDescent="0.25">
      <c r="A84" s="1" t="s">
        <v>179</v>
      </c>
      <c r="B84" s="1" t="s">
        <v>140</v>
      </c>
      <c r="C84" s="1" t="s">
        <v>203</v>
      </c>
      <c r="D84" s="6" t="s">
        <v>86</v>
      </c>
      <c r="E84" s="6">
        <v>192</v>
      </c>
      <c r="F84" s="13" t="s">
        <v>21</v>
      </c>
      <c r="G84" s="13" t="s">
        <v>4</v>
      </c>
      <c r="H84" s="13" t="s">
        <v>138</v>
      </c>
      <c r="I84" s="13" t="s">
        <v>20</v>
      </c>
      <c r="J84" s="13" t="s">
        <v>138</v>
      </c>
      <c r="K84" s="13" t="s">
        <v>136</v>
      </c>
      <c r="L84" s="13" t="s">
        <v>20</v>
      </c>
      <c r="M84" s="13" t="s">
        <v>138</v>
      </c>
      <c r="N84" s="13" t="s">
        <v>6</v>
      </c>
      <c r="O84" s="13" t="s">
        <v>137</v>
      </c>
      <c r="P84" s="13" t="s">
        <v>21</v>
      </c>
      <c r="Q84" s="13" t="s">
        <v>21</v>
      </c>
      <c r="R84" s="13" t="s">
        <v>21</v>
      </c>
      <c r="S84" s="33"/>
      <c r="T84" s="12"/>
      <c r="U84" s="37"/>
      <c r="V84" s="12"/>
      <c r="W84" s="12"/>
    </row>
    <row r="85" spans="1:23" x14ac:dyDescent="0.25">
      <c r="A85" s="1" t="s">
        <v>180</v>
      </c>
      <c r="B85" s="1" t="s">
        <v>140</v>
      </c>
      <c r="C85" s="1" t="s">
        <v>202</v>
      </c>
      <c r="D85" s="6" t="s">
        <v>87</v>
      </c>
      <c r="E85" s="6">
        <v>72</v>
      </c>
      <c r="F85" s="13" t="s">
        <v>8</v>
      </c>
      <c r="G85" s="13" t="s">
        <v>138</v>
      </c>
      <c r="H85" s="13" t="s">
        <v>21</v>
      </c>
      <c r="I85" s="13" t="s">
        <v>21</v>
      </c>
      <c r="J85" s="13" t="s">
        <v>138</v>
      </c>
      <c r="K85" s="13" t="s">
        <v>136</v>
      </c>
      <c r="L85" s="13" t="s">
        <v>10</v>
      </c>
      <c r="M85" s="13" t="s">
        <v>138</v>
      </c>
      <c r="N85" s="13" t="s">
        <v>6</v>
      </c>
      <c r="O85" s="13" t="s">
        <v>137</v>
      </c>
      <c r="P85" s="13" t="s">
        <v>21</v>
      </c>
      <c r="Q85" s="13" t="s">
        <v>21</v>
      </c>
      <c r="R85" s="13" t="s">
        <v>21</v>
      </c>
      <c r="S85" s="33"/>
      <c r="T85" s="12"/>
      <c r="U85" s="37"/>
      <c r="V85" s="12"/>
      <c r="W85" s="12"/>
    </row>
    <row r="86" spans="1:23" x14ac:dyDescent="0.25">
      <c r="A86" s="1" t="s">
        <v>181</v>
      </c>
      <c r="B86" s="1" t="s">
        <v>140</v>
      </c>
      <c r="C86" s="1" t="s">
        <v>202</v>
      </c>
      <c r="D86" s="6" t="s">
        <v>88</v>
      </c>
      <c r="E86" s="6">
        <v>12</v>
      </c>
      <c r="F86" s="13" t="s">
        <v>8</v>
      </c>
      <c r="G86" s="13" t="s">
        <v>138</v>
      </c>
      <c r="H86" s="13" t="s">
        <v>21</v>
      </c>
      <c r="I86" s="13" t="s">
        <v>21</v>
      </c>
      <c r="J86" s="13" t="s">
        <v>138</v>
      </c>
      <c r="K86" s="13" t="s">
        <v>136</v>
      </c>
      <c r="L86" s="13" t="s">
        <v>10</v>
      </c>
      <c r="M86" s="13" t="s">
        <v>138</v>
      </c>
      <c r="N86" s="13" t="s">
        <v>6</v>
      </c>
      <c r="O86" s="13" t="s">
        <v>137</v>
      </c>
      <c r="P86" s="13" t="s">
        <v>21</v>
      </c>
      <c r="Q86" s="13" t="s">
        <v>21</v>
      </c>
      <c r="R86" s="13" t="s">
        <v>21</v>
      </c>
      <c r="S86" s="33"/>
      <c r="T86" s="12"/>
      <c r="U86" s="37"/>
      <c r="V86" s="12"/>
      <c r="W86" s="12"/>
    </row>
    <row r="87" spans="1:23" x14ac:dyDescent="0.25">
      <c r="A87" s="1" t="s">
        <v>182</v>
      </c>
      <c r="B87" s="1" t="s">
        <v>140</v>
      </c>
      <c r="C87" s="1" t="s">
        <v>202</v>
      </c>
      <c r="D87" s="6" t="s">
        <v>89</v>
      </c>
      <c r="E87" s="6">
        <v>15</v>
      </c>
      <c r="F87" s="13" t="s">
        <v>8</v>
      </c>
      <c r="G87" s="13" t="s">
        <v>138</v>
      </c>
      <c r="H87" s="13" t="s">
        <v>21</v>
      </c>
      <c r="I87" s="13" t="s">
        <v>20</v>
      </c>
      <c r="J87" s="13" t="s">
        <v>138</v>
      </c>
      <c r="K87" s="13" t="s">
        <v>136</v>
      </c>
      <c r="L87" s="13" t="s">
        <v>10</v>
      </c>
      <c r="M87" s="13" t="s">
        <v>138</v>
      </c>
      <c r="N87" s="13" t="s">
        <v>6</v>
      </c>
      <c r="O87" s="13" t="s">
        <v>137</v>
      </c>
      <c r="P87" s="13" t="s">
        <v>21</v>
      </c>
      <c r="Q87" s="13" t="s">
        <v>21</v>
      </c>
      <c r="R87" s="13" t="s">
        <v>21</v>
      </c>
      <c r="S87" s="33"/>
      <c r="T87" s="12"/>
      <c r="U87" s="37"/>
      <c r="V87" s="12"/>
      <c r="W87" s="12"/>
    </row>
    <row r="88" spans="1:23" x14ac:dyDescent="0.25">
      <c r="A88" s="1" t="s">
        <v>150</v>
      </c>
      <c r="B88" s="1" t="s">
        <v>140</v>
      </c>
      <c r="C88" s="1" t="s">
        <v>203</v>
      </c>
      <c r="D88" s="6" t="s">
        <v>90</v>
      </c>
      <c r="E88" s="6">
        <v>55</v>
      </c>
      <c r="F88" s="13" t="s">
        <v>19</v>
      </c>
      <c r="G88" s="13" t="s">
        <v>138</v>
      </c>
      <c r="H88" s="13" t="s">
        <v>138</v>
      </c>
      <c r="I88" s="13" t="s">
        <v>20</v>
      </c>
      <c r="J88" s="13" t="s">
        <v>138</v>
      </c>
      <c r="K88" s="13" t="s">
        <v>136</v>
      </c>
      <c r="L88" s="13" t="s">
        <v>20</v>
      </c>
      <c r="M88" s="13" t="s">
        <v>138</v>
      </c>
      <c r="N88" s="13" t="s">
        <v>6</v>
      </c>
      <c r="O88" s="13" t="s">
        <v>137</v>
      </c>
      <c r="P88" s="13" t="s">
        <v>21</v>
      </c>
      <c r="Q88" s="13" t="s">
        <v>21</v>
      </c>
      <c r="R88" s="13" t="s">
        <v>21</v>
      </c>
      <c r="S88" s="33"/>
      <c r="T88" s="12"/>
      <c r="U88" s="37"/>
      <c r="V88" s="12"/>
      <c r="W88" s="12"/>
    </row>
    <row r="89" spans="1:23" x14ac:dyDescent="0.25">
      <c r="A89" s="1" t="s">
        <v>158</v>
      </c>
      <c r="B89" s="1" t="s">
        <v>140</v>
      </c>
      <c r="C89" s="1" t="s">
        <v>203</v>
      </c>
      <c r="D89" s="6" t="s">
        <v>91</v>
      </c>
      <c r="E89" s="6">
        <v>8</v>
      </c>
      <c r="F89" s="13" t="s">
        <v>21</v>
      </c>
      <c r="G89" s="13" t="s">
        <v>21</v>
      </c>
      <c r="H89" s="13" t="s">
        <v>21</v>
      </c>
      <c r="I89" s="13" t="s">
        <v>21</v>
      </c>
      <c r="J89" s="13" t="s">
        <v>21</v>
      </c>
      <c r="K89" s="13" t="s">
        <v>21</v>
      </c>
      <c r="L89" s="13" t="s">
        <v>21</v>
      </c>
      <c r="M89" s="13" t="s">
        <v>21</v>
      </c>
      <c r="N89" s="13" t="s">
        <v>21</v>
      </c>
      <c r="O89" s="13" t="s">
        <v>21</v>
      </c>
      <c r="P89" s="13" t="s">
        <v>134</v>
      </c>
      <c r="Q89" s="13" t="s">
        <v>138</v>
      </c>
      <c r="R89" s="13" t="s">
        <v>135</v>
      </c>
      <c r="S89" s="33"/>
      <c r="T89" s="12"/>
      <c r="U89" s="37"/>
      <c r="V89" s="12"/>
      <c r="W89" s="12"/>
    </row>
    <row r="90" spans="1:23" x14ac:dyDescent="0.25">
      <c r="A90" s="1" t="s">
        <v>159</v>
      </c>
      <c r="B90" s="1" t="s">
        <v>140</v>
      </c>
      <c r="C90" s="1" t="s">
        <v>203</v>
      </c>
      <c r="D90" s="6" t="s">
        <v>92</v>
      </c>
      <c r="E90" s="6">
        <v>8</v>
      </c>
      <c r="F90" s="13" t="s">
        <v>21</v>
      </c>
      <c r="G90" s="13" t="s">
        <v>21</v>
      </c>
      <c r="H90" s="13" t="s">
        <v>21</v>
      </c>
      <c r="I90" s="13" t="s">
        <v>21</v>
      </c>
      <c r="J90" s="13" t="s">
        <v>21</v>
      </c>
      <c r="K90" s="13" t="s">
        <v>21</v>
      </c>
      <c r="L90" s="13" t="s">
        <v>21</v>
      </c>
      <c r="M90" s="13" t="s">
        <v>21</v>
      </c>
      <c r="N90" s="13" t="s">
        <v>21</v>
      </c>
      <c r="O90" s="13" t="s">
        <v>21</v>
      </c>
      <c r="P90" s="13" t="s">
        <v>134</v>
      </c>
      <c r="Q90" s="13" t="s">
        <v>138</v>
      </c>
      <c r="R90" s="13" t="s">
        <v>135</v>
      </c>
      <c r="S90" s="33"/>
      <c r="T90" s="12"/>
      <c r="U90" s="37"/>
      <c r="V90" s="12"/>
      <c r="W90" s="12"/>
    </row>
    <row r="91" spans="1:23" x14ac:dyDescent="0.25">
      <c r="A91" s="1" t="s">
        <v>183</v>
      </c>
      <c r="B91" s="1" t="s">
        <v>140</v>
      </c>
      <c r="C91" s="1" t="s">
        <v>202</v>
      </c>
      <c r="D91" s="6" t="s">
        <v>93</v>
      </c>
      <c r="E91" s="6">
        <v>97</v>
      </c>
      <c r="F91" s="13" t="s">
        <v>19</v>
      </c>
      <c r="G91" s="13" t="s">
        <v>138</v>
      </c>
      <c r="H91" s="13" t="s">
        <v>21</v>
      </c>
      <c r="I91" s="13" t="s">
        <v>21</v>
      </c>
      <c r="J91" s="13" t="s">
        <v>138</v>
      </c>
      <c r="K91" s="13" t="s">
        <v>136</v>
      </c>
      <c r="L91" s="13" t="s">
        <v>20</v>
      </c>
      <c r="M91" s="13" t="s">
        <v>138</v>
      </c>
      <c r="N91" s="13" t="s">
        <v>6</v>
      </c>
      <c r="O91" s="13" t="s">
        <v>137</v>
      </c>
      <c r="P91" s="13" t="s">
        <v>21</v>
      </c>
      <c r="Q91" s="13" t="s">
        <v>21</v>
      </c>
      <c r="R91" s="13" t="s">
        <v>21</v>
      </c>
      <c r="S91" s="33"/>
      <c r="T91" s="12"/>
      <c r="U91" s="37"/>
      <c r="V91" s="12"/>
      <c r="W91" s="12"/>
    </row>
    <row r="92" spans="1:23" x14ac:dyDescent="0.25">
      <c r="A92" s="1" t="s">
        <v>184</v>
      </c>
      <c r="B92" s="1" t="s">
        <v>140</v>
      </c>
      <c r="C92" s="1" t="s">
        <v>202</v>
      </c>
      <c r="D92" s="6" t="s">
        <v>94</v>
      </c>
      <c r="E92" s="6">
        <v>15</v>
      </c>
      <c r="F92" s="13" t="s">
        <v>8</v>
      </c>
      <c r="G92" s="13" t="s">
        <v>138</v>
      </c>
      <c r="H92" s="13" t="s">
        <v>21</v>
      </c>
      <c r="I92" s="13" t="s">
        <v>21</v>
      </c>
      <c r="J92" s="13" t="s">
        <v>138</v>
      </c>
      <c r="K92" s="13" t="s">
        <v>136</v>
      </c>
      <c r="L92" s="13" t="s">
        <v>10</v>
      </c>
      <c r="M92" s="13" t="s">
        <v>138</v>
      </c>
      <c r="N92" s="13" t="s">
        <v>6</v>
      </c>
      <c r="O92" s="13" t="s">
        <v>137</v>
      </c>
      <c r="P92" s="13" t="s">
        <v>21</v>
      </c>
      <c r="Q92" s="13" t="s">
        <v>21</v>
      </c>
      <c r="R92" s="13" t="s">
        <v>21</v>
      </c>
      <c r="S92" s="33"/>
      <c r="T92" s="12"/>
      <c r="U92" s="37"/>
      <c r="V92" s="12"/>
      <c r="W92" s="12"/>
    </row>
    <row r="93" spans="1:23" x14ac:dyDescent="0.25">
      <c r="A93" s="1" t="s">
        <v>185</v>
      </c>
      <c r="B93" s="1" t="s">
        <v>140</v>
      </c>
      <c r="C93" s="1" t="s">
        <v>202</v>
      </c>
      <c r="D93" s="6" t="s">
        <v>95</v>
      </c>
      <c r="E93" s="6">
        <v>24</v>
      </c>
      <c r="F93" s="13" t="s">
        <v>8</v>
      </c>
      <c r="G93" s="13" t="s">
        <v>138</v>
      </c>
      <c r="H93" s="13" t="s">
        <v>21</v>
      </c>
      <c r="I93" s="13" t="s">
        <v>21</v>
      </c>
      <c r="J93" s="13" t="s">
        <v>138</v>
      </c>
      <c r="K93" s="13" t="s">
        <v>136</v>
      </c>
      <c r="L93" s="13" t="s">
        <v>10</v>
      </c>
      <c r="M93" s="13" t="s">
        <v>138</v>
      </c>
      <c r="N93" s="13" t="s">
        <v>6</v>
      </c>
      <c r="O93" s="13" t="s">
        <v>137</v>
      </c>
      <c r="P93" s="13" t="s">
        <v>21</v>
      </c>
      <c r="Q93" s="13" t="s">
        <v>21</v>
      </c>
      <c r="R93" s="13" t="s">
        <v>21</v>
      </c>
      <c r="S93" s="33"/>
      <c r="T93" s="12"/>
      <c r="U93" s="37"/>
      <c r="V93" s="12"/>
      <c r="W93" s="12"/>
    </row>
    <row r="94" spans="1:23" x14ac:dyDescent="0.25">
      <c r="A94" s="1" t="s">
        <v>150</v>
      </c>
      <c r="B94" s="1" t="s">
        <v>140</v>
      </c>
      <c r="C94" s="1" t="s">
        <v>203</v>
      </c>
      <c r="D94" s="6" t="s">
        <v>96</v>
      </c>
      <c r="E94" s="6">
        <v>39</v>
      </c>
      <c r="F94" s="13" t="s">
        <v>19</v>
      </c>
      <c r="G94" s="13" t="s">
        <v>138</v>
      </c>
      <c r="H94" s="13" t="s">
        <v>138</v>
      </c>
      <c r="I94" s="13" t="s">
        <v>20</v>
      </c>
      <c r="J94" s="13" t="s">
        <v>138</v>
      </c>
      <c r="K94" s="13" t="s">
        <v>136</v>
      </c>
      <c r="L94" s="13" t="s">
        <v>20</v>
      </c>
      <c r="M94" s="13" t="s">
        <v>138</v>
      </c>
      <c r="N94" s="13" t="s">
        <v>6</v>
      </c>
      <c r="O94" s="13" t="s">
        <v>137</v>
      </c>
      <c r="P94" s="13" t="s">
        <v>21</v>
      </c>
      <c r="Q94" s="13" t="s">
        <v>21</v>
      </c>
      <c r="R94" s="13" t="s">
        <v>21</v>
      </c>
      <c r="S94" s="33"/>
      <c r="T94" s="12"/>
      <c r="U94" s="37"/>
      <c r="V94" s="12"/>
      <c r="W94" s="12"/>
    </row>
    <row r="95" spans="1:23" x14ac:dyDescent="0.25">
      <c r="A95" s="1" t="s">
        <v>186</v>
      </c>
      <c r="B95" s="1" t="s">
        <v>140</v>
      </c>
      <c r="C95" s="1" t="s">
        <v>203</v>
      </c>
      <c r="D95" s="6" t="s">
        <v>97</v>
      </c>
      <c r="E95" s="6">
        <v>92</v>
      </c>
      <c r="F95" s="13" t="s">
        <v>19</v>
      </c>
      <c r="G95" s="13" t="s">
        <v>138</v>
      </c>
      <c r="H95" s="13" t="s">
        <v>9</v>
      </c>
      <c r="I95" s="13" t="s">
        <v>21</v>
      </c>
      <c r="J95" s="13" t="s">
        <v>138</v>
      </c>
      <c r="K95" s="13" t="s">
        <v>136</v>
      </c>
      <c r="L95" s="13" t="s">
        <v>20</v>
      </c>
      <c r="M95" s="13" t="s">
        <v>138</v>
      </c>
      <c r="N95" s="13" t="s">
        <v>6</v>
      </c>
      <c r="O95" s="13" t="s">
        <v>137</v>
      </c>
      <c r="P95" s="13" t="s">
        <v>21</v>
      </c>
      <c r="Q95" s="13" t="s">
        <v>21</v>
      </c>
      <c r="R95" s="13" t="s">
        <v>21</v>
      </c>
      <c r="S95" s="33"/>
      <c r="T95" s="12"/>
      <c r="U95" s="37"/>
      <c r="V95" s="12"/>
      <c r="W95" s="12"/>
    </row>
    <row r="96" spans="1:23" x14ac:dyDescent="0.25">
      <c r="A96" s="1" t="s">
        <v>187</v>
      </c>
      <c r="B96" s="1" t="s">
        <v>140</v>
      </c>
      <c r="C96" s="1" t="s">
        <v>203</v>
      </c>
      <c r="D96" s="6" t="s">
        <v>98</v>
      </c>
      <c r="E96" s="6">
        <v>92</v>
      </c>
      <c r="F96" s="13" t="s">
        <v>19</v>
      </c>
      <c r="G96" s="13" t="s">
        <v>138</v>
      </c>
      <c r="H96" s="13" t="s">
        <v>9</v>
      </c>
      <c r="I96" s="13" t="s">
        <v>21</v>
      </c>
      <c r="J96" s="13" t="s">
        <v>138</v>
      </c>
      <c r="K96" s="13" t="s">
        <v>136</v>
      </c>
      <c r="L96" s="13" t="s">
        <v>20</v>
      </c>
      <c r="M96" s="13" t="s">
        <v>138</v>
      </c>
      <c r="N96" s="13" t="s">
        <v>6</v>
      </c>
      <c r="O96" s="13" t="s">
        <v>137</v>
      </c>
      <c r="P96" s="13" t="s">
        <v>21</v>
      </c>
      <c r="Q96" s="13" t="s">
        <v>21</v>
      </c>
      <c r="R96" s="13" t="s">
        <v>21</v>
      </c>
      <c r="S96" s="33"/>
      <c r="T96" s="12"/>
      <c r="U96" s="37"/>
      <c r="V96" s="12"/>
      <c r="W96" s="12"/>
    </row>
    <row r="97" spans="1:23" x14ac:dyDescent="0.25">
      <c r="A97" s="1" t="s">
        <v>150</v>
      </c>
      <c r="B97" s="1" t="s">
        <v>140</v>
      </c>
      <c r="C97" s="1" t="s">
        <v>203</v>
      </c>
      <c r="D97" s="6" t="s">
        <v>99</v>
      </c>
      <c r="E97" s="6">
        <v>29</v>
      </c>
      <c r="F97" s="13" t="s">
        <v>19</v>
      </c>
      <c r="G97" s="13" t="s">
        <v>138</v>
      </c>
      <c r="H97" s="13" t="s">
        <v>5</v>
      </c>
      <c r="I97" s="13" t="s">
        <v>20</v>
      </c>
      <c r="J97" s="13" t="s">
        <v>138</v>
      </c>
      <c r="K97" s="13" t="s">
        <v>136</v>
      </c>
      <c r="L97" s="13" t="s">
        <v>20</v>
      </c>
      <c r="M97" s="13" t="s">
        <v>138</v>
      </c>
      <c r="N97" s="13" t="s">
        <v>6</v>
      </c>
      <c r="O97" s="13" t="s">
        <v>137</v>
      </c>
      <c r="P97" s="13" t="s">
        <v>21</v>
      </c>
      <c r="Q97" s="13" t="s">
        <v>21</v>
      </c>
      <c r="R97" s="13" t="s">
        <v>21</v>
      </c>
      <c r="S97" s="33"/>
      <c r="T97" s="12"/>
      <c r="U97" s="37"/>
      <c r="V97" s="12"/>
      <c r="W97" s="12"/>
    </row>
    <row r="98" spans="1:23" x14ac:dyDescent="0.25">
      <c r="A98" s="1" t="s">
        <v>188</v>
      </c>
      <c r="B98" s="1" t="s">
        <v>140</v>
      </c>
      <c r="C98" s="1" t="s">
        <v>203</v>
      </c>
      <c r="D98" s="6" t="s">
        <v>100</v>
      </c>
      <c r="E98" s="6">
        <v>90</v>
      </c>
      <c r="F98" s="13" t="s">
        <v>19</v>
      </c>
      <c r="G98" s="13" t="s">
        <v>138</v>
      </c>
      <c r="H98" s="13" t="s">
        <v>9</v>
      </c>
      <c r="I98" s="13" t="s">
        <v>21</v>
      </c>
      <c r="J98" s="13" t="s">
        <v>138</v>
      </c>
      <c r="K98" s="13" t="s">
        <v>136</v>
      </c>
      <c r="L98" s="13" t="s">
        <v>20</v>
      </c>
      <c r="M98" s="13" t="s">
        <v>138</v>
      </c>
      <c r="N98" s="13" t="s">
        <v>6</v>
      </c>
      <c r="O98" s="13" t="s">
        <v>137</v>
      </c>
      <c r="P98" s="13" t="s">
        <v>21</v>
      </c>
      <c r="Q98" s="13" t="s">
        <v>21</v>
      </c>
      <c r="R98" s="13" t="s">
        <v>21</v>
      </c>
      <c r="S98" s="33"/>
      <c r="T98" s="12"/>
      <c r="U98" s="37"/>
      <c r="V98" s="12"/>
      <c r="W98" s="12"/>
    </row>
    <row r="99" spans="1:23" x14ac:dyDescent="0.25">
      <c r="A99" s="1" t="s">
        <v>189</v>
      </c>
      <c r="B99" s="1" t="s">
        <v>140</v>
      </c>
      <c r="C99" s="1" t="s">
        <v>203</v>
      </c>
      <c r="D99" s="6" t="s">
        <v>101</v>
      </c>
      <c r="E99" s="6">
        <v>6</v>
      </c>
      <c r="F99" s="13" t="s">
        <v>19</v>
      </c>
      <c r="G99" s="13" t="s">
        <v>138</v>
      </c>
      <c r="H99" s="13" t="s">
        <v>9</v>
      </c>
      <c r="I99" s="13" t="s">
        <v>21</v>
      </c>
      <c r="J99" s="13" t="s">
        <v>138</v>
      </c>
      <c r="K99" s="13" t="s">
        <v>136</v>
      </c>
      <c r="L99" s="13" t="s">
        <v>20</v>
      </c>
      <c r="M99" s="13" t="s">
        <v>138</v>
      </c>
      <c r="N99" s="13" t="s">
        <v>6</v>
      </c>
      <c r="O99" s="13" t="s">
        <v>137</v>
      </c>
      <c r="P99" s="13" t="s">
        <v>21</v>
      </c>
      <c r="Q99" s="13" t="s">
        <v>21</v>
      </c>
      <c r="R99" s="13" t="s">
        <v>21</v>
      </c>
      <c r="S99" s="33"/>
      <c r="T99" s="12"/>
      <c r="U99" s="37"/>
      <c r="V99" s="12"/>
      <c r="W99" s="12"/>
    </row>
    <row r="100" spans="1:23" x14ac:dyDescent="0.25">
      <c r="A100" s="1" t="s">
        <v>190</v>
      </c>
      <c r="B100" s="1" t="s">
        <v>140</v>
      </c>
      <c r="C100" s="1" t="s">
        <v>203</v>
      </c>
      <c r="D100" s="6" t="s">
        <v>102</v>
      </c>
      <c r="E100" s="6">
        <v>18</v>
      </c>
      <c r="F100" s="13" t="s">
        <v>19</v>
      </c>
      <c r="G100" s="13" t="s">
        <v>138</v>
      </c>
      <c r="H100" s="13" t="s">
        <v>9</v>
      </c>
      <c r="I100" s="13" t="s">
        <v>21</v>
      </c>
      <c r="J100" s="13" t="s">
        <v>138</v>
      </c>
      <c r="K100" s="13" t="s">
        <v>136</v>
      </c>
      <c r="L100" s="13" t="s">
        <v>20</v>
      </c>
      <c r="M100" s="13" t="s">
        <v>138</v>
      </c>
      <c r="N100" s="13" t="s">
        <v>6</v>
      </c>
      <c r="O100" s="13" t="s">
        <v>137</v>
      </c>
      <c r="P100" s="13" t="s">
        <v>21</v>
      </c>
      <c r="Q100" s="13" t="s">
        <v>21</v>
      </c>
      <c r="R100" s="13" t="s">
        <v>21</v>
      </c>
      <c r="S100" s="33"/>
      <c r="T100" s="12"/>
      <c r="U100" s="37"/>
      <c r="V100" s="12"/>
      <c r="W100" s="12"/>
    </row>
    <row r="101" spans="1:23" x14ac:dyDescent="0.25">
      <c r="A101" s="1" t="s">
        <v>191</v>
      </c>
      <c r="B101" s="1" t="s">
        <v>140</v>
      </c>
      <c r="C101" s="1" t="s">
        <v>203</v>
      </c>
      <c r="D101" s="6" t="s">
        <v>103</v>
      </c>
      <c r="E101" s="6">
        <v>89</v>
      </c>
      <c r="F101" s="13" t="s">
        <v>19</v>
      </c>
      <c r="G101" s="13" t="s">
        <v>138</v>
      </c>
      <c r="H101" s="13" t="s">
        <v>9</v>
      </c>
      <c r="I101" s="13" t="s">
        <v>21</v>
      </c>
      <c r="J101" s="13" t="s">
        <v>138</v>
      </c>
      <c r="K101" s="13" t="s">
        <v>136</v>
      </c>
      <c r="L101" s="13" t="s">
        <v>20</v>
      </c>
      <c r="M101" s="13" t="s">
        <v>138</v>
      </c>
      <c r="N101" s="13" t="s">
        <v>6</v>
      </c>
      <c r="O101" s="13" t="s">
        <v>137</v>
      </c>
      <c r="P101" s="13" t="s">
        <v>21</v>
      </c>
      <c r="Q101" s="13" t="s">
        <v>21</v>
      </c>
      <c r="R101" s="13" t="s">
        <v>21</v>
      </c>
      <c r="S101" s="33"/>
      <c r="T101" s="12"/>
      <c r="U101" s="37"/>
      <c r="V101" s="12"/>
      <c r="W101" s="12"/>
    </row>
    <row r="102" spans="1:23" x14ac:dyDescent="0.25">
      <c r="A102" s="1" t="s">
        <v>192</v>
      </c>
      <c r="B102" s="1" t="s">
        <v>140</v>
      </c>
      <c r="C102" s="1" t="s">
        <v>203</v>
      </c>
      <c r="D102" s="6" t="s">
        <v>104</v>
      </c>
      <c r="E102" s="6">
        <v>6</v>
      </c>
      <c r="F102" s="13" t="s">
        <v>19</v>
      </c>
      <c r="G102" s="13" t="s">
        <v>138</v>
      </c>
      <c r="H102" s="13" t="s">
        <v>9</v>
      </c>
      <c r="I102" s="13" t="s">
        <v>21</v>
      </c>
      <c r="J102" s="13" t="s">
        <v>138</v>
      </c>
      <c r="K102" s="13" t="s">
        <v>136</v>
      </c>
      <c r="L102" s="13" t="s">
        <v>20</v>
      </c>
      <c r="M102" s="13" t="s">
        <v>138</v>
      </c>
      <c r="N102" s="13" t="s">
        <v>6</v>
      </c>
      <c r="O102" s="13" t="s">
        <v>137</v>
      </c>
      <c r="P102" s="13" t="s">
        <v>21</v>
      </c>
      <c r="Q102" s="13" t="s">
        <v>21</v>
      </c>
      <c r="R102" s="13" t="s">
        <v>21</v>
      </c>
      <c r="S102" s="33"/>
      <c r="T102" s="12"/>
      <c r="U102" s="37"/>
      <c r="V102" s="12"/>
      <c r="W102" s="12"/>
    </row>
    <row r="103" spans="1:23" x14ac:dyDescent="0.25">
      <c r="A103" s="1" t="s">
        <v>193</v>
      </c>
      <c r="B103" s="1" t="s">
        <v>140</v>
      </c>
      <c r="C103" s="1" t="s">
        <v>203</v>
      </c>
      <c r="D103" s="6" t="s">
        <v>105</v>
      </c>
      <c r="E103" s="6">
        <v>30</v>
      </c>
      <c r="F103" s="13" t="s">
        <v>8</v>
      </c>
      <c r="G103" s="13" t="s">
        <v>138</v>
      </c>
      <c r="H103" s="13" t="s">
        <v>9</v>
      </c>
      <c r="I103" s="13" t="s">
        <v>21</v>
      </c>
      <c r="J103" s="13" t="s">
        <v>138</v>
      </c>
      <c r="K103" s="13" t="s">
        <v>136</v>
      </c>
      <c r="L103" s="13" t="s">
        <v>10</v>
      </c>
      <c r="M103" s="13" t="s">
        <v>138</v>
      </c>
      <c r="N103" s="13" t="s">
        <v>6</v>
      </c>
      <c r="O103" s="13" t="s">
        <v>137</v>
      </c>
      <c r="P103" s="13" t="s">
        <v>21</v>
      </c>
      <c r="Q103" s="13" t="s">
        <v>21</v>
      </c>
      <c r="R103" s="13" t="s">
        <v>21</v>
      </c>
      <c r="S103" s="33"/>
      <c r="T103" s="12"/>
      <c r="U103" s="37"/>
      <c r="V103" s="12"/>
      <c r="W103" s="12"/>
    </row>
    <row r="104" spans="1:23" x14ac:dyDescent="0.25">
      <c r="A104" s="1" t="s">
        <v>194</v>
      </c>
      <c r="B104" s="1" t="s">
        <v>140</v>
      </c>
      <c r="C104" s="1" t="s">
        <v>203</v>
      </c>
      <c r="D104" s="6" t="s">
        <v>106</v>
      </c>
      <c r="E104" s="6">
        <v>14</v>
      </c>
      <c r="F104" s="13" t="s">
        <v>8</v>
      </c>
      <c r="G104" s="13" t="s">
        <v>138</v>
      </c>
      <c r="H104" s="13" t="s">
        <v>9</v>
      </c>
      <c r="I104" s="13" t="s">
        <v>21</v>
      </c>
      <c r="J104" s="13" t="s">
        <v>138</v>
      </c>
      <c r="K104" s="13" t="s">
        <v>136</v>
      </c>
      <c r="L104" s="13" t="s">
        <v>10</v>
      </c>
      <c r="M104" s="13" t="s">
        <v>138</v>
      </c>
      <c r="N104" s="13" t="s">
        <v>6</v>
      </c>
      <c r="O104" s="13" t="s">
        <v>137</v>
      </c>
      <c r="P104" s="13" t="s">
        <v>21</v>
      </c>
      <c r="Q104" s="13" t="s">
        <v>21</v>
      </c>
      <c r="R104" s="13" t="s">
        <v>21</v>
      </c>
      <c r="S104" s="33"/>
      <c r="T104" s="12"/>
      <c r="U104" s="37"/>
      <c r="V104" s="12"/>
      <c r="W104" s="12"/>
    </row>
    <row r="105" spans="1:23" x14ac:dyDescent="0.25">
      <c r="A105" s="1" t="s">
        <v>195</v>
      </c>
      <c r="B105" s="1" t="s">
        <v>140</v>
      </c>
      <c r="C105" s="1" t="s">
        <v>200</v>
      </c>
      <c r="D105" s="6"/>
      <c r="E105" s="6">
        <v>23</v>
      </c>
      <c r="F105" s="13" t="s">
        <v>19</v>
      </c>
      <c r="G105" s="13" t="s">
        <v>138</v>
      </c>
      <c r="H105" s="13" t="s">
        <v>135</v>
      </c>
      <c r="I105" s="13" t="s">
        <v>21</v>
      </c>
      <c r="J105" s="13" t="s">
        <v>138</v>
      </c>
      <c r="K105" s="13" t="s">
        <v>136</v>
      </c>
      <c r="L105" s="13" t="s">
        <v>20</v>
      </c>
      <c r="M105" s="13" t="s">
        <v>138</v>
      </c>
      <c r="N105" s="13" t="s">
        <v>6</v>
      </c>
      <c r="O105" s="13" t="s">
        <v>137</v>
      </c>
      <c r="P105" s="13" t="s">
        <v>21</v>
      </c>
      <c r="Q105" s="13" t="s">
        <v>21</v>
      </c>
      <c r="R105" s="13" t="s">
        <v>21</v>
      </c>
      <c r="S105" s="33"/>
      <c r="T105" s="12"/>
      <c r="U105" s="37"/>
      <c r="V105" s="12"/>
      <c r="W105" s="12"/>
    </row>
    <row r="106" spans="1:23" x14ac:dyDescent="0.25">
      <c r="A106" s="1" t="s">
        <v>196</v>
      </c>
      <c r="B106" s="1" t="s">
        <v>140</v>
      </c>
      <c r="C106" s="1" t="s">
        <v>203</v>
      </c>
      <c r="D106" s="6" t="s">
        <v>107</v>
      </c>
      <c r="E106" s="6">
        <v>75</v>
      </c>
      <c r="F106" s="13" t="s">
        <v>19</v>
      </c>
      <c r="G106" s="13" t="s">
        <v>138</v>
      </c>
      <c r="H106" s="13" t="s">
        <v>9</v>
      </c>
      <c r="I106" s="13" t="s">
        <v>21</v>
      </c>
      <c r="J106" s="13" t="s">
        <v>138</v>
      </c>
      <c r="K106" s="13" t="s">
        <v>136</v>
      </c>
      <c r="L106" s="13" t="s">
        <v>20</v>
      </c>
      <c r="M106" s="13" t="s">
        <v>138</v>
      </c>
      <c r="N106" s="13" t="s">
        <v>6</v>
      </c>
      <c r="O106" s="13" t="s">
        <v>137</v>
      </c>
      <c r="P106" s="13" t="s">
        <v>21</v>
      </c>
      <c r="Q106" s="13" t="s">
        <v>21</v>
      </c>
      <c r="R106" s="13" t="s">
        <v>21</v>
      </c>
      <c r="S106" s="33"/>
      <c r="T106" s="12"/>
      <c r="U106" s="37"/>
      <c r="V106" s="12"/>
      <c r="W106" s="12"/>
    </row>
    <row r="107" spans="1:23" x14ac:dyDescent="0.25">
      <c r="A107" s="1" t="s">
        <v>150</v>
      </c>
      <c r="B107" s="1" t="s">
        <v>140</v>
      </c>
      <c r="C107" s="1" t="s">
        <v>203</v>
      </c>
      <c r="D107" s="6"/>
      <c r="E107" s="6">
        <v>5</v>
      </c>
      <c r="F107" s="13" t="s">
        <v>19</v>
      </c>
      <c r="G107" s="13" t="s">
        <v>138</v>
      </c>
      <c r="H107" s="13" t="s">
        <v>138</v>
      </c>
      <c r="I107" s="13" t="s">
        <v>20</v>
      </c>
      <c r="J107" s="13" t="s">
        <v>138</v>
      </c>
      <c r="K107" s="13" t="s">
        <v>136</v>
      </c>
      <c r="L107" s="13" t="s">
        <v>20</v>
      </c>
      <c r="M107" s="13" t="s">
        <v>138</v>
      </c>
      <c r="N107" s="13" t="s">
        <v>6</v>
      </c>
      <c r="O107" s="13" t="s">
        <v>137</v>
      </c>
      <c r="P107" s="13" t="s">
        <v>21</v>
      </c>
      <c r="Q107" s="13" t="s">
        <v>21</v>
      </c>
      <c r="R107" s="13" t="s">
        <v>21</v>
      </c>
      <c r="S107" s="33"/>
      <c r="T107" s="12"/>
      <c r="U107" s="37"/>
      <c r="V107" s="12"/>
      <c r="W107" s="12"/>
    </row>
    <row r="108" spans="1:23" x14ac:dyDescent="0.25">
      <c r="A108" s="1" t="s">
        <v>150</v>
      </c>
      <c r="B108" s="1" t="s">
        <v>141</v>
      </c>
      <c r="C108" s="1" t="s">
        <v>203</v>
      </c>
      <c r="D108" s="6" t="s">
        <v>108</v>
      </c>
      <c r="E108" s="6">
        <v>73</v>
      </c>
      <c r="F108" s="13" t="s">
        <v>19</v>
      </c>
      <c r="G108" s="13" t="s">
        <v>138</v>
      </c>
      <c r="H108" s="13" t="s">
        <v>138</v>
      </c>
      <c r="I108" s="13" t="s">
        <v>20</v>
      </c>
      <c r="J108" s="13" t="s">
        <v>138</v>
      </c>
      <c r="K108" s="13" t="s">
        <v>136</v>
      </c>
      <c r="L108" s="13" t="s">
        <v>20</v>
      </c>
      <c r="M108" s="13" t="s">
        <v>138</v>
      </c>
      <c r="N108" s="13" t="s">
        <v>6</v>
      </c>
      <c r="O108" s="13" t="s">
        <v>137</v>
      </c>
      <c r="P108" s="13" t="s">
        <v>21</v>
      </c>
      <c r="Q108" s="13" t="s">
        <v>21</v>
      </c>
      <c r="R108" s="13" t="s">
        <v>21</v>
      </c>
      <c r="S108" s="33"/>
      <c r="T108" s="12"/>
      <c r="U108" s="37"/>
      <c r="V108" s="12"/>
      <c r="W108" s="12"/>
    </row>
    <row r="109" spans="1:23" x14ac:dyDescent="0.25">
      <c r="A109" s="1" t="s">
        <v>153</v>
      </c>
      <c r="B109" s="1" t="s">
        <v>141</v>
      </c>
      <c r="C109" s="1" t="s">
        <v>203</v>
      </c>
      <c r="D109" s="6" t="s">
        <v>109</v>
      </c>
      <c r="E109" s="6">
        <v>175</v>
      </c>
      <c r="F109" s="13" t="s">
        <v>19</v>
      </c>
      <c r="G109" s="13" t="s">
        <v>138</v>
      </c>
      <c r="H109" s="13" t="s">
        <v>9</v>
      </c>
      <c r="I109" s="13" t="s">
        <v>20</v>
      </c>
      <c r="J109" s="13" t="s">
        <v>138</v>
      </c>
      <c r="K109" s="13" t="s">
        <v>136</v>
      </c>
      <c r="L109" s="13" t="s">
        <v>20</v>
      </c>
      <c r="M109" s="13" t="s">
        <v>138</v>
      </c>
      <c r="N109" s="13" t="s">
        <v>6</v>
      </c>
      <c r="O109" s="13" t="s">
        <v>137</v>
      </c>
      <c r="P109" s="13" t="s">
        <v>21</v>
      </c>
      <c r="Q109" s="13" t="s">
        <v>21</v>
      </c>
      <c r="R109" s="13" t="s">
        <v>21</v>
      </c>
      <c r="S109" s="33"/>
      <c r="T109" s="12"/>
      <c r="U109" s="37"/>
      <c r="V109" s="12"/>
      <c r="W109" s="12"/>
    </row>
    <row r="110" spans="1:23" x14ac:dyDescent="0.25">
      <c r="A110" s="1" t="s">
        <v>154</v>
      </c>
      <c r="B110" s="1" t="s">
        <v>141</v>
      </c>
      <c r="C110" s="1" t="s">
        <v>203</v>
      </c>
      <c r="D110" s="6" t="s">
        <v>110</v>
      </c>
      <c r="E110" s="6">
        <v>38</v>
      </c>
      <c r="F110" s="13" t="s">
        <v>19</v>
      </c>
      <c r="G110" s="13" t="s">
        <v>138</v>
      </c>
      <c r="H110" s="13" t="s">
        <v>9</v>
      </c>
      <c r="I110" s="13" t="s">
        <v>21</v>
      </c>
      <c r="J110" s="13" t="s">
        <v>138</v>
      </c>
      <c r="K110" s="13" t="s">
        <v>136</v>
      </c>
      <c r="L110" s="13" t="s">
        <v>20</v>
      </c>
      <c r="M110" s="13" t="s">
        <v>138</v>
      </c>
      <c r="N110" s="13" t="s">
        <v>6</v>
      </c>
      <c r="O110" s="13" t="s">
        <v>137</v>
      </c>
      <c r="P110" s="13" t="s">
        <v>21</v>
      </c>
      <c r="Q110" s="13" t="s">
        <v>21</v>
      </c>
      <c r="R110" s="13" t="s">
        <v>21</v>
      </c>
      <c r="S110" s="33"/>
      <c r="T110" s="12"/>
      <c r="U110" s="37"/>
      <c r="V110" s="12"/>
      <c r="W110" s="12"/>
    </row>
    <row r="111" spans="1:23" x14ac:dyDescent="0.25">
      <c r="A111" s="1" t="s">
        <v>154</v>
      </c>
      <c r="B111" s="1" t="s">
        <v>141</v>
      </c>
      <c r="C111" s="1" t="s">
        <v>203</v>
      </c>
      <c r="D111" s="6" t="s">
        <v>111</v>
      </c>
      <c r="E111" s="6">
        <v>38</v>
      </c>
      <c r="F111" s="13" t="s">
        <v>19</v>
      </c>
      <c r="G111" s="13" t="s">
        <v>138</v>
      </c>
      <c r="H111" s="13" t="s">
        <v>9</v>
      </c>
      <c r="I111" s="13" t="s">
        <v>21</v>
      </c>
      <c r="J111" s="13" t="s">
        <v>138</v>
      </c>
      <c r="K111" s="13" t="s">
        <v>136</v>
      </c>
      <c r="L111" s="13" t="s">
        <v>20</v>
      </c>
      <c r="M111" s="13" t="s">
        <v>138</v>
      </c>
      <c r="N111" s="13" t="s">
        <v>6</v>
      </c>
      <c r="O111" s="13" t="s">
        <v>137</v>
      </c>
      <c r="P111" s="13" t="s">
        <v>21</v>
      </c>
      <c r="Q111" s="13" t="s">
        <v>21</v>
      </c>
      <c r="R111" s="13" t="s">
        <v>21</v>
      </c>
      <c r="S111" s="33"/>
      <c r="T111" s="12"/>
      <c r="U111" s="37"/>
      <c r="V111" s="12"/>
      <c r="W111" s="12"/>
    </row>
    <row r="112" spans="1:23" x14ac:dyDescent="0.25">
      <c r="A112" s="1" t="s">
        <v>156</v>
      </c>
      <c r="B112" s="1" t="s">
        <v>141</v>
      </c>
      <c r="C112" s="1" t="s">
        <v>203</v>
      </c>
      <c r="D112" s="6" t="s">
        <v>112</v>
      </c>
      <c r="E112" s="6">
        <v>31</v>
      </c>
      <c r="F112" s="13" t="s">
        <v>8</v>
      </c>
      <c r="G112" s="13" t="s">
        <v>138</v>
      </c>
      <c r="H112" s="13" t="s">
        <v>9</v>
      </c>
      <c r="I112" s="13" t="s">
        <v>21</v>
      </c>
      <c r="J112" s="13" t="s">
        <v>138</v>
      </c>
      <c r="K112" s="13" t="s">
        <v>136</v>
      </c>
      <c r="L112" s="13" t="s">
        <v>10</v>
      </c>
      <c r="M112" s="13" t="s">
        <v>138</v>
      </c>
      <c r="N112" s="13" t="s">
        <v>6</v>
      </c>
      <c r="O112" s="13" t="s">
        <v>137</v>
      </c>
      <c r="P112" s="13" t="s">
        <v>21</v>
      </c>
      <c r="Q112" s="13" t="s">
        <v>21</v>
      </c>
      <c r="R112" s="13" t="s">
        <v>21</v>
      </c>
      <c r="S112" s="33"/>
      <c r="T112" s="12"/>
      <c r="U112" s="37"/>
      <c r="V112" s="12"/>
      <c r="W112" s="12"/>
    </row>
    <row r="113" spans="1:23" x14ac:dyDescent="0.25">
      <c r="A113" s="1" t="s">
        <v>155</v>
      </c>
      <c r="B113" s="1" t="s">
        <v>141</v>
      </c>
      <c r="C113" s="1" t="s">
        <v>203</v>
      </c>
      <c r="D113" s="6" t="s">
        <v>113</v>
      </c>
      <c r="E113" s="6">
        <v>15</v>
      </c>
      <c r="F113" s="13" t="s">
        <v>19</v>
      </c>
      <c r="G113" s="13" t="s">
        <v>138</v>
      </c>
      <c r="H113" s="13" t="s">
        <v>9</v>
      </c>
      <c r="I113" s="13" t="s">
        <v>21</v>
      </c>
      <c r="J113" s="13" t="s">
        <v>138</v>
      </c>
      <c r="K113" s="13" t="s">
        <v>136</v>
      </c>
      <c r="L113" s="13" t="s">
        <v>20</v>
      </c>
      <c r="M113" s="13" t="s">
        <v>138</v>
      </c>
      <c r="N113" s="13" t="s">
        <v>6</v>
      </c>
      <c r="O113" s="13" t="s">
        <v>137</v>
      </c>
      <c r="P113" s="13" t="s">
        <v>21</v>
      </c>
      <c r="Q113" s="13" t="s">
        <v>21</v>
      </c>
      <c r="R113" s="13" t="s">
        <v>21</v>
      </c>
      <c r="S113" s="33"/>
      <c r="T113" s="12"/>
      <c r="U113" s="37"/>
      <c r="V113" s="12"/>
      <c r="W113" s="12"/>
    </row>
    <row r="114" spans="1:23" x14ac:dyDescent="0.25">
      <c r="A114" s="1" t="s">
        <v>154</v>
      </c>
      <c r="B114" s="1" t="s">
        <v>141</v>
      </c>
      <c r="C114" s="1" t="s">
        <v>203</v>
      </c>
      <c r="D114" s="6" t="s">
        <v>114</v>
      </c>
      <c r="E114" s="6">
        <v>38</v>
      </c>
      <c r="F114" s="13" t="s">
        <v>19</v>
      </c>
      <c r="G114" s="13" t="s">
        <v>138</v>
      </c>
      <c r="H114" s="13" t="s">
        <v>9</v>
      </c>
      <c r="I114" s="13" t="s">
        <v>21</v>
      </c>
      <c r="J114" s="13" t="s">
        <v>138</v>
      </c>
      <c r="K114" s="13" t="s">
        <v>136</v>
      </c>
      <c r="L114" s="13" t="s">
        <v>20</v>
      </c>
      <c r="M114" s="13" t="s">
        <v>138</v>
      </c>
      <c r="N114" s="13" t="s">
        <v>6</v>
      </c>
      <c r="O114" s="13" t="s">
        <v>137</v>
      </c>
      <c r="P114" s="13" t="s">
        <v>21</v>
      </c>
      <c r="Q114" s="13" t="s">
        <v>21</v>
      </c>
      <c r="R114" s="13" t="s">
        <v>21</v>
      </c>
      <c r="S114" s="33"/>
      <c r="T114" s="12"/>
      <c r="U114" s="37"/>
      <c r="V114" s="12"/>
      <c r="W114" s="12"/>
    </row>
    <row r="115" spans="1:23" x14ac:dyDescent="0.25">
      <c r="A115" s="1" t="s">
        <v>153</v>
      </c>
      <c r="B115" s="1" t="s">
        <v>141</v>
      </c>
      <c r="C115" s="1" t="s">
        <v>203</v>
      </c>
      <c r="D115" s="6" t="s">
        <v>115</v>
      </c>
      <c r="E115" s="6">
        <v>209</v>
      </c>
      <c r="F115" s="13" t="s">
        <v>19</v>
      </c>
      <c r="G115" s="13" t="s">
        <v>138</v>
      </c>
      <c r="H115" s="13" t="s">
        <v>9</v>
      </c>
      <c r="I115" s="13" t="s">
        <v>20</v>
      </c>
      <c r="J115" s="13" t="s">
        <v>138</v>
      </c>
      <c r="K115" s="13" t="s">
        <v>136</v>
      </c>
      <c r="L115" s="13" t="s">
        <v>20</v>
      </c>
      <c r="M115" s="13" t="s">
        <v>138</v>
      </c>
      <c r="N115" s="13" t="s">
        <v>6</v>
      </c>
      <c r="O115" s="13" t="s">
        <v>137</v>
      </c>
      <c r="P115" s="13" t="s">
        <v>21</v>
      </c>
      <c r="Q115" s="13" t="s">
        <v>21</v>
      </c>
      <c r="R115" s="13" t="s">
        <v>21</v>
      </c>
      <c r="S115" s="33"/>
      <c r="T115" s="12"/>
      <c r="U115" s="37"/>
      <c r="V115" s="12"/>
      <c r="W115" s="12"/>
    </row>
    <row r="116" spans="1:23" x14ac:dyDescent="0.25">
      <c r="A116" s="1" t="s">
        <v>197</v>
      </c>
      <c r="B116" s="1" t="s">
        <v>141</v>
      </c>
      <c r="C116" s="1" t="s">
        <v>203</v>
      </c>
      <c r="D116" s="6" t="s">
        <v>116</v>
      </c>
      <c r="E116" s="6">
        <v>17</v>
      </c>
      <c r="F116" s="13" t="s">
        <v>8</v>
      </c>
      <c r="G116" s="13" t="s">
        <v>138</v>
      </c>
      <c r="H116" s="13" t="s">
        <v>9</v>
      </c>
      <c r="I116" s="13" t="s">
        <v>21</v>
      </c>
      <c r="J116" s="13" t="s">
        <v>138</v>
      </c>
      <c r="K116" s="13" t="s">
        <v>136</v>
      </c>
      <c r="L116" s="13" t="s">
        <v>10</v>
      </c>
      <c r="M116" s="13" t="s">
        <v>138</v>
      </c>
      <c r="N116" s="13" t="s">
        <v>6</v>
      </c>
      <c r="O116" s="13" t="s">
        <v>137</v>
      </c>
      <c r="P116" s="13" t="s">
        <v>21</v>
      </c>
      <c r="Q116" s="13" t="s">
        <v>21</v>
      </c>
      <c r="R116" s="13" t="s">
        <v>21</v>
      </c>
      <c r="S116" s="33"/>
      <c r="T116" s="12"/>
      <c r="U116" s="37"/>
      <c r="V116" s="12"/>
      <c r="W116" s="12"/>
    </row>
    <row r="117" spans="1:23" x14ac:dyDescent="0.25">
      <c r="A117" s="1" t="s">
        <v>153</v>
      </c>
      <c r="B117" s="1" t="s">
        <v>141</v>
      </c>
      <c r="C117" s="1" t="s">
        <v>203</v>
      </c>
      <c r="D117" s="6" t="s">
        <v>117</v>
      </c>
      <c r="E117" s="6">
        <v>185</v>
      </c>
      <c r="F117" s="13" t="s">
        <v>19</v>
      </c>
      <c r="G117" s="13" t="s">
        <v>138</v>
      </c>
      <c r="H117" s="13" t="s">
        <v>9</v>
      </c>
      <c r="I117" s="13" t="s">
        <v>20</v>
      </c>
      <c r="J117" s="13" t="s">
        <v>138</v>
      </c>
      <c r="K117" s="13" t="s">
        <v>136</v>
      </c>
      <c r="L117" s="13" t="s">
        <v>20</v>
      </c>
      <c r="M117" s="13" t="s">
        <v>138</v>
      </c>
      <c r="N117" s="13" t="s">
        <v>6</v>
      </c>
      <c r="O117" s="13" t="s">
        <v>137</v>
      </c>
      <c r="P117" s="13" t="s">
        <v>21</v>
      </c>
      <c r="Q117" s="13" t="s">
        <v>21</v>
      </c>
      <c r="R117" s="13" t="s">
        <v>21</v>
      </c>
      <c r="S117" s="33"/>
      <c r="T117" s="12"/>
      <c r="U117" s="37"/>
      <c r="V117" s="12"/>
      <c r="W117" s="12"/>
    </row>
    <row r="118" spans="1:23" x14ac:dyDescent="0.25">
      <c r="A118" s="1" t="s">
        <v>154</v>
      </c>
      <c r="B118" s="1" t="s">
        <v>141</v>
      </c>
      <c r="C118" s="1" t="s">
        <v>203</v>
      </c>
      <c r="D118" s="6" t="s">
        <v>118</v>
      </c>
      <c r="E118" s="6">
        <v>38</v>
      </c>
      <c r="F118" s="13" t="s">
        <v>19</v>
      </c>
      <c r="G118" s="13" t="s">
        <v>138</v>
      </c>
      <c r="H118" s="13" t="s">
        <v>9</v>
      </c>
      <c r="I118" s="13" t="s">
        <v>21</v>
      </c>
      <c r="J118" s="13" t="s">
        <v>138</v>
      </c>
      <c r="K118" s="13" t="s">
        <v>136</v>
      </c>
      <c r="L118" s="13" t="s">
        <v>20</v>
      </c>
      <c r="M118" s="13" t="s">
        <v>138</v>
      </c>
      <c r="N118" s="13" t="s">
        <v>6</v>
      </c>
      <c r="O118" s="13" t="s">
        <v>137</v>
      </c>
      <c r="P118" s="13" t="s">
        <v>21</v>
      </c>
      <c r="Q118" s="13" t="s">
        <v>21</v>
      </c>
      <c r="R118" s="13" t="s">
        <v>21</v>
      </c>
      <c r="S118" s="33"/>
      <c r="T118" s="12"/>
      <c r="U118" s="37"/>
      <c r="V118" s="12"/>
      <c r="W118" s="12"/>
    </row>
    <row r="119" spans="1:23" x14ac:dyDescent="0.25">
      <c r="A119" s="1" t="s">
        <v>156</v>
      </c>
      <c r="B119" s="1" t="s">
        <v>141</v>
      </c>
      <c r="C119" s="1" t="s">
        <v>203</v>
      </c>
      <c r="D119" s="6" t="s">
        <v>119</v>
      </c>
      <c r="E119" s="6">
        <v>47</v>
      </c>
      <c r="F119" s="13" t="s">
        <v>8</v>
      </c>
      <c r="G119" s="13" t="s">
        <v>138</v>
      </c>
      <c r="H119" s="13" t="s">
        <v>9</v>
      </c>
      <c r="I119" s="13" t="s">
        <v>21</v>
      </c>
      <c r="J119" s="13" t="s">
        <v>138</v>
      </c>
      <c r="K119" s="13" t="s">
        <v>136</v>
      </c>
      <c r="L119" s="13" t="s">
        <v>10</v>
      </c>
      <c r="M119" s="13" t="s">
        <v>138</v>
      </c>
      <c r="N119" s="13" t="s">
        <v>6</v>
      </c>
      <c r="O119" s="13" t="s">
        <v>137</v>
      </c>
      <c r="P119" s="13" t="s">
        <v>21</v>
      </c>
      <c r="Q119" s="13" t="s">
        <v>21</v>
      </c>
      <c r="R119" s="13" t="s">
        <v>21</v>
      </c>
      <c r="S119" s="33"/>
      <c r="T119" s="12"/>
      <c r="U119" s="37"/>
      <c r="V119" s="12"/>
      <c r="W119" s="12"/>
    </row>
    <row r="120" spans="1:23" x14ac:dyDescent="0.25">
      <c r="A120" s="1" t="s">
        <v>155</v>
      </c>
      <c r="B120" s="1" t="s">
        <v>141</v>
      </c>
      <c r="C120" s="1" t="s">
        <v>203</v>
      </c>
      <c r="D120" s="6" t="s">
        <v>120</v>
      </c>
      <c r="E120" s="6">
        <v>15</v>
      </c>
      <c r="F120" s="13" t="s">
        <v>19</v>
      </c>
      <c r="G120" s="13" t="s">
        <v>138</v>
      </c>
      <c r="H120" s="13" t="s">
        <v>9</v>
      </c>
      <c r="I120" s="13" t="s">
        <v>21</v>
      </c>
      <c r="J120" s="13" t="s">
        <v>138</v>
      </c>
      <c r="K120" s="13" t="s">
        <v>136</v>
      </c>
      <c r="L120" s="13" t="s">
        <v>20</v>
      </c>
      <c r="M120" s="13" t="s">
        <v>138</v>
      </c>
      <c r="N120" s="13" t="s">
        <v>6</v>
      </c>
      <c r="O120" s="13" t="s">
        <v>137</v>
      </c>
      <c r="P120" s="13" t="s">
        <v>21</v>
      </c>
      <c r="Q120" s="13" t="s">
        <v>21</v>
      </c>
      <c r="R120" s="13" t="s">
        <v>21</v>
      </c>
      <c r="S120" s="33"/>
      <c r="T120" s="12"/>
      <c r="U120" s="37"/>
      <c r="V120" s="12"/>
      <c r="W120" s="12"/>
    </row>
    <row r="121" spans="1:23" x14ac:dyDescent="0.25">
      <c r="A121" s="1" t="s">
        <v>154</v>
      </c>
      <c r="B121" s="1" t="s">
        <v>141</v>
      </c>
      <c r="C121" s="1" t="s">
        <v>203</v>
      </c>
      <c r="D121" s="6" t="s">
        <v>121</v>
      </c>
      <c r="E121" s="6">
        <v>38</v>
      </c>
      <c r="F121" s="13" t="s">
        <v>19</v>
      </c>
      <c r="G121" s="13" t="s">
        <v>138</v>
      </c>
      <c r="H121" s="13" t="s">
        <v>9</v>
      </c>
      <c r="I121" s="13" t="s">
        <v>21</v>
      </c>
      <c r="J121" s="13" t="s">
        <v>138</v>
      </c>
      <c r="K121" s="13" t="s">
        <v>136</v>
      </c>
      <c r="L121" s="13" t="s">
        <v>20</v>
      </c>
      <c r="M121" s="13" t="s">
        <v>138</v>
      </c>
      <c r="N121" s="13" t="s">
        <v>6</v>
      </c>
      <c r="O121" s="13" t="s">
        <v>137</v>
      </c>
      <c r="P121" s="13" t="s">
        <v>21</v>
      </c>
      <c r="Q121" s="13" t="s">
        <v>21</v>
      </c>
      <c r="R121" s="13" t="s">
        <v>21</v>
      </c>
      <c r="S121" s="33"/>
      <c r="T121" s="12"/>
      <c r="U121" s="37"/>
      <c r="V121" s="12"/>
      <c r="W121" s="12"/>
    </row>
    <row r="122" spans="1:23" x14ac:dyDescent="0.25">
      <c r="A122" s="1" t="s">
        <v>198</v>
      </c>
      <c r="B122" s="1" t="s">
        <v>141</v>
      </c>
      <c r="C122" s="1" t="s">
        <v>203</v>
      </c>
      <c r="D122" s="6" t="s">
        <v>122</v>
      </c>
      <c r="E122" s="6">
        <v>174</v>
      </c>
      <c r="F122" s="13" t="s">
        <v>19</v>
      </c>
      <c r="G122" s="13" t="s">
        <v>138</v>
      </c>
      <c r="H122" s="13" t="s">
        <v>9</v>
      </c>
      <c r="I122" s="13" t="s">
        <v>20</v>
      </c>
      <c r="J122" s="13" t="s">
        <v>138</v>
      </c>
      <c r="K122" s="13" t="s">
        <v>136</v>
      </c>
      <c r="L122" s="13" t="s">
        <v>20</v>
      </c>
      <c r="M122" s="13" t="s">
        <v>138</v>
      </c>
      <c r="N122" s="13" t="s">
        <v>6</v>
      </c>
      <c r="O122" s="13" t="s">
        <v>137</v>
      </c>
      <c r="P122" s="13" t="s">
        <v>21</v>
      </c>
      <c r="Q122" s="13" t="s">
        <v>21</v>
      </c>
      <c r="R122" s="13" t="s">
        <v>21</v>
      </c>
      <c r="S122" s="33"/>
      <c r="T122" s="12"/>
      <c r="U122" s="37"/>
      <c r="V122" s="12"/>
      <c r="W122" s="12"/>
    </row>
    <row r="123" spans="1:23" x14ac:dyDescent="0.25">
      <c r="A123" s="1" t="s">
        <v>154</v>
      </c>
      <c r="B123" s="1" t="s">
        <v>141</v>
      </c>
      <c r="C123" s="1" t="s">
        <v>203</v>
      </c>
      <c r="D123" s="6" t="s">
        <v>123</v>
      </c>
      <c r="E123" s="6">
        <v>38</v>
      </c>
      <c r="F123" s="13" t="s">
        <v>19</v>
      </c>
      <c r="G123" s="13" t="s">
        <v>138</v>
      </c>
      <c r="H123" s="13" t="s">
        <v>9</v>
      </c>
      <c r="I123" s="13" t="s">
        <v>21</v>
      </c>
      <c r="J123" s="13" t="s">
        <v>138</v>
      </c>
      <c r="K123" s="13" t="s">
        <v>136</v>
      </c>
      <c r="L123" s="13" t="s">
        <v>20</v>
      </c>
      <c r="M123" s="13" t="s">
        <v>138</v>
      </c>
      <c r="N123" s="13" t="s">
        <v>6</v>
      </c>
      <c r="O123" s="13" t="s">
        <v>137</v>
      </c>
      <c r="P123" s="13" t="s">
        <v>21</v>
      </c>
      <c r="Q123" s="13" t="s">
        <v>21</v>
      </c>
      <c r="R123" s="13" t="s">
        <v>21</v>
      </c>
      <c r="S123" s="33"/>
      <c r="T123" s="12"/>
      <c r="U123" s="37"/>
      <c r="V123" s="12"/>
      <c r="W123" s="12"/>
    </row>
    <row r="124" spans="1:23" x14ac:dyDescent="0.25">
      <c r="A124" s="1" t="s">
        <v>150</v>
      </c>
      <c r="B124" s="1" t="s">
        <v>141</v>
      </c>
      <c r="C124" s="1" t="s">
        <v>203</v>
      </c>
      <c r="D124" s="6" t="s">
        <v>124</v>
      </c>
      <c r="E124" s="6">
        <v>81</v>
      </c>
      <c r="F124" s="13" t="s">
        <v>19</v>
      </c>
      <c r="G124" s="13" t="s">
        <v>138</v>
      </c>
      <c r="H124" s="13" t="s">
        <v>138</v>
      </c>
      <c r="I124" s="13" t="s">
        <v>20</v>
      </c>
      <c r="J124" s="13" t="s">
        <v>138</v>
      </c>
      <c r="K124" s="13" t="s">
        <v>136</v>
      </c>
      <c r="L124" s="13" t="s">
        <v>20</v>
      </c>
      <c r="M124" s="13" t="s">
        <v>138</v>
      </c>
      <c r="N124" s="13" t="s">
        <v>6</v>
      </c>
      <c r="O124" s="13" t="s">
        <v>137</v>
      </c>
      <c r="P124" s="13" t="s">
        <v>21</v>
      </c>
      <c r="Q124" s="13" t="s">
        <v>21</v>
      </c>
      <c r="R124" s="13" t="s">
        <v>21</v>
      </c>
      <c r="S124" s="33"/>
      <c r="T124" s="12"/>
      <c r="U124" s="37"/>
      <c r="V124" s="12"/>
      <c r="W124" s="12"/>
    </row>
    <row r="125" spans="1:23" x14ac:dyDescent="0.25">
      <c r="A125" s="1" t="s">
        <v>153</v>
      </c>
      <c r="B125" s="1" t="s">
        <v>141</v>
      </c>
      <c r="C125" s="1" t="s">
        <v>203</v>
      </c>
      <c r="D125" s="6" t="s">
        <v>125</v>
      </c>
      <c r="E125" s="6">
        <v>149</v>
      </c>
      <c r="F125" s="13" t="s">
        <v>19</v>
      </c>
      <c r="G125" s="13" t="s">
        <v>138</v>
      </c>
      <c r="H125" s="13" t="s">
        <v>9</v>
      </c>
      <c r="I125" s="13" t="s">
        <v>20</v>
      </c>
      <c r="J125" s="13" t="s">
        <v>138</v>
      </c>
      <c r="K125" s="13" t="s">
        <v>136</v>
      </c>
      <c r="L125" s="13" t="s">
        <v>20</v>
      </c>
      <c r="M125" s="13" t="s">
        <v>138</v>
      </c>
      <c r="N125" s="13" t="s">
        <v>6</v>
      </c>
      <c r="O125" s="13" t="s">
        <v>137</v>
      </c>
      <c r="P125" s="13" t="s">
        <v>21</v>
      </c>
      <c r="Q125" s="13" t="s">
        <v>21</v>
      </c>
      <c r="R125" s="13" t="s">
        <v>21</v>
      </c>
      <c r="S125" s="33"/>
      <c r="T125" s="12"/>
      <c r="U125" s="37"/>
      <c r="V125" s="12"/>
      <c r="W125" s="12"/>
    </row>
    <row r="126" spans="1:23" x14ac:dyDescent="0.25">
      <c r="A126" s="1" t="s">
        <v>154</v>
      </c>
      <c r="B126" s="1" t="s">
        <v>141</v>
      </c>
      <c r="C126" s="1" t="s">
        <v>203</v>
      </c>
      <c r="D126" s="6" t="s">
        <v>126</v>
      </c>
      <c r="E126" s="6">
        <v>38</v>
      </c>
      <c r="F126" s="13" t="s">
        <v>19</v>
      </c>
      <c r="G126" s="13" t="s">
        <v>138</v>
      </c>
      <c r="H126" s="13" t="s">
        <v>9</v>
      </c>
      <c r="I126" s="13" t="s">
        <v>21</v>
      </c>
      <c r="J126" s="13" t="s">
        <v>138</v>
      </c>
      <c r="K126" s="13" t="s">
        <v>136</v>
      </c>
      <c r="L126" s="13" t="s">
        <v>20</v>
      </c>
      <c r="M126" s="13" t="s">
        <v>138</v>
      </c>
      <c r="N126" s="13" t="s">
        <v>6</v>
      </c>
      <c r="O126" s="13" t="s">
        <v>137</v>
      </c>
      <c r="P126" s="13" t="s">
        <v>21</v>
      </c>
      <c r="Q126" s="13" t="s">
        <v>21</v>
      </c>
      <c r="R126" s="13" t="s">
        <v>21</v>
      </c>
      <c r="S126" s="33"/>
      <c r="T126" s="12"/>
      <c r="U126" s="37"/>
      <c r="V126" s="12"/>
      <c r="W126" s="12"/>
    </row>
    <row r="127" spans="1:23" x14ac:dyDescent="0.25">
      <c r="A127" s="1" t="s">
        <v>154</v>
      </c>
      <c r="B127" s="1" t="s">
        <v>141</v>
      </c>
      <c r="C127" s="1" t="s">
        <v>203</v>
      </c>
      <c r="D127" s="6" t="s">
        <v>127</v>
      </c>
      <c r="E127" s="6">
        <v>38</v>
      </c>
      <c r="F127" s="13" t="s">
        <v>19</v>
      </c>
      <c r="G127" s="13" t="s">
        <v>138</v>
      </c>
      <c r="H127" s="13" t="s">
        <v>9</v>
      </c>
      <c r="I127" s="13" t="s">
        <v>21</v>
      </c>
      <c r="J127" s="13" t="s">
        <v>138</v>
      </c>
      <c r="K127" s="13" t="s">
        <v>136</v>
      </c>
      <c r="L127" s="13" t="s">
        <v>20</v>
      </c>
      <c r="M127" s="13" t="s">
        <v>138</v>
      </c>
      <c r="N127" s="13" t="s">
        <v>6</v>
      </c>
      <c r="O127" s="13" t="s">
        <v>137</v>
      </c>
      <c r="P127" s="13" t="s">
        <v>21</v>
      </c>
      <c r="Q127" s="13" t="s">
        <v>21</v>
      </c>
      <c r="R127" s="13" t="s">
        <v>21</v>
      </c>
      <c r="S127" s="33"/>
      <c r="T127" s="12"/>
      <c r="U127" s="37"/>
      <c r="V127" s="12"/>
      <c r="W127" s="12"/>
    </row>
    <row r="128" spans="1:23" x14ac:dyDescent="0.25">
      <c r="A128" s="1" t="s">
        <v>155</v>
      </c>
      <c r="B128" s="1" t="s">
        <v>141</v>
      </c>
      <c r="C128" s="1" t="s">
        <v>203</v>
      </c>
      <c r="D128" s="6" t="s">
        <v>128</v>
      </c>
      <c r="E128" s="6">
        <v>31</v>
      </c>
      <c r="F128" s="13" t="s">
        <v>19</v>
      </c>
      <c r="G128" s="13" t="s">
        <v>138</v>
      </c>
      <c r="H128" s="13" t="s">
        <v>9</v>
      </c>
      <c r="I128" s="13" t="s">
        <v>21</v>
      </c>
      <c r="J128" s="13" t="s">
        <v>138</v>
      </c>
      <c r="K128" s="13" t="s">
        <v>136</v>
      </c>
      <c r="L128" s="13" t="s">
        <v>20</v>
      </c>
      <c r="M128" s="13" t="s">
        <v>138</v>
      </c>
      <c r="N128" s="13" t="s">
        <v>6</v>
      </c>
      <c r="O128" s="13" t="s">
        <v>137</v>
      </c>
      <c r="P128" s="13" t="s">
        <v>21</v>
      </c>
      <c r="Q128" s="13" t="s">
        <v>21</v>
      </c>
      <c r="R128" s="13" t="s">
        <v>21</v>
      </c>
      <c r="S128" s="33"/>
      <c r="T128" s="12"/>
      <c r="U128" s="37"/>
      <c r="V128" s="12"/>
      <c r="W128" s="12"/>
    </row>
    <row r="129" spans="1:23" x14ac:dyDescent="0.25">
      <c r="A129" s="1" t="s">
        <v>156</v>
      </c>
      <c r="B129" s="1" t="s">
        <v>141</v>
      </c>
      <c r="C129" s="1" t="s">
        <v>203</v>
      </c>
      <c r="D129" s="6" t="s">
        <v>129</v>
      </c>
      <c r="E129" s="6">
        <v>31</v>
      </c>
      <c r="F129" s="13" t="s">
        <v>8</v>
      </c>
      <c r="G129" s="13" t="s">
        <v>138</v>
      </c>
      <c r="H129" s="13" t="s">
        <v>9</v>
      </c>
      <c r="I129" s="13" t="s">
        <v>21</v>
      </c>
      <c r="J129" s="13" t="s">
        <v>138</v>
      </c>
      <c r="K129" s="13" t="s">
        <v>136</v>
      </c>
      <c r="L129" s="13" t="s">
        <v>10</v>
      </c>
      <c r="M129" s="13" t="s">
        <v>138</v>
      </c>
      <c r="N129" s="13" t="s">
        <v>6</v>
      </c>
      <c r="O129" s="13" t="s">
        <v>137</v>
      </c>
      <c r="P129" s="13" t="s">
        <v>21</v>
      </c>
      <c r="Q129" s="13" t="s">
        <v>21</v>
      </c>
      <c r="R129" s="13" t="s">
        <v>21</v>
      </c>
      <c r="S129" s="33"/>
      <c r="T129" s="12"/>
      <c r="U129" s="37"/>
      <c r="V129" s="12"/>
      <c r="W129" s="12"/>
    </row>
    <row r="130" spans="1:23" x14ac:dyDescent="0.25">
      <c r="A130" s="1" t="s">
        <v>154</v>
      </c>
      <c r="B130" s="1" t="s">
        <v>141</v>
      </c>
      <c r="C130" s="1" t="s">
        <v>203</v>
      </c>
      <c r="D130" s="6" t="s">
        <v>130</v>
      </c>
      <c r="E130" s="6">
        <v>38</v>
      </c>
      <c r="F130" s="13" t="s">
        <v>19</v>
      </c>
      <c r="G130" s="13" t="s">
        <v>138</v>
      </c>
      <c r="H130" s="13" t="s">
        <v>9</v>
      </c>
      <c r="I130" s="13" t="s">
        <v>21</v>
      </c>
      <c r="J130" s="13" t="s">
        <v>138</v>
      </c>
      <c r="K130" s="13" t="s">
        <v>136</v>
      </c>
      <c r="L130" s="13" t="s">
        <v>20</v>
      </c>
      <c r="M130" s="13" t="s">
        <v>138</v>
      </c>
      <c r="N130" s="13" t="s">
        <v>6</v>
      </c>
      <c r="O130" s="13" t="s">
        <v>137</v>
      </c>
      <c r="P130" s="13" t="s">
        <v>21</v>
      </c>
      <c r="Q130" s="13" t="s">
        <v>21</v>
      </c>
      <c r="R130" s="13" t="s">
        <v>21</v>
      </c>
      <c r="S130" s="33"/>
      <c r="T130" s="12"/>
      <c r="U130" s="37"/>
      <c r="V130" s="12"/>
      <c r="W130" s="12"/>
    </row>
    <row r="131" spans="1:23" x14ac:dyDescent="0.25">
      <c r="A131" s="1" t="s">
        <v>153</v>
      </c>
      <c r="B131" s="1" t="s">
        <v>141</v>
      </c>
      <c r="C131" s="1" t="s">
        <v>203</v>
      </c>
      <c r="D131" s="6" t="s">
        <v>131</v>
      </c>
      <c r="E131" s="6">
        <v>197</v>
      </c>
      <c r="F131" s="13" t="s">
        <v>19</v>
      </c>
      <c r="G131" s="13" t="s">
        <v>138</v>
      </c>
      <c r="H131" s="13" t="s">
        <v>9</v>
      </c>
      <c r="I131" s="13" t="s">
        <v>20</v>
      </c>
      <c r="J131" s="13" t="s">
        <v>138</v>
      </c>
      <c r="K131" s="13" t="s">
        <v>136</v>
      </c>
      <c r="L131" s="13" t="s">
        <v>20</v>
      </c>
      <c r="M131" s="13" t="s">
        <v>138</v>
      </c>
      <c r="N131" s="13" t="s">
        <v>6</v>
      </c>
      <c r="O131" s="13" t="s">
        <v>137</v>
      </c>
      <c r="P131" s="13" t="s">
        <v>21</v>
      </c>
      <c r="Q131" s="13" t="s">
        <v>21</v>
      </c>
      <c r="R131" s="13" t="s">
        <v>21</v>
      </c>
      <c r="S131" s="33"/>
      <c r="T131" s="12"/>
      <c r="U131" s="37"/>
      <c r="V131" s="12"/>
      <c r="W131" s="12"/>
    </row>
    <row r="132" spans="1:23" x14ac:dyDescent="0.25">
      <c r="A132" s="1" t="s">
        <v>159</v>
      </c>
      <c r="B132" s="1" t="s">
        <v>141</v>
      </c>
      <c r="C132" s="1" t="s">
        <v>203</v>
      </c>
      <c r="D132" s="6" t="s">
        <v>132</v>
      </c>
      <c r="E132" s="6">
        <v>22</v>
      </c>
      <c r="F132" s="13" t="s">
        <v>21</v>
      </c>
      <c r="G132" s="13" t="s">
        <v>21</v>
      </c>
      <c r="H132" s="13" t="s">
        <v>21</v>
      </c>
      <c r="I132" s="13" t="s">
        <v>21</v>
      </c>
      <c r="J132" s="13" t="s">
        <v>21</v>
      </c>
      <c r="K132" s="13" t="s">
        <v>21</v>
      </c>
      <c r="L132" s="13" t="s">
        <v>21</v>
      </c>
      <c r="M132" s="13" t="s">
        <v>21</v>
      </c>
      <c r="N132" s="13" t="s">
        <v>21</v>
      </c>
      <c r="O132" s="13" t="s">
        <v>21</v>
      </c>
      <c r="P132" s="13" t="s">
        <v>134</v>
      </c>
      <c r="Q132" s="13" t="s">
        <v>138</v>
      </c>
      <c r="R132" s="13" t="s">
        <v>135</v>
      </c>
      <c r="S132" s="33"/>
      <c r="T132" s="12"/>
      <c r="U132" s="37"/>
      <c r="V132" s="12"/>
      <c r="W132" s="12"/>
    </row>
    <row r="133" spans="1:23" x14ac:dyDescent="0.25">
      <c r="A133" s="1" t="s">
        <v>158</v>
      </c>
      <c r="B133" s="1" t="s">
        <v>141</v>
      </c>
      <c r="C133" s="1" t="s">
        <v>203</v>
      </c>
      <c r="D133" s="6" t="s">
        <v>133</v>
      </c>
      <c r="E133" s="6">
        <v>22</v>
      </c>
      <c r="F133" s="13" t="s">
        <v>21</v>
      </c>
      <c r="G133" s="13" t="s">
        <v>21</v>
      </c>
      <c r="H133" s="13" t="s">
        <v>21</v>
      </c>
      <c r="I133" s="13" t="s">
        <v>21</v>
      </c>
      <c r="J133" s="13" t="s">
        <v>21</v>
      </c>
      <c r="K133" s="13" t="s">
        <v>21</v>
      </c>
      <c r="L133" s="13" t="s">
        <v>21</v>
      </c>
      <c r="M133" s="13" t="s">
        <v>21</v>
      </c>
      <c r="N133" s="13" t="s">
        <v>21</v>
      </c>
      <c r="O133" s="13" t="s">
        <v>21</v>
      </c>
      <c r="P133" s="13" t="s">
        <v>134</v>
      </c>
      <c r="Q133" s="13" t="s">
        <v>138</v>
      </c>
      <c r="R133" s="13" t="s">
        <v>135</v>
      </c>
      <c r="S133" s="33"/>
      <c r="T133" s="12"/>
      <c r="U133" s="37"/>
      <c r="V133" s="12"/>
      <c r="W133" s="12"/>
    </row>
    <row r="135" spans="1:23" x14ac:dyDescent="0.25">
      <c r="E135" s="2">
        <f>SUM(E4:E133)</f>
        <v>8140</v>
      </c>
      <c r="U135" s="99">
        <f>SUM(U4:U133)</f>
        <v>0</v>
      </c>
      <c r="W135" s="100">
        <f>SUM(W4:W133)</f>
        <v>0</v>
      </c>
    </row>
  </sheetData>
  <mergeCells count="3">
    <mergeCell ref="P1:R1"/>
    <mergeCell ref="F1:H1"/>
    <mergeCell ref="I1:O1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C81B-BC69-4567-ACC4-0F936C09173B}">
  <sheetPr>
    <tabColor theme="5"/>
  </sheetPr>
  <dimension ref="A1:AB58"/>
  <sheetViews>
    <sheetView showGridLines="0" view="pageBreakPreview" zoomScaleNormal="100" zoomScaleSheetLayoutView="100" workbookViewId="0">
      <selection activeCell="W1" sqref="W1:W1048576"/>
    </sheetView>
  </sheetViews>
  <sheetFormatPr defaultRowHeight="15" x14ac:dyDescent="0.25"/>
  <cols>
    <col min="1" max="1" width="29.85546875" style="14" customWidth="1"/>
    <col min="2" max="2" width="14.7109375" style="14" customWidth="1"/>
    <col min="3" max="3" width="14.85546875" style="14" bestFit="1" customWidth="1"/>
    <col min="4" max="4" width="15.28515625" style="14" customWidth="1"/>
    <col min="5" max="5" width="10.140625" style="16" customWidth="1"/>
    <col min="6" max="6" width="7.7109375" style="16" customWidth="1"/>
    <col min="7" max="19" width="4.28515625" style="16" customWidth="1"/>
    <col min="20" max="20" width="9.7109375" style="16" customWidth="1"/>
    <col min="21" max="21" width="9.7109375" style="11" customWidth="1"/>
    <col min="22" max="22" width="14.140625" style="14" customWidth="1"/>
    <col min="23" max="23" width="19.140625" style="15" customWidth="1"/>
    <col min="24" max="24" width="15.7109375" style="11" customWidth="1"/>
    <col min="25" max="25" width="9.140625" style="14"/>
    <col min="26" max="26" width="9.140625" style="35"/>
    <col min="27" max="27" width="11.42578125" style="35" bestFit="1" customWidth="1"/>
    <col min="28" max="28" width="16.7109375" style="35" bestFit="1" customWidth="1"/>
    <col min="29" max="16384" width="9.140625" style="14"/>
  </cols>
  <sheetData>
    <row r="1" spans="1:28" x14ac:dyDescent="0.25">
      <c r="A1" s="31"/>
      <c r="B1" s="31"/>
      <c r="C1" s="31"/>
      <c r="D1" s="30"/>
      <c r="E1" s="29"/>
      <c r="F1" s="17"/>
      <c r="G1" s="132" t="s">
        <v>0</v>
      </c>
      <c r="H1" s="133"/>
      <c r="I1" s="133"/>
      <c r="J1" s="134" t="s">
        <v>1</v>
      </c>
      <c r="K1" s="135"/>
      <c r="L1" s="135"/>
      <c r="M1" s="135"/>
      <c r="N1" s="135"/>
      <c r="O1" s="135"/>
      <c r="P1" s="135"/>
      <c r="Q1" s="136" t="s">
        <v>2</v>
      </c>
      <c r="R1" s="137"/>
      <c r="S1" s="137"/>
      <c r="T1" s="144"/>
    </row>
    <row r="2" spans="1:28" x14ac:dyDescent="0.25">
      <c r="A2" s="28"/>
      <c r="B2" s="28"/>
      <c r="E2" s="27"/>
      <c r="F2" s="17"/>
      <c r="G2" s="26">
        <v>1</v>
      </c>
      <c r="H2" s="26">
        <v>2</v>
      </c>
      <c r="I2" s="26">
        <v>3</v>
      </c>
      <c r="J2" s="25">
        <v>5</v>
      </c>
      <c r="K2" s="25">
        <v>6</v>
      </c>
      <c r="L2" s="25">
        <v>7</v>
      </c>
      <c r="M2" s="25">
        <v>8</v>
      </c>
      <c r="N2" s="25">
        <v>9</v>
      </c>
      <c r="O2" s="25">
        <v>10</v>
      </c>
      <c r="P2" s="25">
        <v>11</v>
      </c>
      <c r="Q2" s="24">
        <v>12</v>
      </c>
      <c r="R2" s="24">
        <v>13</v>
      </c>
      <c r="S2" s="24">
        <v>14</v>
      </c>
      <c r="T2" s="145"/>
    </row>
    <row r="3" spans="1:28" ht="60" x14ac:dyDescent="0.25">
      <c r="A3" s="148" t="s">
        <v>142</v>
      </c>
      <c r="B3" s="148" t="s">
        <v>143</v>
      </c>
      <c r="C3" s="148" t="s">
        <v>204</v>
      </c>
      <c r="D3" s="148" t="s">
        <v>144</v>
      </c>
      <c r="E3" s="148" t="s">
        <v>145</v>
      </c>
      <c r="F3" s="148" t="s">
        <v>146</v>
      </c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6" t="s">
        <v>323</v>
      </c>
      <c r="U3" s="141" t="s">
        <v>147</v>
      </c>
      <c r="V3" s="146" t="s">
        <v>320</v>
      </c>
      <c r="W3" s="147" t="s">
        <v>322</v>
      </c>
      <c r="X3" s="141" t="s">
        <v>148</v>
      </c>
    </row>
    <row r="4" spans="1:28" x14ac:dyDescent="0.25">
      <c r="A4" s="19" t="s">
        <v>215</v>
      </c>
      <c r="B4" s="19" t="s">
        <v>139</v>
      </c>
      <c r="C4" s="19" t="s">
        <v>205</v>
      </c>
      <c r="D4" s="19" t="s">
        <v>206</v>
      </c>
      <c r="E4" s="20"/>
      <c r="F4" s="23">
        <v>18.64</v>
      </c>
      <c r="G4" s="22" t="s">
        <v>8</v>
      </c>
      <c r="H4" s="22" t="s">
        <v>138</v>
      </c>
      <c r="I4" s="22" t="s">
        <v>21</v>
      </c>
      <c r="J4" s="22" t="s">
        <v>21</v>
      </c>
      <c r="K4" s="22" t="s">
        <v>138</v>
      </c>
      <c r="L4" s="22" t="s">
        <v>136</v>
      </c>
      <c r="M4" s="22" t="s">
        <v>10</v>
      </c>
      <c r="N4" s="22" t="s">
        <v>138</v>
      </c>
      <c r="O4" s="22" t="s">
        <v>6</v>
      </c>
      <c r="P4" s="22" t="s">
        <v>137</v>
      </c>
      <c r="Q4" s="22" t="s">
        <v>21</v>
      </c>
      <c r="R4" s="22" t="s">
        <v>21</v>
      </c>
      <c r="S4" s="21" t="s">
        <v>21</v>
      </c>
      <c r="T4" s="20"/>
      <c r="U4" s="12"/>
      <c r="V4" s="19"/>
      <c r="W4" s="18"/>
      <c r="X4" s="12"/>
      <c r="Z4" s="36"/>
      <c r="AB4" s="36"/>
    </row>
    <row r="5" spans="1:28" x14ac:dyDescent="0.25">
      <c r="A5" s="19" t="s">
        <v>209</v>
      </c>
      <c r="B5" s="19" t="s">
        <v>139</v>
      </c>
      <c r="C5" s="19" t="s">
        <v>205</v>
      </c>
      <c r="D5" s="19" t="s">
        <v>207</v>
      </c>
      <c r="E5" s="20"/>
      <c r="F5" s="23">
        <v>7.38</v>
      </c>
      <c r="G5" s="22" t="s">
        <v>19</v>
      </c>
      <c r="H5" s="22" t="s">
        <v>138</v>
      </c>
      <c r="I5" s="22" t="s">
        <v>135</v>
      </c>
      <c r="J5" s="22" t="s">
        <v>21</v>
      </c>
      <c r="K5" s="22" t="s">
        <v>138</v>
      </c>
      <c r="L5" s="22" t="s">
        <v>136</v>
      </c>
      <c r="M5" s="22" t="s">
        <v>20</v>
      </c>
      <c r="N5" s="22" t="s">
        <v>138</v>
      </c>
      <c r="O5" s="22" t="s">
        <v>138</v>
      </c>
      <c r="P5" s="22" t="s">
        <v>138</v>
      </c>
      <c r="Q5" s="22" t="s">
        <v>21</v>
      </c>
      <c r="R5" s="22" t="s">
        <v>21</v>
      </c>
      <c r="S5" s="21" t="s">
        <v>21</v>
      </c>
      <c r="T5" s="20"/>
      <c r="U5" s="12"/>
      <c r="V5" s="19"/>
      <c r="W5" s="18"/>
      <c r="X5" s="12"/>
      <c r="AB5" s="36"/>
    </row>
    <row r="6" spans="1:28" x14ac:dyDescent="0.25">
      <c r="A6" s="19" t="s">
        <v>215</v>
      </c>
      <c r="B6" s="19" t="s">
        <v>139</v>
      </c>
      <c r="C6" s="19" t="s">
        <v>205</v>
      </c>
      <c r="D6" s="19" t="s">
        <v>206</v>
      </c>
      <c r="E6" s="20"/>
      <c r="F6" s="23">
        <v>18.64</v>
      </c>
      <c r="G6" s="22" t="s">
        <v>8</v>
      </c>
      <c r="H6" s="22" t="s">
        <v>138</v>
      </c>
      <c r="I6" s="22" t="s">
        <v>21</v>
      </c>
      <c r="J6" s="22" t="s">
        <v>21</v>
      </c>
      <c r="K6" s="22" t="s">
        <v>138</v>
      </c>
      <c r="L6" s="22" t="s">
        <v>136</v>
      </c>
      <c r="M6" s="22" t="s">
        <v>10</v>
      </c>
      <c r="N6" s="22" t="s">
        <v>138</v>
      </c>
      <c r="O6" s="22" t="s">
        <v>6</v>
      </c>
      <c r="P6" s="22" t="s">
        <v>137</v>
      </c>
      <c r="Q6" s="22" t="s">
        <v>21</v>
      </c>
      <c r="R6" s="22" t="s">
        <v>21</v>
      </c>
      <c r="S6" s="21" t="s">
        <v>21</v>
      </c>
      <c r="T6" s="20"/>
      <c r="U6" s="12"/>
      <c r="V6" s="19"/>
      <c r="W6" s="18"/>
      <c r="X6" s="12"/>
      <c r="AB6" s="36"/>
    </row>
    <row r="7" spans="1:28" x14ac:dyDescent="0.25">
      <c r="A7" s="19" t="s">
        <v>150</v>
      </c>
      <c r="B7" s="19" t="s">
        <v>139</v>
      </c>
      <c r="C7" s="19" t="s">
        <v>205</v>
      </c>
      <c r="D7" s="19" t="s">
        <v>206</v>
      </c>
      <c r="E7" s="20"/>
      <c r="F7" s="23">
        <v>49.3</v>
      </c>
      <c r="G7" s="22" t="s">
        <v>19</v>
      </c>
      <c r="H7" s="22" t="s">
        <v>138</v>
      </c>
      <c r="I7" s="22" t="s">
        <v>138</v>
      </c>
      <c r="J7" s="22" t="s">
        <v>20</v>
      </c>
      <c r="K7" s="22" t="s">
        <v>138</v>
      </c>
      <c r="L7" s="22" t="s">
        <v>136</v>
      </c>
      <c r="M7" s="22" t="s">
        <v>20</v>
      </c>
      <c r="N7" s="22" t="s">
        <v>138</v>
      </c>
      <c r="O7" s="22" t="s">
        <v>6</v>
      </c>
      <c r="P7" s="22" t="s">
        <v>137</v>
      </c>
      <c r="Q7" s="21" t="s">
        <v>21</v>
      </c>
      <c r="R7" s="21" t="s">
        <v>21</v>
      </c>
      <c r="S7" s="21" t="s">
        <v>21</v>
      </c>
      <c r="T7" s="20"/>
      <c r="U7" s="12"/>
      <c r="V7" s="19"/>
      <c r="W7" s="18"/>
      <c r="X7" s="12"/>
      <c r="AB7" s="36"/>
    </row>
    <row r="8" spans="1:28" x14ac:dyDescent="0.25">
      <c r="A8" s="19" t="s">
        <v>217</v>
      </c>
      <c r="B8" s="19" t="s">
        <v>139</v>
      </c>
      <c r="C8" s="19" t="s">
        <v>205</v>
      </c>
      <c r="D8" s="19" t="s">
        <v>208</v>
      </c>
      <c r="E8" s="20"/>
      <c r="F8" s="23">
        <v>3.09</v>
      </c>
      <c r="G8" s="22" t="s">
        <v>21</v>
      </c>
      <c r="H8" s="22" t="s">
        <v>21</v>
      </c>
      <c r="I8" s="22" t="s">
        <v>21</v>
      </c>
      <c r="J8" s="22" t="s">
        <v>21</v>
      </c>
      <c r="K8" s="22" t="s">
        <v>21</v>
      </c>
      <c r="L8" s="22" t="s">
        <v>21</v>
      </c>
      <c r="M8" s="22" t="s">
        <v>21</v>
      </c>
      <c r="N8" s="22" t="s">
        <v>21</v>
      </c>
      <c r="O8" s="22" t="s">
        <v>21</v>
      </c>
      <c r="P8" s="22" t="s">
        <v>21</v>
      </c>
      <c r="Q8" s="32" t="s">
        <v>220</v>
      </c>
      <c r="R8" s="22" t="s">
        <v>138</v>
      </c>
      <c r="S8" s="13" t="s">
        <v>137</v>
      </c>
      <c r="T8" s="20"/>
      <c r="U8" s="12"/>
      <c r="V8" s="19"/>
      <c r="W8" s="18"/>
      <c r="X8" s="12"/>
      <c r="AB8" s="36"/>
    </row>
    <row r="9" spans="1:28" x14ac:dyDescent="0.25">
      <c r="A9" s="19" t="s">
        <v>216</v>
      </c>
      <c r="B9" s="19" t="s">
        <v>139</v>
      </c>
      <c r="C9" s="19" t="s">
        <v>205</v>
      </c>
      <c r="D9" s="19" t="s">
        <v>207</v>
      </c>
      <c r="E9" s="20"/>
      <c r="F9" s="23">
        <v>50.86</v>
      </c>
      <c r="G9" s="22" t="s">
        <v>19</v>
      </c>
      <c r="H9" s="22" t="s">
        <v>138</v>
      </c>
      <c r="I9" s="22" t="s">
        <v>9</v>
      </c>
      <c r="J9" s="22" t="s">
        <v>21</v>
      </c>
      <c r="K9" s="22" t="s">
        <v>138</v>
      </c>
      <c r="L9" s="22" t="s">
        <v>136</v>
      </c>
      <c r="M9" s="22" t="s">
        <v>20</v>
      </c>
      <c r="N9" s="22" t="s">
        <v>138</v>
      </c>
      <c r="O9" s="22" t="s">
        <v>6</v>
      </c>
      <c r="P9" s="22" t="s">
        <v>137</v>
      </c>
      <c r="Q9" s="21" t="s">
        <v>21</v>
      </c>
      <c r="R9" s="21" t="s">
        <v>21</v>
      </c>
      <c r="S9" s="21" t="s">
        <v>21</v>
      </c>
      <c r="T9" s="20"/>
      <c r="U9" s="12"/>
      <c r="V9" s="19"/>
      <c r="W9" s="18"/>
      <c r="X9" s="12"/>
      <c r="AB9" s="36"/>
    </row>
    <row r="10" spans="1:28" x14ac:dyDescent="0.25">
      <c r="A10" s="19" t="s">
        <v>216</v>
      </c>
      <c r="B10" s="19" t="s">
        <v>139</v>
      </c>
      <c r="C10" s="19" t="s">
        <v>205</v>
      </c>
      <c r="D10" s="19" t="s">
        <v>207</v>
      </c>
      <c r="E10" s="20"/>
      <c r="F10" s="23">
        <v>58.03</v>
      </c>
      <c r="G10" s="22" t="s">
        <v>19</v>
      </c>
      <c r="H10" s="22" t="s">
        <v>138</v>
      </c>
      <c r="I10" s="22" t="s">
        <v>9</v>
      </c>
      <c r="J10" s="22" t="s">
        <v>21</v>
      </c>
      <c r="K10" s="22" t="s">
        <v>138</v>
      </c>
      <c r="L10" s="22" t="s">
        <v>136</v>
      </c>
      <c r="M10" s="22" t="s">
        <v>20</v>
      </c>
      <c r="N10" s="22" t="s">
        <v>138</v>
      </c>
      <c r="O10" s="22" t="s">
        <v>6</v>
      </c>
      <c r="P10" s="22" t="s">
        <v>137</v>
      </c>
      <c r="Q10" s="21" t="s">
        <v>21</v>
      </c>
      <c r="R10" s="21" t="s">
        <v>21</v>
      </c>
      <c r="S10" s="21" t="s">
        <v>21</v>
      </c>
      <c r="T10" s="20"/>
      <c r="U10" s="12"/>
      <c r="V10" s="19"/>
      <c r="W10" s="18"/>
      <c r="X10" s="12"/>
      <c r="AB10" s="36"/>
    </row>
    <row r="11" spans="1:28" x14ac:dyDescent="0.25">
      <c r="A11" s="19" t="s">
        <v>216</v>
      </c>
      <c r="B11" s="19" t="s">
        <v>139</v>
      </c>
      <c r="C11" s="19" t="s">
        <v>205</v>
      </c>
      <c r="D11" s="19" t="s">
        <v>207</v>
      </c>
      <c r="E11" s="20"/>
      <c r="F11" s="23">
        <v>50.47</v>
      </c>
      <c r="G11" s="22" t="s">
        <v>19</v>
      </c>
      <c r="H11" s="22" t="s">
        <v>138</v>
      </c>
      <c r="I11" s="22" t="s">
        <v>9</v>
      </c>
      <c r="J11" s="22" t="s">
        <v>21</v>
      </c>
      <c r="K11" s="22" t="s">
        <v>138</v>
      </c>
      <c r="L11" s="22" t="s">
        <v>136</v>
      </c>
      <c r="M11" s="22" t="s">
        <v>20</v>
      </c>
      <c r="N11" s="22" t="s">
        <v>138</v>
      </c>
      <c r="O11" s="22" t="s">
        <v>6</v>
      </c>
      <c r="P11" s="22" t="s">
        <v>137</v>
      </c>
      <c r="Q11" s="21" t="s">
        <v>21</v>
      </c>
      <c r="R11" s="21" t="s">
        <v>21</v>
      </c>
      <c r="S11" s="21" t="s">
        <v>21</v>
      </c>
      <c r="T11" s="20"/>
      <c r="U11" s="12"/>
      <c r="V11" s="19"/>
      <c r="W11" s="18"/>
      <c r="X11" s="12"/>
      <c r="AB11" s="36"/>
    </row>
    <row r="12" spans="1:28" x14ac:dyDescent="0.25">
      <c r="A12" s="19" t="s">
        <v>216</v>
      </c>
      <c r="B12" s="19" t="s">
        <v>139</v>
      </c>
      <c r="C12" s="19" t="s">
        <v>205</v>
      </c>
      <c r="D12" s="19" t="s">
        <v>207</v>
      </c>
      <c r="E12" s="20"/>
      <c r="F12" s="23">
        <v>55.86</v>
      </c>
      <c r="G12" s="22" t="s">
        <v>19</v>
      </c>
      <c r="H12" s="22" t="s">
        <v>138</v>
      </c>
      <c r="I12" s="22" t="s">
        <v>9</v>
      </c>
      <c r="J12" s="22" t="s">
        <v>21</v>
      </c>
      <c r="K12" s="22" t="s">
        <v>138</v>
      </c>
      <c r="L12" s="22" t="s">
        <v>136</v>
      </c>
      <c r="M12" s="22" t="s">
        <v>20</v>
      </c>
      <c r="N12" s="22" t="s">
        <v>138</v>
      </c>
      <c r="O12" s="22" t="s">
        <v>6</v>
      </c>
      <c r="P12" s="22" t="s">
        <v>137</v>
      </c>
      <c r="Q12" s="21" t="s">
        <v>21</v>
      </c>
      <c r="R12" s="21" t="s">
        <v>21</v>
      </c>
      <c r="S12" s="21" t="s">
        <v>21</v>
      </c>
      <c r="T12" s="20"/>
      <c r="U12" s="12"/>
      <c r="V12" s="19"/>
      <c r="W12" s="18"/>
      <c r="X12" s="12"/>
      <c r="AB12" s="36"/>
    </row>
    <row r="13" spans="1:28" x14ac:dyDescent="0.25">
      <c r="A13" s="19" t="s">
        <v>216</v>
      </c>
      <c r="B13" s="19" t="s">
        <v>139</v>
      </c>
      <c r="C13" s="19" t="s">
        <v>205</v>
      </c>
      <c r="D13" s="19" t="s">
        <v>207</v>
      </c>
      <c r="E13" s="20"/>
      <c r="F13" s="23">
        <v>49.96</v>
      </c>
      <c r="G13" s="22" t="s">
        <v>19</v>
      </c>
      <c r="H13" s="22" t="s">
        <v>138</v>
      </c>
      <c r="I13" s="22" t="s">
        <v>9</v>
      </c>
      <c r="J13" s="22" t="s">
        <v>21</v>
      </c>
      <c r="K13" s="22" t="s">
        <v>138</v>
      </c>
      <c r="L13" s="22" t="s">
        <v>136</v>
      </c>
      <c r="M13" s="22" t="s">
        <v>20</v>
      </c>
      <c r="N13" s="22" t="s">
        <v>138</v>
      </c>
      <c r="O13" s="22" t="s">
        <v>6</v>
      </c>
      <c r="P13" s="22" t="s">
        <v>137</v>
      </c>
      <c r="Q13" s="21" t="s">
        <v>21</v>
      </c>
      <c r="R13" s="21" t="s">
        <v>21</v>
      </c>
      <c r="S13" s="21" t="s">
        <v>21</v>
      </c>
      <c r="T13" s="20"/>
      <c r="U13" s="12"/>
      <c r="V13" s="19"/>
      <c r="W13" s="18"/>
      <c r="X13" s="12"/>
      <c r="AB13" s="36"/>
    </row>
    <row r="14" spans="1:28" x14ac:dyDescent="0.25">
      <c r="A14" s="19" t="s">
        <v>216</v>
      </c>
      <c r="B14" s="19" t="s">
        <v>139</v>
      </c>
      <c r="C14" s="19" t="s">
        <v>205</v>
      </c>
      <c r="D14" s="19" t="s">
        <v>207</v>
      </c>
      <c r="E14" s="20"/>
      <c r="F14" s="23">
        <v>12.52</v>
      </c>
      <c r="G14" s="22" t="s">
        <v>19</v>
      </c>
      <c r="H14" s="22" t="s">
        <v>138</v>
      </c>
      <c r="I14" s="22" t="s">
        <v>9</v>
      </c>
      <c r="J14" s="22" t="s">
        <v>21</v>
      </c>
      <c r="K14" s="22" t="s">
        <v>138</v>
      </c>
      <c r="L14" s="22" t="s">
        <v>136</v>
      </c>
      <c r="M14" s="22" t="s">
        <v>20</v>
      </c>
      <c r="N14" s="22" t="s">
        <v>138</v>
      </c>
      <c r="O14" s="22" t="s">
        <v>6</v>
      </c>
      <c r="P14" s="22" t="s">
        <v>137</v>
      </c>
      <c r="Q14" s="21" t="s">
        <v>21</v>
      </c>
      <c r="R14" s="21" t="s">
        <v>21</v>
      </c>
      <c r="S14" s="21" t="s">
        <v>21</v>
      </c>
      <c r="T14" s="20"/>
      <c r="U14" s="12"/>
      <c r="V14" s="19"/>
      <c r="W14" s="18"/>
      <c r="X14" s="12"/>
      <c r="AB14" s="36"/>
    </row>
    <row r="15" spans="1:28" x14ac:dyDescent="0.25">
      <c r="A15" s="19" t="s">
        <v>217</v>
      </c>
      <c r="B15" s="19" t="s">
        <v>139</v>
      </c>
      <c r="C15" s="19" t="s">
        <v>205</v>
      </c>
      <c r="D15" s="19" t="s">
        <v>208</v>
      </c>
      <c r="E15" s="20"/>
      <c r="F15" s="23">
        <v>5.78</v>
      </c>
      <c r="G15" s="22" t="s">
        <v>21</v>
      </c>
      <c r="H15" s="22" t="s">
        <v>21</v>
      </c>
      <c r="I15" s="22" t="s">
        <v>21</v>
      </c>
      <c r="J15" s="22" t="s">
        <v>21</v>
      </c>
      <c r="K15" s="22" t="s">
        <v>21</v>
      </c>
      <c r="L15" s="22" t="s">
        <v>21</v>
      </c>
      <c r="M15" s="22" t="s">
        <v>21</v>
      </c>
      <c r="N15" s="22" t="s">
        <v>21</v>
      </c>
      <c r="O15" s="22" t="s">
        <v>21</v>
      </c>
      <c r="P15" s="22" t="s">
        <v>21</v>
      </c>
      <c r="Q15" s="32" t="s">
        <v>220</v>
      </c>
      <c r="R15" s="22" t="s">
        <v>138</v>
      </c>
      <c r="S15" s="13" t="s">
        <v>137</v>
      </c>
      <c r="T15" s="20"/>
      <c r="U15" s="12"/>
      <c r="V15" s="19"/>
      <c r="W15" s="18"/>
      <c r="X15" s="12"/>
      <c r="AB15" s="36"/>
    </row>
    <row r="16" spans="1:28" x14ac:dyDescent="0.25">
      <c r="A16" s="19" t="s">
        <v>216</v>
      </c>
      <c r="B16" s="19" t="s">
        <v>139</v>
      </c>
      <c r="C16" s="19" t="s">
        <v>205</v>
      </c>
      <c r="D16" s="19" t="s">
        <v>207</v>
      </c>
      <c r="E16" s="20"/>
      <c r="F16" s="23">
        <v>146.9</v>
      </c>
      <c r="G16" s="22" t="s">
        <v>19</v>
      </c>
      <c r="H16" s="22" t="s">
        <v>138</v>
      </c>
      <c r="I16" s="22" t="s">
        <v>9</v>
      </c>
      <c r="J16" s="22" t="s">
        <v>21</v>
      </c>
      <c r="K16" s="22" t="s">
        <v>138</v>
      </c>
      <c r="L16" s="22" t="s">
        <v>136</v>
      </c>
      <c r="M16" s="22" t="s">
        <v>20</v>
      </c>
      <c r="N16" s="22" t="s">
        <v>138</v>
      </c>
      <c r="O16" s="22" t="s">
        <v>6</v>
      </c>
      <c r="P16" s="22" t="s">
        <v>137</v>
      </c>
      <c r="Q16" s="21" t="s">
        <v>21</v>
      </c>
      <c r="R16" s="21" t="s">
        <v>21</v>
      </c>
      <c r="S16" s="21" t="s">
        <v>21</v>
      </c>
      <c r="T16" s="20"/>
      <c r="U16" s="12"/>
      <c r="V16" s="19"/>
      <c r="W16" s="18"/>
      <c r="X16" s="12"/>
      <c r="AB16" s="36"/>
    </row>
    <row r="17" spans="1:28" x14ac:dyDescent="0.25">
      <c r="A17" s="19" t="s">
        <v>216</v>
      </c>
      <c r="B17" s="19" t="s">
        <v>139</v>
      </c>
      <c r="C17" s="19" t="s">
        <v>205</v>
      </c>
      <c r="D17" s="19" t="s">
        <v>207</v>
      </c>
      <c r="E17" s="20"/>
      <c r="F17" s="23">
        <v>12.52</v>
      </c>
      <c r="G17" s="22" t="s">
        <v>19</v>
      </c>
      <c r="H17" s="22" t="s">
        <v>138</v>
      </c>
      <c r="I17" s="22" t="s">
        <v>9</v>
      </c>
      <c r="J17" s="22" t="s">
        <v>21</v>
      </c>
      <c r="K17" s="22" t="s">
        <v>138</v>
      </c>
      <c r="L17" s="22" t="s">
        <v>136</v>
      </c>
      <c r="M17" s="22" t="s">
        <v>20</v>
      </c>
      <c r="N17" s="22" t="s">
        <v>138</v>
      </c>
      <c r="O17" s="22" t="s">
        <v>6</v>
      </c>
      <c r="P17" s="22" t="s">
        <v>137</v>
      </c>
      <c r="Q17" s="21" t="s">
        <v>21</v>
      </c>
      <c r="R17" s="21" t="s">
        <v>21</v>
      </c>
      <c r="S17" s="21" t="s">
        <v>21</v>
      </c>
      <c r="T17" s="20"/>
      <c r="U17" s="12"/>
      <c r="V17" s="19"/>
      <c r="W17" s="18"/>
      <c r="X17" s="12"/>
      <c r="AB17" s="36"/>
    </row>
    <row r="18" spans="1:28" x14ac:dyDescent="0.25">
      <c r="A18" s="19" t="s">
        <v>217</v>
      </c>
      <c r="B18" s="19" t="s">
        <v>139</v>
      </c>
      <c r="C18" s="19" t="s">
        <v>205</v>
      </c>
      <c r="D18" s="19" t="s">
        <v>208</v>
      </c>
      <c r="E18" s="20"/>
      <c r="F18" s="23">
        <v>6.86</v>
      </c>
      <c r="G18" s="22" t="s">
        <v>21</v>
      </c>
      <c r="H18" s="22" t="s">
        <v>21</v>
      </c>
      <c r="I18" s="22" t="s">
        <v>21</v>
      </c>
      <c r="J18" s="22" t="s">
        <v>21</v>
      </c>
      <c r="K18" s="22" t="s">
        <v>21</v>
      </c>
      <c r="L18" s="22" t="s">
        <v>21</v>
      </c>
      <c r="M18" s="22" t="s">
        <v>21</v>
      </c>
      <c r="N18" s="22" t="s">
        <v>21</v>
      </c>
      <c r="O18" s="22" t="s">
        <v>21</v>
      </c>
      <c r="P18" s="22" t="s">
        <v>21</v>
      </c>
      <c r="Q18" s="32" t="s">
        <v>220</v>
      </c>
      <c r="R18" s="22" t="s">
        <v>138</v>
      </c>
      <c r="S18" s="13" t="s">
        <v>137</v>
      </c>
      <c r="T18" s="20"/>
      <c r="U18" s="12"/>
      <c r="V18" s="19"/>
      <c r="W18" s="18"/>
      <c r="X18" s="12"/>
      <c r="AB18" s="36"/>
    </row>
    <row r="19" spans="1:28" x14ac:dyDescent="0.25">
      <c r="A19" s="19" t="s">
        <v>217</v>
      </c>
      <c r="B19" s="19" t="s">
        <v>139</v>
      </c>
      <c r="C19" s="19" t="s">
        <v>205</v>
      </c>
      <c r="D19" s="19" t="s">
        <v>208</v>
      </c>
      <c r="E19" s="20"/>
      <c r="F19" s="23">
        <v>4.6399999999999997</v>
      </c>
      <c r="G19" s="22" t="s">
        <v>21</v>
      </c>
      <c r="H19" s="22" t="s">
        <v>21</v>
      </c>
      <c r="I19" s="22" t="s">
        <v>21</v>
      </c>
      <c r="J19" s="22" t="s">
        <v>21</v>
      </c>
      <c r="K19" s="22" t="s">
        <v>21</v>
      </c>
      <c r="L19" s="22" t="s">
        <v>21</v>
      </c>
      <c r="M19" s="22" t="s">
        <v>21</v>
      </c>
      <c r="N19" s="22" t="s">
        <v>21</v>
      </c>
      <c r="O19" s="22" t="s">
        <v>21</v>
      </c>
      <c r="P19" s="22" t="s">
        <v>21</v>
      </c>
      <c r="Q19" s="32" t="s">
        <v>220</v>
      </c>
      <c r="R19" s="22" t="s">
        <v>138</v>
      </c>
      <c r="S19" s="13" t="s">
        <v>137</v>
      </c>
      <c r="T19" s="20"/>
      <c r="U19" s="12"/>
      <c r="V19" s="19"/>
      <c r="W19" s="18"/>
      <c r="X19" s="12"/>
      <c r="AB19" s="36"/>
    </row>
    <row r="20" spans="1:28" x14ac:dyDescent="0.25">
      <c r="A20" s="19" t="s">
        <v>150</v>
      </c>
      <c r="B20" s="19" t="s">
        <v>139</v>
      </c>
      <c r="C20" s="19" t="s">
        <v>205</v>
      </c>
      <c r="D20" s="19" t="s">
        <v>210</v>
      </c>
      <c r="E20" s="20"/>
      <c r="F20" s="23">
        <v>4.84</v>
      </c>
      <c r="G20" s="22" t="s">
        <v>19</v>
      </c>
      <c r="H20" s="22" t="s">
        <v>138</v>
      </c>
      <c r="I20" s="22" t="s">
        <v>138</v>
      </c>
      <c r="J20" s="22" t="s">
        <v>20</v>
      </c>
      <c r="K20" s="22" t="s">
        <v>138</v>
      </c>
      <c r="L20" s="22" t="s">
        <v>136</v>
      </c>
      <c r="M20" s="22" t="s">
        <v>20</v>
      </c>
      <c r="N20" s="22" t="s">
        <v>138</v>
      </c>
      <c r="O20" s="22" t="s">
        <v>6</v>
      </c>
      <c r="P20" s="22" t="s">
        <v>137</v>
      </c>
      <c r="Q20" s="21" t="s">
        <v>21</v>
      </c>
      <c r="R20" s="21" t="s">
        <v>21</v>
      </c>
      <c r="S20" s="21" t="s">
        <v>21</v>
      </c>
      <c r="T20" s="20"/>
      <c r="U20" s="12"/>
      <c r="V20" s="19"/>
      <c r="W20" s="18"/>
      <c r="X20" s="12"/>
      <c r="AB20" s="36"/>
    </row>
    <row r="21" spans="1:28" x14ac:dyDescent="0.25">
      <c r="A21" s="19" t="s">
        <v>216</v>
      </c>
      <c r="B21" s="19" t="s">
        <v>139</v>
      </c>
      <c r="C21" s="19" t="s">
        <v>205</v>
      </c>
      <c r="D21" s="19" t="s">
        <v>207</v>
      </c>
      <c r="E21" s="20"/>
      <c r="F21" s="23">
        <v>20.100000000000001</v>
      </c>
      <c r="G21" s="22" t="s">
        <v>19</v>
      </c>
      <c r="H21" s="22" t="s">
        <v>138</v>
      </c>
      <c r="I21" s="22" t="s">
        <v>9</v>
      </c>
      <c r="J21" s="22" t="s">
        <v>21</v>
      </c>
      <c r="K21" s="22" t="s">
        <v>138</v>
      </c>
      <c r="L21" s="22" t="s">
        <v>136</v>
      </c>
      <c r="M21" s="22" t="s">
        <v>20</v>
      </c>
      <c r="N21" s="22" t="s">
        <v>138</v>
      </c>
      <c r="O21" s="22" t="s">
        <v>6</v>
      </c>
      <c r="P21" s="22" t="s">
        <v>137</v>
      </c>
      <c r="Q21" s="21" t="s">
        <v>21</v>
      </c>
      <c r="R21" s="21" t="s">
        <v>21</v>
      </c>
      <c r="S21" s="21" t="s">
        <v>21</v>
      </c>
      <c r="T21" s="20"/>
      <c r="U21" s="12"/>
      <c r="V21" s="19"/>
      <c r="W21" s="18"/>
      <c r="X21" s="12"/>
      <c r="AB21" s="36"/>
    </row>
    <row r="22" spans="1:28" x14ac:dyDescent="0.25">
      <c r="A22" s="19" t="s">
        <v>216</v>
      </c>
      <c r="B22" s="19" t="s">
        <v>139</v>
      </c>
      <c r="C22" s="19" t="s">
        <v>205</v>
      </c>
      <c r="D22" s="19" t="s">
        <v>207</v>
      </c>
      <c r="E22" s="20"/>
      <c r="F22" s="23">
        <v>7.26</v>
      </c>
      <c r="G22" s="22" t="s">
        <v>19</v>
      </c>
      <c r="H22" s="22" t="s">
        <v>138</v>
      </c>
      <c r="I22" s="22" t="s">
        <v>9</v>
      </c>
      <c r="J22" s="22" t="s">
        <v>21</v>
      </c>
      <c r="K22" s="22" t="s">
        <v>138</v>
      </c>
      <c r="L22" s="22" t="s">
        <v>136</v>
      </c>
      <c r="M22" s="22" t="s">
        <v>20</v>
      </c>
      <c r="N22" s="22" t="s">
        <v>138</v>
      </c>
      <c r="O22" s="22" t="s">
        <v>6</v>
      </c>
      <c r="P22" s="22" t="s">
        <v>137</v>
      </c>
      <c r="Q22" s="21" t="s">
        <v>21</v>
      </c>
      <c r="R22" s="21" t="s">
        <v>21</v>
      </c>
      <c r="S22" s="21" t="s">
        <v>21</v>
      </c>
      <c r="T22" s="20"/>
      <c r="U22" s="12"/>
      <c r="V22" s="19"/>
      <c r="W22" s="18"/>
      <c r="X22" s="12"/>
      <c r="AB22" s="36"/>
    </row>
    <row r="23" spans="1:28" x14ac:dyDescent="0.25">
      <c r="A23" s="19" t="s">
        <v>216</v>
      </c>
      <c r="B23" s="19" t="s">
        <v>139</v>
      </c>
      <c r="C23" s="19" t="s">
        <v>205</v>
      </c>
      <c r="D23" s="19" t="s">
        <v>207</v>
      </c>
      <c r="E23" s="20"/>
      <c r="F23" s="23">
        <v>178.94</v>
      </c>
      <c r="G23" s="22" t="s">
        <v>19</v>
      </c>
      <c r="H23" s="22" t="s">
        <v>138</v>
      </c>
      <c r="I23" s="22" t="s">
        <v>9</v>
      </c>
      <c r="J23" s="22" t="s">
        <v>21</v>
      </c>
      <c r="K23" s="22" t="s">
        <v>138</v>
      </c>
      <c r="L23" s="22" t="s">
        <v>136</v>
      </c>
      <c r="M23" s="22" t="s">
        <v>20</v>
      </c>
      <c r="N23" s="22" t="s">
        <v>138</v>
      </c>
      <c r="O23" s="22" t="s">
        <v>6</v>
      </c>
      <c r="P23" s="22" t="s">
        <v>137</v>
      </c>
      <c r="Q23" s="21" t="s">
        <v>21</v>
      </c>
      <c r="R23" s="21" t="s">
        <v>21</v>
      </c>
      <c r="S23" s="21" t="s">
        <v>21</v>
      </c>
      <c r="T23" s="20"/>
      <c r="U23" s="12"/>
      <c r="V23" s="19"/>
      <c r="W23" s="18"/>
      <c r="X23" s="12"/>
      <c r="AB23" s="36"/>
    </row>
    <row r="24" spans="1:28" x14ac:dyDescent="0.25">
      <c r="A24" s="19" t="s">
        <v>216</v>
      </c>
      <c r="B24" s="19" t="s">
        <v>139</v>
      </c>
      <c r="C24" s="19" t="s">
        <v>211</v>
      </c>
      <c r="D24" s="19" t="s">
        <v>207</v>
      </c>
      <c r="E24" s="20"/>
      <c r="F24" s="23">
        <v>227.3</v>
      </c>
      <c r="G24" s="22" t="s">
        <v>19</v>
      </c>
      <c r="H24" s="22" t="s">
        <v>138</v>
      </c>
      <c r="I24" s="22" t="s">
        <v>9</v>
      </c>
      <c r="J24" s="22" t="s">
        <v>21</v>
      </c>
      <c r="K24" s="22" t="s">
        <v>138</v>
      </c>
      <c r="L24" s="22" t="s">
        <v>136</v>
      </c>
      <c r="M24" s="22" t="s">
        <v>20</v>
      </c>
      <c r="N24" s="22" t="s">
        <v>138</v>
      </c>
      <c r="O24" s="22" t="s">
        <v>6</v>
      </c>
      <c r="P24" s="22" t="s">
        <v>137</v>
      </c>
      <c r="Q24" s="21" t="s">
        <v>21</v>
      </c>
      <c r="R24" s="21" t="s">
        <v>21</v>
      </c>
      <c r="S24" s="21" t="s">
        <v>21</v>
      </c>
      <c r="T24" s="20"/>
      <c r="U24" s="12"/>
      <c r="V24" s="19"/>
      <c r="W24" s="18"/>
      <c r="X24" s="12"/>
      <c r="AB24" s="36"/>
    </row>
    <row r="25" spans="1:28" x14ac:dyDescent="0.25">
      <c r="A25" s="19" t="s">
        <v>150</v>
      </c>
      <c r="B25" s="19" t="s">
        <v>139</v>
      </c>
      <c r="C25" s="19" t="s">
        <v>211</v>
      </c>
      <c r="D25" s="19" t="s">
        <v>210</v>
      </c>
      <c r="E25" s="20"/>
      <c r="F25" s="23">
        <v>3.5</v>
      </c>
      <c r="G25" s="22" t="s">
        <v>19</v>
      </c>
      <c r="H25" s="22" t="s">
        <v>138</v>
      </c>
      <c r="I25" s="22" t="s">
        <v>138</v>
      </c>
      <c r="J25" s="22" t="s">
        <v>20</v>
      </c>
      <c r="K25" s="22" t="s">
        <v>138</v>
      </c>
      <c r="L25" s="22" t="s">
        <v>136</v>
      </c>
      <c r="M25" s="22" t="s">
        <v>20</v>
      </c>
      <c r="N25" s="22" t="s">
        <v>138</v>
      </c>
      <c r="O25" s="22" t="s">
        <v>6</v>
      </c>
      <c r="P25" s="22" t="s">
        <v>137</v>
      </c>
      <c r="Q25" s="21" t="s">
        <v>21</v>
      </c>
      <c r="R25" s="21" t="s">
        <v>21</v>
      </c>
      <c r="S25" s="21" t="s">
        <v>21</v>
      </c>
      <c r="T25" s="20"/>
      <c r="U25" s="12"/>
      <c r="V25" s="19"/>
      <c r="W25" s="18"/>
      <c r="X25" s="12"/>
      <c r="AB25" s="36"/>
    </row>
    <row r="26" spans="1:28" x14ac:dyDescent="0.25">
      <c r="A26" s="19" t="s">
        <v>216</v>
      </c>
      <c r="B26" s="19" t="s">
        <v>139</v>
      </c>
      <c r="C26" s="19" t="s">
        <v>211</v>
      </c>
      <c r="D26" s="19" t="s">
        <v>207</v>
      </c>
      <c r="E26" s="20"/>
      <c r="F26" s="23">
        <v>40.1</v>
      </c>
      <c r="G26" s="22" t="s">
        <v>19</v>
      </c>
      <c r="H26" s="22" t="s">
        <v>138</v>
      </c>
      <c r="I26" s="22" t="s">
        <v>9</v>
      </c>
      <c r="J26" s="22" t="s">
        <v>21</v>
      </c>
      <c r="K26" s="22" t="s">
        <v>138</v>
      </c>
      <c r="L26" s="22" t="s">
        <v>136</v>
      </c>
      <c r="M26" s="22" t="s">
        <v>20</v>
      </c>
      <c r="N26" s="22" t="s">
        <v>138</v>
      </c>
      <c r="O26" s="22" t="s">
        <v>6</v>
      </c>
      <c r="P26" s="22" t="s">
        <v>137</v>
      </c>
      <c r="Q26" s="21" t="s">
        <v>21</v>
      </c>
      <c r="R26" s="21" t="s">
        <v>21</v>
      </c>
      <c r="S26" s="21" t="s">
        <v>21</v>
      </c>
      <c r="T26" s="20"/>
      <c r="U26" s="12"/>
      <c r="V26" s="19"/>
      <c r="W26" s="18"/>
      <c r="X26" s="12"/>
      <c r="AB26" s="36"/>
    </row>
    <row r="27" spans="1:28" x14ac:dyDescent="0.25">
      <c r="A27" s="19" t="s">
        <v>216</v>
      </c>
      <c r="B27" s="19" t="s">
        <v>139</v>
      </c>
      <c r="C27" s="19" t="s">
        <v>211</v>
      </c>
      <c r="D27" s="19" t="s">
        <v>207</v>
      </c>
      <c r="E27" s="20"/>
      <c r="F27" s="23">
        <v>63.09</v>
      </c>
      <c r="G27" s="22" t="s">
        <v>19</v>
      </c>
      <c r="H27" s="22" t="s">
        <v>138</v>
      </c>
      <c r="I27" s="22" t="s">
        <v>9</v>
      </c>
      <c r="J27" s="22" t="s">
        <v>21</v>
      </c>
      <c r="K27" s="22" t="s">
        <v>138</v>
      </c>
      <c r="L27" s="22" t="s">
        <v>136</v>
      </c>
      <c r="M27" s="22" t="s">
        <v>20</v>
      </c>
      <c r="N27" s="22" t="s">
        <v>138</v>
      </c>
      <c r="O27" s="22" t="s">
        <v>6</v>
      </c>
      <c r="P27" s="22" t="s">
        <v>137</v>
      </c>
      <c r="Q27" s="21" t="s">
        <v>21</v>
      </c>
      <c r="R27" s="21" t="s">
        <v>21</v>
      </c>
      <c r="S27" s="21" t="s">
        <v>21</v>
      </c>
      <c r="T27" s="20"/>
      <c r="U27" s="12"/>
      <c r="V27" s="19"/>
      <c r="W27" s="18"/>
      <c r="X27" s="12"/>
      <c r="AB27" s="36"/>
    </row>
    <row r="28" spans="1:28" x14ac:dyDescent="0.25">
      <c r="A28" s="19" t="s">
        <v>217</v>
      </c>
      <c r="B28" s="19" t="s">
        <v>139</v>
      </c>
      <c r="C28" s="19" t="s">
        <v>211</v>
      </c>
      <c r="D28" s="19" t="s">
        <v>208</v>
      </c>
      <c r="E28" s="20"/>
      <c r="F28" s="23">
        <v>10.55</v>
      </c>
      <c r="G28" s="22" t="s">
        <v>21</v>
      </c>
      <c r="H28" s="22" t="s">
        <v>21</v>
      </c>
      <c r="I28" s="22" t="s">
        <v>21</v>
      </c>
      <c r="J28" s="22" t="s">
        <v>21</v>
      </c>
      <c r="K28" s="22" t="s">
        <v>21</v>
      </c>
      <c r="L28" s="22" t="s">
        <v>21</v>
      </c>
      <c r="M28" s="22" t="s">
        <v>21</v>
      </c>
      <c r="N28" s="22" t="s">
        <v>21</v>
      </c>
      <c r="O28" s="22" t="s">
        <v>21</v>
      </c>
      <c r="P28" s="22" t="s">
        <v>21</v>
      </c>
      <c r="Q28" s="32" t="s">
        <v>220</v>
      </c>
      <c r="R28" s="22" t="s">
        <v>138</v>
      </c>
      <c r="S28" s="13" t="s">
        <v>137</v>
      </c>
      <c r="T28" s="20"/>
      <c r="U28" s="12"/>
      <c r="V28" s="19"/>
      <c r="W28" s="18"/>
      <c r="X28" s="12"/>
      <c r="AB28" s="36"/>
    </row>
    <row r="29" spans="1:28" x14ac:dyDescent="0.25">
      <c r="A29" s="19" t="s">
        <v>150</v>
      </c>
      <c r="B29" s="19" t="s">
        <v>139</v>
      </c>
      <c r="C29" s="19" t="s">
        <v>211</v>
      </c>
      <c r="D29" s="19" t="s">
        <v>210</v>
      </c>
      <c r="E29" s="20"/>
      <c r="F29" s="23">
        <v>5.33</v>
      </c>
      <c r="G29" s="22" t="s">
        <v>19</v>
      </c>
      <c r="H29" s="22" t="s">
        <v>138</v>
      </c>
      <c r="I29" s="22" t="s">
        <v>138</v>
      </c>
      <c r="J29" s="22" t="s">
        <v>20</v>
      </c>
      <c r="K29" s="22" t="s">
        <v>138</v>
      </c>
      <c r="L29" s="22" t="s">
        <v>136</v>
      </c>
      <c r="M29" s="22" t="s">
        <v>20</v>
      </c>
      <c r="N29" s="22" t="s">
        <v>138</v>
      </c>
      <c r="O29" s="22" t="s">
        <v>6</v>
      </c>
      <c r="P29" s="22" t="s">
        <v>137</v>
      </c>
      <c r="Q29" s="21" t="s">
        <v>21</v>
      </c>
      <c r="R29" s="21" t="s">
        <v>21</v>
      </c>
      <c r="S29" s="21" t="s">
        <v>21</v>
      </c>
      <c r="T29" s="20"/>
      <c r="U29" s="12"/>
      <c r="V29" s="19"/>
      <c r="W29" s="18"/>
      <c r="X29" s="12"/>
      <c r="AB29" s="36"/>
    </row>
    <row r="30" spans="1:28" x14ac:dyDescent="0.25">
      <c r="A30" s="19" t="s">
        <v>215</v>
      </c>
      <c r="B30" s="19" t="s">
        <v>140</v>
      </c>
      <c r="C30" s="19" t="s">
        <v>211</v>
      </c>
      <c r="D30" s="19" t="s">
        <v>206</v>
      </c>
      <c r="E30" s="20"/>
      <c r="F30" s="23">
        <v>87.56</v>
      </c>
      <c r="G30" s="22" t="s">
        <v>8</v>
      </c>
      <c r="H30" s="22" t="s">
        <v>138</v>
      </c>
      <c r="I30" s="22" t="s">
        <v>21</v>
      </c>
      <c r="J30" s="22" t="s">
        <v>21</v>
      </c>
      <c r="K30" s="22" t="s">
        <v>138</v>
      </c>
      <c r="L30" s="22" t="s">
        <v>136</v>
      </c>
      <c r="M30" s="22" t="s">
        <v>10</v>
      </c>
      <c r="N30" s="22" t="s">
        <v>138</v>
      </c>
      <c r="O30" s="22" t="s">
        <v>6</v>
      </c>
      <c r="P30" s="22" t="s">
        <v>137</v>
      </c>
      <c r="Q30" s="22" t="s">
        <v>21</v>
      </c>
      <c r="R30" s="22" t="s">
        <v>21</v>
      </c>
      <c r="S30" s="21" t="s">
        <v>21</v>
      </c>
      <c r="T30" s="20"/>
      <c r="U30" s="12"/>
      <c r="V30" s="19"/>
      <c r="W30" s="18"/>
      <c r="X30" s="12"/>
      <c r="AB30" s="36"/>
    </row>
    <row r="31" spans="1:28" x14ac:dyDescent="0.25">
      <c r="A31" s="19" t="s">
        <v>216</v>
      </c>
      <c r="B31" s="19" t="s">
        <v>139</v>
      </c>
      <c r="C31" s="19" t="s">
        <v>212</v>
      </c>
      <c r="D31" s="19" t="s">
        <v>207</v>
      </c>
      <c r="E31" s="20"/>
      <c r="F31" s="23">
        <v>251.17</v>
      </c>
      <c r="G31" s="22" t="s">
        <v>19</v>
      </c>
      <c r="H31" s="22" t="s">
        <v>138</v>
      </c>
      <c r="I31" s="22" t="s">
        <v>9</v>
      </c>
      <c r="J31" s="22" t="s">
        <v>21</v>
      </c>
      <c r="K31" s="22" t="s">
        <v>138</v>
      </c>
      <c r="L31" s="22" t="s">
        <v>136</v>
      </c>
      <c r="M31" s="22" t="s">
        <v>20</v>
      </c>
      <c r="N31" s="22" t="s">
        <v>138</v>
      </c>
      <c r="O31" s="22" t="s">
        <v>6</v>
      </c>
      <c r="P31" s="22" t="s">
        <v>137</v>
      </c>
      <c r="Q31" s="21" t="s">
        <v>21</v>
      </c>
      <c r="R31" s="21" t="s">
        <v>21</v>
      </c>
      <c r="S31" s="21" t="s">
        <v>21</v>
      </c>
      <c r="T31" s="20"/>
      <c r="U31" s="12"/>
      <c r="V31" s="19"/>
      <c r="W31" s="18"/>
      <c r="X31" s="12"/>
      <c r="AB31" s="36"/>
    </row>
    <row r="32" spans="1:28" x14ac:dyDescent="0.25">
      <c r="A32" s="19" t="s">
        <v>215</v>
      </c>
      <c r="B32" s="19" t="s">
        <v>139</v>
      </c>
      <c r="C32" s="19" t="s">
        <v>212</v>
      </c>
      <c r="D32" s="19" t="s">
        <v>206</v>
      </c>
      <c r="E32" s="20"/>
      <c r="F32" s="23">
        <v>16.59</v>
      </c>
      <c r="G32" s="22" t="s">
        <v>8</v>
      </c>
      <c r="H32" s="22" t="s">
        <v>138</v>
      </c>
      <c r="I32" s="22" t="s">
        <v>21</v>
      </c>
      <c r="J32" s="22" t="s">
        <v>21</v>
      </c>
      <c r="K32" s="22" t="s">
        <v>138</v>
      </c>
      <c r="L32" s="22" t="s">
        <v>136</v>
      </c>
      <c r="M32" s="22" t="s">
        <v>10</v>
      </c>
      <c r="N32" s="22" t="s">
        <v>138</v>
      </c>
      <c r="O32" s="22" t="s">
        <v>6</v>
      </c>
      <c r="P32" s="22" t="s">
        <v>137</v>
      </c>
      <c r="Q32" s="22" t="s">
        <v>21</v>
      </c>
      <c r="R32" s="22" t="s">
        <v>21</v>
      </c>
      <c r="S32" s="21" t="s">
        <v>21</v>
      </c>
      <c r="T32" s="20"/>
      <c r="U32" s="12"/>
      <c r="V32" s="19"/>
      <c r="W32" s="18"/>
      <c r="X32" s="12"/>
      <c r="AB32" s="36"/>
    </row>
    <row r="33" spans="1:28" x14ac:dyDescent="0.25">
      <c r="A33" s="19" t="s">
        <v>217</v>
      </c>
      <c r="B33" s="19" t="s">
        <v>139</v>
      </c>
      <c r="C33" s="19" t="s">
        <v>212</v>
      </c>
      <c r="D33" s="19" t="s">
        <v>208</v>
      </c>
      <c r="E33" s="20"/>
      <c r="F33" s="23">
        <v>3.6</v>
      </c>
      <c r="G33" s="22" t="s">
        <v>21</v>
      </c>
      <c r="H33" s="22" t="s">
        <v>21</v>
      </c>
      <c r="I33" s="22" t="s">
        <v>21</v>
      </c>
      <c r="J33" s="22" t="s">
        <v>21</v>
      </c>
      <c r="K33" s="22" t="s">
        <v>21</v>
      </c>
      <c r="L33" s="22" t="s">
        <v>21</v>
      </c>
      <c r="M33" s="22" t="s">
        <v>21</v>
      </c>
      <c r="N33" s="22" t="s">
        <v>21</v>
      </c>
      <c r="O33" s="22" t="s">
        <v>21</v>
      </c>
      <c r="P33" s="22" t="s">
        <v>21</v>
      </c>
      <c r="Q33" s="32" t="s">
        <v>220</v>
      </c>
      <c r="R33" s="22" t="s">
        <v>138</v>
      </c>
      <c r="S33" s="13" t="s">
        <v>137</v>
      </c>
      <c r="T33" s="20"/>
      <c r="U33" s="12"/>
      <c r="V33" s="19"/>
      <c r="W33" s="18"/>
      <c r="X33" s="12"/>
      <c r="AB33" s="36"/>
    </row>
    <row r="34" spans="1:28" x14ac:dyDescent="0.25">
      <c r="A34" s="19" t="s">
        <v>217</v>
      </c>
      <c r="B34" s="19" t="s">
        <v>139</v>
      </c>
      <c r="C34" s="19" t="s">
        <v>212</v>
      </c>
      <c r="D34" s="19" t="s">
        <v>208</v>
      </c>
      <c r="E34" s="20"/>
      <c r="F34" s="23">
        <v>10.81</v>
      </c>
      <c r="G34" s="22" t="s">
        <v>21</v>
      </c>
      <c r="H34" s="22" t="s">
        <v>21</v>
      </c>
      <c r="I34" s="22" t="s">
        <v>21</v>
      </c>
      <c r="J34" s="22" t="s">
        <v>21</v>
      </c>
      <c r="K34" s="22" t="s">
        <v>21</v>
      </c>
      <c r="L34" s="22" t="s">
        <v>21</v>
      </c>
      <c r="M34" s="22" t="s">
        <v>21</v>
      </c>
      <c r="N34" s="22" t="s">
        <v>21</v>
      </c>
      <c r="O34" s="22" t="s">
        <v>21</v>
      </c>
      <c r="P34" s="22" t="s">
        <v>21</v>
      </c>
      <c r="Q34" s="32" t="s">
        <v>220</v>
      </c>
      <c r="R34" s="22" t="s">
        <v>138</v>
      </c>
      <c r="S34" s="13" t="s">
        <v>137</v>
      </c>
      <c r="T34" s="20"/>
      <c r="U34" s="12"/>
      <c r="V34" s="19"/>
      <c r="W34" s="18"/>
      <c r="X34" s="12"/>
      <c r="AB34" s="36"/>
    </row>
    <row r="35" spans="1:28" x14ac:dyDescent="0.25">
      <c r="A35" s="19" t="s">
        <v>150</v>
      </c>
      <c r="B35" s="19" t="s">
        <v>139</v>
      </c>
      <c r="C35" s="19" t="s">
        <v>212</v>
      </c>
      <c r="D35" s="19" t="s">
        <v>207</v>
      </c>
      <c r="E35" s="20"/>
      <c r="F35" s="23">
        <v>418.58</v>
      </c>
      <c r="G35" s="22" t="s">
        <v>19</v>
      </c>
      <c r="H35" s="22" t="s">
        <v>138</v>
      </c>
      <c r="I35" s="22" t="s">
        <v>138</v>
      </c>
      <c r="J35" s="22" t="s">
        <v>20</v>
      </c>
      <c r="K35" s="22" t="s">
        <v>138</v>
      </c>
      <c r="L35" s="22" t="s">
        <v>136</v>
      </c>
      <c r="M35" s="22" t="s">
        <v>20</v>
      </c>
      <c r="N35" s="22" t="s">
        <v>138</v>
      </c>
      <c r="O35" s="22" t="s">
        <v>6</v>
      </c>
      <c r="P35" s="22" t="s">
        <v>137</v>
      </c>
      <c r="Q35" s="21" t="s">
        <v>21</v>
      </c>
      <c r="R35" s="21" t="s">
        <v>21</v>
      </c>
      <c r="S35" s="21" t="s">
        <v>21</v>
      </c>
      <c r="T35" s="20"/>
      <c r="U35" s="12"/>
      <c r="V35" s="19"/>
      <c r="W35" s="18"/>
      <c r="X35" s="12"/>
      <c r="AB35" s="36"/>
    </row>
    <row r="36" spans="1:28" x14ac:dyDescent="0.25">
      <c r="A36" s="19" t="s">
        <v>217</v>
      </c>
      <c r="B36" s="19" t="s">
        <v>139</v>
      </c>
      <c r="C36" s="19" t="s">
        <v>212</v>
      </c>
      <c r="D36" s="19" t="s">
        <v>208</v>
      </c>
      <c r="E36" s="20"/>
      <c r="F36" s="23">
        <v>10.81</v>
      </c>
      <c r="G36" s="22" t="s">
        <v>21</v>
      </c>
      <c r="H36" s="22" t="s">
        <v>21</v>
      </c>
      <c r="I36" s="22" t="s">
        <v>21</v>
      </c>
      <c r="J36" s="22" t="s">
        <v>21</v>
      </c>
      <c r="K36" s="22" t="s">
        <v>21</v>
      </c>
      <c r="L36" s="22" t="s">
        <v>21</v>
      </c>
      <c r="M36" s="22" t="s">
        <v>21</v>
      </c>
      <c r="N36" s="22" t="s">
        <v>21</v>
      </c>
      <c r="O36" s="22" t="s">
        <v>21</v>
      </c>
      <c r="P36" s="22" t="s">
        <v>21</v>
      </c>
      <c r="Q36" s="32" t="s">
        <v>220</v>
      </c>
      <c r="R36" s="22" t="s">
        <v>138</v>
      </c>
      <c r="S36" s="13" t="s">
        <v>137</v>
      </c>
      <c r="T36" s="20"/>
      <c r="U36" s="12"/>
      <c r="V36" s="19"/>
      <c r="W36" s="18"/>
      <c r="X36" s="12"/>
      <c r="AB36" s="36"/>
    </row>
    <row r="37" spans="1:28" x14ac:dyDescent="0.25">
      <c r="A37" s="19" t="s">
        <v>215</v>
      </c>
      <c r="B37" s="19" t="s">
        <v>139</v>
      </c>
      <c r="C37" s="19" t="s">
        <v>212</v>
      </c>
      <c r="D37" s="19" t="s">
        <v>206</v>
      </c>
      <c r="E37" s="20"/>
      <c r="F37" s="23">
        <v>16.440000000000001</v>
      </c>
      <c r="G37" s="22" t="s">
        <v>8</v>
      </c>
      <c r="H37" s="22" t="s">
        <v>138</v>
      </c>
      <c r="I37" s="22" t="s">
        <v>21</v>
      </c>
      <c r="J37" s="22" t="s">
        <v>21</v>
      </c>
      <c r="K37" s="22" t="s">
        <v>138</v>
      </c>
      <c r="L37" s="22" t="s">
        <v>136</v>
      </c>
      <c r="M37" s="22" t="s">
        <v>10</v>
      </c>
      <c r="N37" s="22" t="s">
        <v>138</v>
      </c>
      <c r="O37" s="22" t="s">
        <v>6</v>
      </c>
      <c r="P37" s="22" t="s">
        <v>137</v>
      </c>
      <c r="Q37" s="22" t="s">
        <v>21</v>
      </c>
      <c r="R37" s="22" t="s">
        <v>21</v>
      </c>
      <c r="S37" s="21" t="s">
        <v>21</v>
      </c>
      <c r="T37" s="20"/>
      <c r="U37" s="12"/>
      <c r="V37" s="19"/>
      <c r="W37" s="18"/>
      <c r="X37" s="12"/>
      <c r="AB37" s="36"/>
    </row>
    <row r="38" spans="1:28" x14ac:dyDescent="0.25">
      <c r="A38" s="19" t="s">
        <v>150</v>
      </c>
      <c r="B38" s="19" t="s">
        <v>139</v>
      </c>
      <c r="C38" s="19" t="s">
        <v>212</v>
      </c>
      <c r="D38" s="19" t="s">
        <v>210</v>
      </c>
      <c r="E38" s="20"/>
      <c r="F38" s="23">
        <v>8.0500000000000007</v>
      </c>
      <c r="G38" s="22" t="s">
        <v>19</v>
      </c>
      <c r="H38" s="22" t="s">
        <v>138</v>
      </c>
      <c r="I38" s="22" t="s">
        <v>138</v>
      </c>
      <c r="J38" s="22" t="s">
        <v>20</v>
      </c>
      <c r="K38" s="22" t="s">
        <v>138</v>
      </c>
      <c r="L38" s="22" t="s">
        <v>136</v>
      </c>
      <c r="M38" s="22" t="s">
        <v>20</v>
      </c>
      <c r="N38" s="22" t="s">
        <v>138</v>
      </c>
      <c r="O38" s="22" t="s">
        <v>6</v>
      </c>
      <c r="P38" s="22" t="s">
        <v>137</v>
      </c>
      <c r="Q38" s="21" t="s">
        <v>21</v>
      </c>
      <c r="R38" s="21" t="s">
        <v>21</v>
      </c>
      <c r="S38" s="21" t="s">
        <v>21</v>
      </c>
      <c r="T38" s="20"/>
      <c r="U38" s="12"/>
      <c r="V38" s="19"/>
      <c r="W38" s="18"/>
      <c r="X38" s="12"/>
      <c r="AB38" s="36"/>
    </row>
    <row r="39" spans="1:28" x14ac:dyDescent="0.25">
      <c r="A39" s="19" t="s">
        <v>216</v>
      </c>
      <c r="B39" s="19" t="s">
        <v>139</v>
      </c>
      <c r="C39" s="19" t="s">
        <v>212</v>
      </c>
      <c r="D39" s="19" t="s">
        <v>207</v>
      </c>
      <c r="E39" s="20"/>
      <c r="F39" s="23">
        <v>163.80000000000001</v>
      </c>
      <c r="G39" s="22" t="s">
        <v>19</v>
      </c>
      <c r="H39" s="22" t="s">
        <v>138</v>
      </c>
      <c r="I39" s="22" t="s">
        <v>9</v>
      </c>
      <c r="J39" s="22" t="s">
        <v>21</v>
      </c>
      <c r="K39" s="22" t="s">
        <v>138</v>
      </c>
      <c r="L39" s="22" t="s">
        <v>136</v>
      </c>
      <c r="M39" s="22" t="s">
        <v>20</v>
      </c>
      <c r="N39" s="22" t="s">
        <v>138</v>
      </c>
      <c r="O39" s="22" t="s">
        <v>6</v>
      </c>
      <c r="P39" s="22" t="s">
        <v>137</v>
      </c>
      <c r="Q39" s="21" t="s">
        <v>21</v>
      </c>
      <c r="R39" s="21" t="s">
        <v>21</v>
      </c>
      <c r="S39" s="21" t="s">
        <v>21</v>
      </c>
      <c r="T39" s="20"/>
      <c r="U39" s="12"/>
      <c r="V39" s="19"/>
      <c r="W39" s="18"/>
      <c r="X39" s="12"/>
      <c r="AB39" s="36"/>
    </row>
    <row r="40" spans="1:28" x14ac:dyDescent="0.25">
      <c r="A40" s="19" t="s">
        <v>216</v>
      </c>
      <c r="B40" s="19" t="s">
        <v>139</v>
      </c>
      <c r="C40" s="19" t="s">
        <v>213</v>
      </c>
      <c r="D40" s="19" t="s">
        <v>207</v>
      </c>
      <c r="E40" s="20"/>
      <c r="F40" s="20">
        <v>102.87</v>
      </c>
      <c r="G40" s="22" t="s">
        <v>19</v>
      </c>
      <c r="H40" s="22" t="s">
        <v>138</v>
      </c>
      <c r="I40" s="22" t="s">
        <v>9</v>
      </c>
      <c r="J40" s="22" t="s">
        <v>21</v>
      </c>
      <c r="K40" s="22" t="s">
        <v>138</v>
      </c>
      <c r="L40" s="22" t="s">
        <v>136</v>
      </c>
      <c r="M40" s="22" t="s">
        <v>20</v>
      </c>
      <c r="N40" s="22" t="s">
        <v>138</v>
      </c>
      <c r="O40" s="22" t="s">
        <v>6</v>
      </c>
      <c r="P40" s="22" t="s">
        <v>137</v>
      </c>
      <c r="Q40" s="21" t="s">
        <v>21</v>
      </c>
      <c r="R40" s="21" t="s">
        <v>21</v>
      </c>
      <c r="S40" s="21" t="s">
        <v>21</v>
      </c>
      <c r="T40" s="20"/>
      <c r="U40" s="12"/>
      <c r="V40" s="19"/>
      <c r="W40" s="18"/>
      <c r="X40" s="12"/>
      <c r="AB40" s="36"/>
    </row>
    <row r="41" spans="1:28" x14ac:dyDescent="0.25">
      <c r="A41" s="19" t="s">
        <v>216</v>
      </c>
      <c r="B41" s="19" t="s">
        <v>139</v>
      </c>
      <c r="C41" s="19" t="s">
        <v>213</v>
      </c>
      <c r="D41" s="19" t="s">
        <v>207</v>
      </c>
      <c r="E41" s="20"/>
      <c r="F41" s="20">
        <v>86.65</v>
      </c>
      <c r="G41" s="22" t="s">
        <v>19</v>
      </c>
      <c r="H41" s="22" t="s">
        <v>138</v>
      </c>
      <c r="I41" s="22" t="s">
        <v>9</v>
      </c>
      <c r="J41" s="22" t="s">
        <v>21</v>
      </c>
      <c r="K41" s="22" t="s">
        <v>138</v>
      </c>
      <c r="L41" s="22" t="s">
        <v>136</v>
      </c>
      <c r="M41" s="22" t="s">
        <v>20</v>
      </c>
      <c r="N41" s="22" t="s">
        <v>138</v>
      </c>
      <c r="O41" s="22" t="s">
        <v>6</v>
      </c>
      <c r="P41" s="22" t="s">
        <v>137</v>
      </c>
      <c r="Q41" s="21" t="s">
        <v>21</v>
      </c>
      <c r="R41" s="21" t="s">
        <v>21</v>
      </c>
      <c r="S41" s="21" t="s">
        <v>21</v>
      </c>
      <c r="T41" s="20"/>
      <c r="U41" s="12"/>
      <c r="V41" s="19"/>
      <c r="W41" s="18"/>
      <c r="X41" s="12"/>
      <c r="AB41" s="36"/>
    </row>
    <row r="42" spans="1:28" x14ac:dyDescent="0.25">
      <c r="A42" s="19" t="s">
        <v>216</v>
      </c>
      <c r="B42" s="19" t="s">
        <v>139</v>
      </c>
      <c r="C42" s="19" t="s">
        <v>213</v>
      </c>
      <c r="D42" s="19" t="s">
        <v>207</v>
      </c>
      <c r="E42" s="20"/>
      <c r="F42" s="20">
        <v>103.52</v>
      </c>
      <c r="G42" s="22" t="s">
        <v>19</v>
      </c>
      <c r="H42" s="22" t="s">
        <v>138</v>
      </c>
      <c r="I42" s="22" t="s">
        <v>9</v>
      </c>
      <c r="J42" s="22" t="s">
        <v>21</v>
      </c>
      <c r="K42" s="22" t="s">
        <v>138</v>
      </c>
      <c r="L42" s="22" t="s">
        <v>136</v>
      </c>
      <c r="M42" s="22" t="s">
        <v>20</v>
      </c>
      <c r="N42" s="22" t="s">
        <v>138</v>
      </c>
      <c r="O42" s="22" t="s">
        <v>6</v>
      </c>
      <c r="P42" s="22" t="s">
        <v>137</v>
      </c>
      <c r="Q42" s="21" t="s">
        <v>21</v>
      </c>
      <c r="R42" s="21" t="s">
        <v>21</v>
      </c>
      <c r="S42" s="21" t="s">
        <v>21</v>
      </c>
      <c r="T42" s="20"/>
      <c r="U42" s="12"/>
      <c r="V42" s="19"/>
      <c r="W42" s="18"/>
      <c r="X42" s="12"/>
      <c r="AB42" s="36"/>
    </row>
    <row r="43" spans="1:28" x14ac:dyDescent="0.25">
      <c r="A43" s="19" t="s">
        <v>216</v>
      </c>
      <c r="B43" s="19" t="s">
        <v>139</v>
      </c>
      <c r="C43" s="19" t="s">
        <v>213</v>
      </c>
      <c r="D43" s="19" t="s">
        <v>207</v>
      </c>
      <c r="E43" s="20"/>
      <c r="F43" s="20">
        <v>87.02</v>
      </c>
      <c r="G43" s="22" t="s">
        <v>19</v>
      </c>
      <c r="H43" s="22" t="s">
        <v>138</v>
      </c>
      <c r="I43" s="22" t="s">
        <v>9</v>
      </c>
      <c r="J43" s="22" t="s">
        <v>21</v>
      </c>
      <c r="K43" s="22" t="s">
        <v>138</v>
      </c>
      <c r="L43" s="22" t="s">
        <v>136</v>
      </c>
      <c r="M43" s="22" t="s">
        <v>20</v>
      </c>
      <c r="N43" s="22" t="s">
        <v>138</v>
      </c>
      <c r="O43" s="22" t="s">
        <v>6</v>
      </c>
      <c r="P43" s="22" t="s">
        <v>137</v>
      </c>
      <c r="Q43" s="21" t="s">
        <v>21</v>
      </c>
      <c r="R43" s="21" t="s">
        <v>21</v>
      </c>
      <c r="S43" s="21" t="s">
        <v>21</v>
      </c>
      <c r="T43" s="20"/>
      <c r="U43" s="12"/>
      <c r="V43" s="19"/>
      <c r="W43" s="18"/>
      <c r="X43" s="12"/>
      <c r="AB43" s="36"/>
    </row>
    <row r="44" spans="1:28" x14ac:dyDescent="0.25">
      <c r="A44" s="19" t="s">
        <v>216</v>
      </c>
      <c r="B44" s="19" t="s">
        <v>139</v>
      </c>
      <c r="C44" s="19" t="s">
        <v>213</v>
      </c>
      <c r="D44" s="19" t="s">
        <v>207</v>
      </c>
      <c r="E44" s="20"/>
      <c r="F44" s="20">
        <v>102.78</v>
      </c>
      <c r="G44" s="22" t="s">
        <v>19</v>
      </c>
      <c r="H44" s="22" t="s">
        <v>138</v>
      </c>
      <c r="I44" s="22" t="s">
        <v>9</v>
      </c>
      <c r="J44" s="22" t="s">
        <v>21</v>
      </c>
      <c r="K44" s="22" t="s">
        <v>138</v>
      </c>
      <c r="L44" s="22" t="s">
        <v>136</v>
      </c>
      <c r="M44" s="22" t="s">
        <v>20</v>
      </c>
      <c r="N44" s="22" t="s">
        <v>138</v>
      </c>
      <c r="O44" s="22" t="s">
        <v>6</v>
      </c>
      <c r="P44" s="22" t="s">
        <v>137</v>
      </c>
      <c r="Q44" s="21" t="s">
        <v>21</v>
      </c>
      <c r="R44" s="21" t="s">
        <v>21</v>
      </c>
      <c r="S44" s="21" t="s">
        <v>21</v>
      </c>
      <c r="T44" s="20"/>
      <c r="U44" s="12"/>
      <c r="V44" s="19"/>
      <c r="W44" s="18"/>
      <c r="X44" s="12"/>
      <c r="AB44" s="36"/>
    </row>
    <row r="45" spans="1:28" x14ac:dyDescent="0.25">
      <c r="A45" s="19" t="s">
        <v>150</v>
      </c>
      <c r="B45" s="19" t="s">
        <v>139</v>
      </c>
      <c r="C45" s="19" t="s">
        <v>213</v>
      </c>
      <c r="D45" s="19" t="s">
        <v>210</v>
      </c>
      <c r="E45" s="20"/>
      <c r="F45" s="20">
        <v>2.71</v>
      </c>
      <c r="G45" s="22" t="s">
        <v>19</v>
      </c>
      <c r="H45" s="22" t="s">
        <v>138</v>
      </c>
      <c r="I45" s="22" t="s">
        <v>138</v>
      </c>
      <c r="J45" s="22" t="s">
        <v>20</v>
      </c>
      <c r="K45" s="22" t="s">
        <v>138</v>
      </c>
      <c r="L45" s="22" t="s">
        <v>136</v>
      </c>
      <c r="M45" s="22" t="s">
        <v>20</v>
      </c>
      <c r="N45" s="22" t="s">
        <v>138</v>
      </c>
      <c r="O45" s="22" t="s">
        <v>6</v>
      </c>
      <c r="P45" s="22" t="s">
        <v>137</v>
      </c>
      <c r="Q45" s="21" t="s">
        <v>21</v>
      </c>
      <c r="R45" s="21" t="s">
        <v>21</v>
      </c>
      <c r="S45" s="21" t="s">
        <v>21</v>
      </c>
      <c r="T45" s="20"/>
      <c r="U45" s="12"/>
      <c r="V45" s="19"/>
      <c r="W45" s="18"/>
      <c r="X45" s="12"/>
      <c r="AB45" s="36"/>
    </row>
    <row r="46" spans="1:28" x14ac:dyDescent="0.25">
      <c r="A46" s="19" t="s">
        <v>216</v>
      </c>
      <c r="B46" s="19" t="s">
        <v>139</v>
      </c>
      <c r="C46" s="19" t="s">
        <v>213</v>
      </c>
      <c r="D46" s="19" t="s">
        <v>214</v>
      </c>
      <c r="E46" s="20"/>
      <c r="F46" s="20">
        <v>52.36</v>
      </c>
      <c r="G46" s="22" t="s">
        <v>19</v>
      </c>
      <c r="H46" s="22" t="s">
        <v>138</v>
      </c>
      <c r="I46" s="22" t="s">
        <v>9</v>
      </c>
      <c r="J46" s="22" t="s">
        <v>21</v>
      </c>
      <c r="K46" s="22" t="s">
        <v>138</v>
      </c>
      <c r="L46" s="22" t="s">
        <v>136</v>
      </c>
      <c r="M46" s="22" t="s">
        <v>20</v>
      </c>
      <c r="N46" s="22" t="s">
        <v>138</v>
      </c>
      <c r="O46" s="22" t="s">
        <v>6</v>
      </c>
      <c r="P46" s="22" t="s">
        <v>137</v>
      </c>
      <c r="Q46" s="21" t="s">
        <v>21</v>
      </c>
      <c r="R46" s="21" t="s">
        <v>21</v>
      </c>
      <c r="S46" s="21" t="s">
        <v>21</v>
      </c>
      <c r="T46" s="20"/>
      <c r="U46" s="12"/>
      <c r="V46" s="19"/>
      <c r="W46" s="18"/>
      <c r="X46" s="12"/>
      <c r="AB46" s="36"/>
    </row>
    <row r="47" spans="1:28" x14ac:dyDescent="0.25">
      <c r="A47" s="19" t="s">
        <v>209</v>
      </c>
      <c r="B47" s="19" t="s">
        <v>139</v>
      </c>
      <c r="C47" s="19" t="s">
        <v>213</v>
      </c>
      <c r="D47" s="19" t="s">
        <v>206</v>
      </c>
      <c r="E47" s="20"/>
      <c r="F47" s="20">
        <v>8.3699999999999992</v>
      </c>
      <c r="G47" s="22" t="s">
        <v>19</v>
      </c>
      <c r="H47" s="22" t="s">
        <v>138</v>
      </c>
      <c r="I47" s="22" t="s">
        <v>135</v>
      </c>
      <c r="J47" s="22" t="s">
        <v>21</v>
      </c>
      <c r="K47" s="22" t="s">
        <v>138</v>
      </c>
      <c r="L47" s="22" t="s">
        <v>136</v>
      </c>
      <c r="M47" s="22" t="s">
        <v>20</v>
      </c>
      <c r="N47" s="22" t="s">
        <v>138</v>
      </c>
      <c r="O47" s="22" t="s">
        <v>138</v>
      </c>
      <c r="P47" s="22" t="s">
        <v>138</v>
      </c>
      <c r="Q47" s="22" t="s">
        <v>21</v>
      </c>
      <c r="R47" s="22" t="s">
        <v>21</v>
      </c>
      <c r="S47" s="21" t="s">
        <v>21</v>
      </c>
      <c r="T47" s="20"/>
      <c r="U47" s="12"/>
      <c r="V47" s="19"/>
      <c r="W47" s="18"/>
      <c r="X47" s="12"/>
      <c r="AB47" s="36"/>
    </row>
    <row r="48" spans="1:28" x14ac:dyDescent="0.25">
      <c r="A48" s="19" t="s">
        <v>217</v>
      </c>
      <c r="B48" s="19" t="s">
        <v>139</v>
      </c>
      <c r="C48" s="19" t="s">
        <v>213</v>
      </c>
      <c r="D48" s="19" t="s">
        <v>208</v>
      </c>
      <c r="E48" s="20"/>
      <c r="F48" s="20">
        <v>21.18</v>
      </c>
      <c r="G48" s="22" t="s">
        <v>21</v>
      </c>
      <c r="H48" s="22" t="s">
        <v>21</v>
      </c>
      <c r="I48" s="22" t="s">
        <v>21</v>
      </c>
      <c r="J48" s="22" t="s">
        <v>21</v>
      </c>
      <c r="K48" s="22" t="s">
        <v>21</v>
      </c>
      <c r="L48" s="22" t="s">
        <v>21</v>
      </c>
      <c r="M48" s="22" t="s">
        <v>21</v>
      </c>
      <c r="N48" s="22" t="s">
        <v>21</v>
      </c>
      <c r="O48" s="22" t="s">
        <v>21</v>
      </c>
      <c r="P48" s="22" t="s">
        <v>21</v>
      </c>
      <c r="Q48" s="32" t="s">
        <v>220</v>
      </c>
      <c r="R48" s="22" t="s">
        <v>138</v>
      </c>
      <c r="S48" s="13" t="s">
        <v>137</v>
      </c>
      <c r="T48" s="20"/>
      <c r="U48" s="12"/>
      <c r="V48" s="19"/>
      <c r="W48" s="18"/>
      <c r="X48" s="12"/>
      <c r="AB48" s="36"/>
    </row>
    <row r="49" spans="1:28" x14ac:dyDescent="0.25">
      <c r="A49" s="19" t="s">
        <v>216</v>
      </c>
      <c r="B49" s="19" t="s">
        <v>139</v>
      </c>
      <c r="C49" s="19" t="s">
        <v>213</v>
      </c>
      <c r="D49" s="19" t="s">
        <v>214</v>
      </c>
      <c r="E49" s="20"/>
      <c r="F49" s="20">
        <v>30.9</v>
      </c>
      <c r="G49" s="22" t="s">
        <v>19</v>
      </c>
      <c r="H49" s="22" t="s">
        <v>138</v>
      </c>
      <c r="I49" s="22" t="s">
        <v>9</v>
      </c>
      <c r="J49" s="22" t="s">
        <v>21</v>
      </c>
      <c r="K49" s="22" t="s">
        <v>138</v>
      </c>
      <c r="L49" s="22" t="s">
        <v>136</v>
      </c>
      <c r="M49" s="22" t="s">
        <v>20</v>
      </c>
      <c r="N49" s="22" t="s">
        <v>138</v>
      </c>
      <c r="O49" s="22" t="s">
        <v>6</v>
      </c>
      <c r="P49" s="22" t="s">
        <v>137</v>
      </c>
      <c r="Q49" s="21" t="s">
        <v>21</v>
      </c>
      <c r="R49" s="21" t="s">
        <v>21</v>
      </c>
      <c r="S49" s="21" t="s">
        <v>21</v>
      </c>
      <c r="T49" s="20"/>
      <c r="U49" s="12"/>
      <c r="V49" s="19"/>
      <c r="W49" s="18"/>
      <c r="X49" s="12"/>
      <c r="AB49" s="36"/>
    </row>
    <row r="50" spans="1:28" x14ac:dyDescent="0.25">
      <c r="A50" s="19" t="s">
        <v>216</v>
      </c>
      <c r="B50" s="19" t="s">
        <v>139</v>
      </c>
      <c r="C50" s="19" t="s">
        <v>213</v>
      </c>
      <c r="D50" s="19" t="s">
        <v>214</v>
      </c>
      <c r="E50" s="20"/>
      <c r="F50" s="20">
        <v>50.57</v>
      </c>
      <c r="G50" s="22" t="s">
        <v>19</v>
      </c>
      <c r="H50" s="22" t="s">
        <v>138</v>
      </c>
      <c r="I50" s="22" t="s">
        <v>9</v>
      </c>
      <c r="J50" s="22" t="s">
        <v>21</v>
      </c>
      <c r="K50" s="22" t="s">
        <v>138</v>
      </c>
      <c r="L50" s="22" t="s">
        <v>136</v>
      </c>
      <c r="M50" s="22" t="s">
        <v>20</v>
      </c>
      <c r="N50" s="22" t="s">
        <v>138</v>
      </c>
      <c r="O50" s="22" t="s">
        <v>6</v>
      </c>
      <c r="P50" s="22" t="s">
        <v>137</v>
      </c>
      <c r="Q50" s="21" t="s">
        <v>21</v>
      </c>
      <c r="R50" s="21" t="s">
        <v>21</v>
      </c>
      <c r="S50" s="21" t="s">
        <v>21</v>
      </c>
      <c r="T50" s="20"/>
      <c r="U50" s="12"/>
      <c r="V50" s="19"/>
      <c r="W50" s="18"/>
      <c r="X50" s="12"/>
      <c r="AB50" s="36"/>
    </row>
    <row r="51" spans="1:28" x14ac:dyDescent="0.25">
      <c r="A51" s="19" t="s">
        <v>150</v>
      </c>
      <c r="B51" s="19" t="s">
        <v>139</v>
      </c>
      <c r="C51" s="19" t="s">
        <v>213</v>
      </c>
      <c r="D51" s="19" t="s">
        <v>210</v>
      </c>
      <c r="E51" s="20"/>
      <c r="F51" s="20">
        <v>2.71</v>
      </c>
      <c r="G51" s="22" t="s">
        <v>19</v>
      </c>
      <c r="H51" s="22" t="s">
        <v>138</v>
      </c>
      <c r="I51" s="22" t="s">
        <v>138</v>
      </c>
      <c r="J51" s="22" t="s">
        <v>20</v>
      </c>
      <c r="K51" s="22" t="s">
        <v>138</v>
      </c>
      <c r="L51" s="22" t="s">
        <v>136</v>
      </c>
      <c r="M51" s="22" t="s">
        <v>20</v>
      </c>
      <c r="N51" s="22" t="s">
        <v>138</v>
      </c>
      <c r="O51" s="22" t="s">
        <v>6</v>
      </c>
      <c r="P51" s="22" t="s">
        <v>137</v>
      </c>
      <c r="Q51" s="21" t="s">
        <v>21</v>
      </c>
      <c r="R51" s="21" t="s">
        <v>21</v>
      </c>
      <c r="S51" s="21" t="s">
        <v>21</v>
      </c>
      <c r="T51" s="20"/>
      <c r="U51" s="12"/>
      <c r="V51" s="19"/>
      <c r="W51" s="18"/>
      <c r="X51" s="12"/>
      <c r="AB51" s="36"/>
    </row>
    <row r="52" spans="1:28" x14ac:dyDescent="0.25">
      <c r="A52" s="19" t="s">
        <v>216</v>
      </c>
      <c r="B52" s="19" t="s">
        <v>139</v>
      </c>
      <c r="C52" s="19" t="s">
        <v>213</v>
      </c>
      <c r="D52" s="19" t="s">
        <v>207</v>
      </c>
      <c r="E52" s="20"/>
      <c r="F52" s="20">
        <v>51.88</v>
      </c>
      <c r="G52" s="22" t="s">
        <v>19</v>
      </c>
      <c r="H52" s="22" t="s">
        <v>138</v>
      </c>
      <c r="I52" s="22" t="s">
        <v>9</v>
      </c>
      <c r="J52" s="22" t="s">
        <v>21</v>
      </c>
      <c r="K52" s="22" t="s">
        <v>138</v>
      </c>
      <c r="L52" s="22" t="s">
        <v>136</v>
      </c>
      <c r="M52" s="22" t="s">
        <v>20</v>
      </c>
      <c r="N52" s="22" t="s">
        <v>138</v>
      </c>
      <c r="O52" s="22" t="s">
        <v>6</v>
      </c>
      <c r="P52" s="22" t="s">
        <v>137</v>
      </c>
      <c r="Q52" s="21" t="s">
        <v>21</v>
      </c>
      <c r="R52" s="21" t="s">
        <v>21</v>
      </c>
      <c r="S52" s="21" t="s">
        <v>21</v>
      </c>
      <c r="T52" s="20"/>
      <c r="U52" s="12"/>
      <c r="V52" s="19"/>
      <c r="W52" s="18"/>
      <c r="X52" s="12"/>
      <c r="AB52" s="36"/>
    </row>
    <row r="53" spans="1:28" x14ac:dyDescent="0.25">
      <c r="A53" s="19" t="s">
        <v>218</v>
      </c>
      <c r="B53" s="19" t="s">
        <v>140</v>
      </c>
      <c r="C53" s="19" t="s">
        <v>213</v>
      </c>
      <c r="D53" s="19" t="s">
        <v>207</v>
      </c>
      <c r="E53" s="20"/>
      <c r="F53" s="20">
        <v>73.819999999999993</v>
      </c>
      <c r="G53" s="22" t="s">
        <v>8</v>
      </c>
      <c r="H53" s="22" t="s">
        <v>138</v>
      </c>
      <c r="I53" s="22" t="s">
        <v>21</v>
      </c>
      <c r="J53" s="22" t="s">
        <v>21</v>
      </c>
      <c r="K53" s="22" t="s">
        <v>138</v>
      </c>
      <c r="L53" s="22" t="s">
        <v>136</v>
      </c>
      <c r="M53" s="22" t="s">
        <v>10</v>
      </c>
      <c r="N53" s="22" t="s">
        <v>138</v>
      </c>
      <c r="O53" s="22" t="s">
        <v>6</v>
      </c>
      <c r="P53" s="22" t="s">
        <v>137</v>
      </c>
      <c r="Q53" s="22" t="s">
        <v>21</v>
      </c>
      <c r="R53" s="22" t="s">
        <v>21</v>
      </c>
      <c r="S53" s="21" t="s">
        <v>21</v>
      </c>
      <c r="T53" s="20"/>
      <c r="U53" s="12"/>
      <c r="V53" s="19"/>
      <c r="W53" s="18"/>
      <c r="X53" s="12"/>
      <c r="AB53" s="36"/>
    </row>
    <row r="54" spans="1:28" x14ac:dyDescent="0.25">
      <c r="A54" s="19" t="s">
        <v>176</v>
      </c>
      <c r="B54" s="19" t="s">
        <v>140</v>
      </c>
      <c r="C54" s="19" t="s">
        <v>213</v>
      </c>
      <c r="D54" s="19" t="s">
        <v>206</v>
      </c>
      <c r="E54" s="20"/>
      <c r="F54" s="20">
        <v>62.17</v>
      </c>
      <c r="G54" s="22" t="s">
        <v>19</v>
      </c>
      <c r="H54" s="22" t="s">
        <v>138</v>
      </c>
      <c r="I54" s="22" t="s">
        <v>9</v>
      </c>
      <c r="J54" s="22" t="s">
        <v>21</v>
      </c>
      <c r="K54" s="22" t="s">
        <v>138</v>
      </c>
      <c r="L54" s="22" t="s">
        <v>136</v>
      </c>
      <c r="M54" s="22" t="s">
        <v>20</v>
      </c>
      <c r="N54" s="22" t="s">
        <v>138</v>
      </c>
      <c r="O54" s="22" t="s">
        <v>6</v>
      </c>
      <c r="P54" s="22" t="s">
        <v>137</v>
      </c>
      <c r="Q54" s="22" t="s">
        <v>21</v>
      </c>
      <c r="R54" s="22" t="s">
        <v>21</v>
      </c>
      <c r="S54" s="21" t="s">
        <v>21</v>
      </c>
      <c r="T54" s="20"/>
      <c r="U54" s="12"/>
      <c r="V54" s="19"/>
      <c r="W54" s="18"/>
      <c r="X54" s="12"/>
      <c r="AB54" s="36"/>
    </row>
    <row r="55" spans="1:28" x14ac:dyDescent="0.25">
      <c r="A55" s="19" t="s">
        <v>219</v>
      </c>
      <c r="B55" s="19" t="s">
        <v>140</v>
      </c>
      <c r="C55" s="19" t="s">
        <v>213</v>
      </c>
      <c r="D55" s="19" t="s">
        <v>206</v>
      </c>
      <c r="E55" s="20"/>
      <c r="F55" s="20">
        <v>70.62</v>
      </c>
      <c r="G55" s="22" t="s">
        <v>8</v>
      </c>
      <c r="H55" s="22" t="s">
        <v>138</v>
      </c>
      <c r="I55" s="22" t="s">
        <v>21</v>
      </c>
      <c r="J55" s="22" t="s">
        <v>21</v>
      </c>
      <c r="K55" s="22" t="s">
        <v>138</v>
      </c>
      <c r="L55" s="22" t="s">
        <v>136</v>
      </c>
      <c r="M55" s="22" t="s">
        <v>10</v>
      </c>
      <c r="N55" s="22" t="s">
        <v>138</v>
      </c>
      <c r="O55" s="22" t="s">
        <v>6</v>
      </c>
      <c r="P55" s="22" t="s">
        <v>137</v>
      </c>
      <c r="Q55" s="22" t="s">
        <v>21</v>
      </c>
      <c r="R55" s="22" t="s">
        <v>21</v>
      </c>
      <c r="S55" s="21" t="s">
        <v>21</v>
      </c>
      <c r="T55" s="20"/>
      <c r="U55" s="12"/>
      <c r="V55" s="19"/>
      <c r="W55" s="18"/>
      <c r="X55" s="12"/>
      <c r="AB55" s="36"/>
    </row>
    <row r="56" spans="1:28" x14ac:dyDescent="0.25">
      <c r="A56" s="19" t="s">
        <v>218</v>
      </c>
      <c r="B56" s="19" t="s">
        <v>140</v>
      </c>
      <c r="C56" s="19" t="s">
        <v>213</v>
      </c>
      <c r="D56" s="19" t="s">
        <v>206</v>
      </c>
      <c r="E56" s="20"/>
      <c r="F56" s="20">
        <v>21.64</v>
      </c>
      <c r="G56" s="22" t="s">
        <v>8</v>
      </c>
      <c r="H56" s="22" t="s">
        <v>138</v>
      </c>
      <c r="I56" s="22" t="s">
        <v>21</v>
      </c>
      <c r="J56" s="22" t="s">
        <v>21</v>
      </c>
      <c r="K56" s="22" t="s">
        <v>138</v>
      </c>
      <c r="L56" s="22" t="s">
        <v>136</v>
      </c>
      <c r="M56" s="22" t="s">
        <v>10</v>
      </c>
      <c r="N56" s="22" t="s">
        <v>138</v>
      </c>
      <c r="O56" s="22" t="s">
        <v>6</v>
      </c>
      <c r="P56" s="22" t="s">
        <v>137</v>
      </c>
      <c r="Q56" s="22" t="s">
        <v>21</v>
      </c>
      <c r="R56" s="22" t="s">
        <v>21</v>
      </c>
      <c r="S56" s="21" t="s">
        <v>21</v>
      </c>
      <c r="T56" s="20"/>
      <c r="U56" s="12"/>
      <c r="V56" s="19"/>
      <c r="W56" s="18"/>
      <c r="X56" s="12"/>
      <c r="AB56" s="36"/>
    </row>
    <row r="58" spans="1:28" x14ac:dyDescent="0.25">
      <c r="F58" s="17">
        <f>SUM(F4:F56)</f>
        <v>3031.64</v>
      </c>
      <c r="V58" s="20">
        <f>SUM(V4:V56)</f>
        <v>0</v>
      </c>
      <c r="X58" s="12">
        <f>SUM(X4:X56)</f>
        <v>0</v>
      </c>
    </row>
  </sheetData>
  <mergeCells count="3">
    <mergeCell ref="G1:I1"/>
    <mergeCell ref="J1:P1"/>
    <mergeCell ref="Q1:S1"/>
  </mergeCells>
  <pageMargins left="0.7" right="0.7" top="0.75" bottom="0.75" header="0.3" footer="0.3"/>
  <pageSetup paperSize="9" scale="3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7971-117C-415A-9FD6-2C63B7F9295F}">
  <sheetPr>
    <tabColor rgb="FF00B050"/>
  </sheetPr>
  <dimension ref="A1:H74"/>
  <sheetViews>
    <sheetView showGridLines="0" view="pageBreakPreview" zoomScaleNormal="100" zoomScaleSheetLayoutView="100" workbookViewId="0">
      <selection activeCell="A73" sqref="A73"/>
    </sheetView>
  </sheetViews>
  <sheetFormatPr defaultColWidth="9.140625" defaultRowHeight="12.75" x14ac:dyDescent="0.2"/>
  <cols>
    <col min="1" max="1" width="64.85546875" style="43" customWidth="1"/>
    <col min="2" max="2" width="16.85546875" style="43" customWidth="1"/>
    <col min="3" max="3" width="17.42578125" style="43" customWidth="1"/>
    <col min="4" max="4" width="19.42578125" style="43" customWidth="1"/>
    <col min="5" max="5" width="25.28515625" style="43" customWidth="1"/>
    <col min="6" max="6" width="18.5703125" style="43" customWidth="1"/>
    <col min="7" max="7" width="9.28515625" style="43" customWidth="1"/>
    <col min="8" max="16384" width="9.140625" style="43"/>
  </cols>
  <sheetData>
    <row r="1" spans="1:8" x14ac:dyDescent="0.2">
      <c r="A1" s="63" t="s">
        <v>303</v>
      </c>
      <c r="B1" s="63"/>
      <c r="C1" s="63"/>
      <c r="D1" s="63"/>
      <c r="E1" s="63"/>
      <c r="F1" s="44"/>
      <c r="G1" s="44"/>
      <c r="H1" s="44"/>
    </row>
    <row r="2" spans="1:8" x14ac:dyDescent="0.2">
      <c r="A2" s="71"/>
      <c r="B2" s="71"/>
      <c r="C2" s="71"/>
      <c r="D2" s="71"/>
      <c r="E2" s="71"/>
      <c r="F2" s="44"/>
      <c r="G2" s="44"/>
      <c r="H2" s="44"/>
    </row>
    <row r="3" spans="1:8" x14ac:dyDescent="0.2">
      <c r="A3" s="44" t="s">
        <v>302</v>
      </c>
      <c r="B3" s="44"/>
      <c r="C3" s="44"/>
      <c r="D3" s="44"/>
      <c r="E3" s="44"/>
      <c r="F3" s="44"/>
      <c r="G3" s="45"/>
      <c r="H3" s="44"/>
    </row>
    <row r="4" spans="1:8" x14ac:dyDescent="0.2">
      <c r="A4" s="44" t="s">
        <v>301</v>
      </c>
      <c r="B4" s="44"/>
      <c r="C4" s="44"/>
      <c r="D4" s="44"/>
      <c r="E4" s="44"/>
      <c r="F4" s="44"/>
      <c r="G4" s="45"/>
      <c r="H4" s="44"/>
    </row>
    <row r="5" spans="1:8" x14ac:dyDescent="0.2">
      <c r="A5" s="66" t="s">
        <v>300</v>
      </c>
      <c r="B5" s="60" t="s">
        <v>258</v>
      </c>
      <c r="C5" s="60" t="s">
        <v>257</v>
      </c>
      <c r="D5" s="60" t="s">
        <v>256</v>
      </c>
      <c r="E5" s="62" t="s">
        <v>230</v>
      </c>
      <c r="F5" s="44"/>
      <c r="G5" s="45"/>
      <c r="H5" s="44"/>
    </row>
    <row r="6" spans="1:8" s="53" customFormat="1" x14ac:dyDescent="0.25">
      <c r="A6" s="64" t="s">
        <v>299</v>
      </c>
      <c r="B6" s="91">
        <v>0</v>
      </c>
      <c r="C6" s="95">
        <v>0</v>
      </c>
      <c r="D6" s="91">
        <v>0</v>
      </c>
      <c r="E6" s="92">
        <f t="shared" ref="E6:E22" si="0">SUM(B6:D6)</f>
        <v>0</v>
      </c>
      <c r="F6" s="54"/>
      <c r="G6" s="70"/>
      <c r="H6" s="54"/>
    </row>
    <row r="7" spans="1:8" s="53" customFormat="1" x14ac:dyDescent="0.25">
      <c r="A7" s="64" t="s">
        <v>298</v>
      </c>
      <c r="B7" s="91">
        <v>0</v>
      </c>
      <c r="C7" s="95">
        <v>0</v>
      </c>
      <c r="D7" s="91">
        <v>0</v>
      </c>
      <c r="E7" s="92">
        <f t="shared" si="0"/>
        <v>0</v>
      </c>
      <c r="F7" s="54"/>
      <c r="G7" s="70"/>
      <c r="H7" s="54"/>
    </row>
    <row r="8" spans="1:8" s="53" customFormat="1" x14ac:dyDescent="0.25">
      <c r="A8" s="64" t="s">
        <v>297</v>
      </c>
      <c r="B8" s="91">
        <v>0</v>
      </c>
      <c r="C8" s="95">
        <v>0</v>
      </c>
      <c r="D8" s="91">
        <v>0</v>
      </c>
      <c r="E8" s="92">
        <f t="shared" si="0"/>
        <v>0</v>
      </c>
      <c r="F8" s="54"/>
      <c r="G8" s="70"/>
      <c r="H8" s="54"/>
    </row>
    <row r="9" spans="1:8" s="53" customFormat="1" x14ac:dyDescent="0.25">
      <c r="A9" s="64" t="s">
        <v>296</v>
      </c>
      <c r="B9" s="91">
        <v>0</v>
      </c>
      <c r="C9" s="95">
        <v>0</v>
      </c>
      <c r="D9" s="91">
        <v>0</v>
      </c>
      <c r="E9" s="92">
        <f t="shared" si="0"/>
        <v>0</v>
      </c>
      <c r="F9" s="54"/>
      <c r="G9" s="70"/>
      <c r="H9" s="54"/>
    </row>
    <row r="10" spans="1:8" s="53" customFormat="1" x14ac:dyDescent="0.25">
      <c r="A10" s="64" t="s">
        <v>295</v>
      </c>
      <c r="B10" s="91">
        <v>0</v>
      </c>
      <c r="C10" s="95">
        <v>0</v>
      </c>
      <c r="D10" s="91">
        <v>0</v>
      </c>
      <c r="E10" s="92">
        <f t="shared" si="0"/>
        <v>0</v>
      </c>
      <c r="F10" s="54"/>
      <c r="G10" s="70"/>
      <c r="H10" s="54"/>
    </row>
    <row r="11" spans="1:8" s="53" customFormat="1" x14ac:dyDescent="0.25">
      <c r="A11" s="64" t="s">
        <v>294</v>
      </c>
      <c r="B11" s="91">
        <v>0</v>
      </c>
      <c r="C11" s="95">
        <v>0</v>
      </c>
      <c r="D11" s="91">
        <v>0</v>
      </c>
      <c r="E11" s="92">
        <f t="shared" si="0"/>
        <v>0</v>
      </c>
      <c r="F11" s="54"/>
      <c r="G11" s="70"/>
      <c r="H11" s="54"/>
    </row>
    <row r="12" spans="1:8" s="53" customFormat="1" x14ac:dyDescent="0.25">
      <c r="A12" s="64" t="s">
        <v>293</v>
      </c>
      <c r="B12" s="91">
        <v>0</v>
      </c>
      <c r="C12" s="95">
        <v>0</v>
      </c>
      <c r="D12" s="91">
        <v>0</v>
      </c>
      <c r="E12" s="92">
        <f t="shared" si="0"/>
        <v>0</v>
      </c>
      <c r="F12" s="54"/>
      <c r="G12" s="70"/>
      <c r="H12" s="54"/>
    </row>
    <row r="13" spans="1:8" s="53" customFormat="1" x14ac:dyDescent="0.25">
      <c r="A13" s="64" t="s">
        <v>292</v>
      </c>
      <c r="B13" s="91">
        <v>0</v>
      </c>
      <c r="C13" s="95">
        <v>0</v>
      </c>
      <c r="D13" s="91">
        <v>0</v>
      </c>
      <c r="E13" s="92">
        <f t="shared" si="0"/>
        <v>0</v>
      </c>
      <c r="F13" s="54"/>
      <c r="G13" s="70"/>
      <c r="H13" s="54"/>
    </row>
    <row r="14" spans="1:8" s="53" customFormat="1" x14ac:dyDescent="0.25">
      <c r="A14" s="64" t="s">
        <v>291</v>
      </c>
      <c r="B14" s="91">
        <v>0</v>
      </c>
      <c r="C14" s="95">
        <v>0</v>
      </c>
      <c r="D14" s="91">
        <v>0</v>
      </c>
      <c r="E14" s="92">
        <f t="shared" si="0"/>
        <v>0</v>
      </c>
      <c r="F14" s="54"/>
      <c r="G14" s="70"/>
      <c r="H14" s="54"/>
    </row>
    <row r="15" spans="1:8" s="53" customFormat="1" x14ac:dyDescent="0.25">
      <c r="A15" s="64" t="s">
        <v>290</v>
      </c>
      <c r="B15" s="91">
        <v>0</v>
      </c>
      <c r="C15" s="95">
        <v>0</v>
      </c>
      <c r="D15" s="91">
        <v>0</v>
      </c>
      <c r="E15" s="92">
        <f t="shared" si="0"/>
        <v>0</v>
      </c>
      <c r="F15" s="54"/>
      <c r="G15" s="70"/>
      <c r="H15" s="54"/>
    </row>
    <row r="16" spans="1:8" s="53" customFormat="1" x14ac:dyDescent="0.25">
      <c r="A16" s="64" t="s">
        <v>289</v>
      </c>
      <c r="B16" s="91">
        <v>0</v>
      </c>
      <c r="C16" s="95">
        <v>0</v>
      </c>
      <c r="D16" s="91">
        <v>0</v>
      </c>
      <c r="E16" s="92">
        <f t="shared" si="0"/>
        <v>0</v>
      </c>
      <c r="F16" s="54"/>
      <c r="G16" s="70"/>
      <c r="H16" s="54"/>
    </row>
    <row r="17" spans="1:8" s="53" customFormat="1" x14ac:dyDescent="0.25">
      <c r="A17" s="64" t="s">
        <v>288</v>
      </c>
      <c r="B17" s="91">
        <v>0</v>
      </c>
      <c r="C17" s="95">
        <v>0</v>
      </c>
      <c r="D17" s="91">
        <v>0</v>
      </c>
      <c r="E17" s="92">
        <f t="shared" si="0"/>
        <v>0</v>
      </c>
      <c r="F17" s="54"/>
      <c r="G17" s="70"/>
      <c r="H17" s="54"/>
    </row>
    <row r="18" spans="1:8" s="53" customFormat="1" x14ac:dyDescent="0.25">
      <c r="A18" s="64" t="s">
        <v>287</v>
      </c>
      <c r="B18" s="91">
        <v>0</v>
      </c>
      <c r="C18" s="95">
        <v>0</v>
      </c>
      <c r="D18" s="91">
        <v>0</v>
      </c>
      <c r="E18" s="92">
        <f t="shared" si="0"/>
        <v>0</v>
      </c>
      <c r="F18" s="54"/>
      <c r="G18" s="70"/>
      <c r="H18" s="54"/>
    </row>
    <row r="19" spans="1:8" s="53" customFormat="1" x14ac:dyDescent="0.25">
      <c r="A19" s="64" t="s">
        <v>286</v>
      </c>
      <c r="B19" s="91">
        <v>0</v>
      </c>
      <c r="C19" s="95">
        <v>0</v>
      </c>
      <c r="D19" s="91">
        <v>0</v>
      </c>
      <c r="E19" s="92">
        <f t="shared" si="0"/>
        <v>0</v>
      </c>
      <c r="F19" s="54"/>
      <c r="G19" s="70"/>
      <c r="H19" s="54"/>
    </row>
    <row r="20" spans="1:8" s="53" customFormat="1" x14ac:dyDescent="0.25">
      <c r="A20" s="64" t="s">
        <v>285</v>
      </c>
      <c r="B20" s="91">
        <v>0</v>
      </c>
      <c r="C20" s="95">
        <v>0</v>
      </c>
      <c r="D20" s="91">
        <v>0</v>
      </c>
      <c r="E20" s="92">
        <f t="shared" si="0"/>
        <v>0</v>
      </c>
      <c r="F20" s="54"/>
      <c r="G20" s="70"/>
      <c r="H20" s="54"/>
    </row>
    <row r="21" spans="1:8" s="53" customFormat="1" x14ac:dyDescent="0.25">
      <c r="A21" s="64" t="s">
        <v>284</v>
      </c>
      <c r="B21" s="91">
        <v>0</v>
      </c>
      <c r="C21" s="95">
        <v>0</v>
      </c>
      <c r="D21" s="91">
        <v>0</v>
      </c>
      <c r="E21" s="92">
        <f t="shared" si="0"/>
        <v>0</v>
      </c>
      <c r="F21" s="54"/>
      <c r="G21" s="70"/>
      <c r="H21" s="54"/>
    </row>
    <row r="22" spans="1:8" s="53" customFormat="1" ht="13.5" thickBot="1" x14ac:dyDescent="0.3">
      <c r="A22" s="64" t="s">
        <v>283</v>
      </c>
      <c r="B22" s="91">
        <v>0</v>
      </c>
      <c r="C22" s="95">
        <v>0</v>
      </c>
      <c r="D22" s="91">
        <v>0</v>
      </c>
      <c r="E22" s="94">
        <f t="shared" si="0"/>
        <v>0</v>
      </c>
      <c r="F22" s="54"/>
      <c r="G22" s="70"/>
      <c r="H22" s="54"/>
    </row>
    <row r="23" spans="1:8" ht="13.5" thickBot="1" x14ac:dyDescent="0.25">
      <c r="A23" s="52" t="s">
        <v>282</v>
      </c>
      <c r="B23" s="44"/>
      <c r="C23" s="44"/>
      <c r="D23" s="44"/>
      <c r="E23" s="93">
        <f>SUM(E6:E22)</f>
        <v>0</v>
      </c>
      <c r="F23" s="49" t="s">
        <v>222</v>
      </c>
      <c r="G23" s="50">
        <v>6</v>
      </c>
      <c r="H23" s="44"/>
    </row>
    <row r="24" spans="1:8" x14ac:dyDescent="0.2">
      <c r="A24" s="44"/>
      <c r="B24" s="44"/>
      <c r="C24" s="44"/>
      <c r="D24" s="44"/>
      <c r="E24" s="44"/>
      <c r="F24" s="49"/>
      <c r="G24" s="48"/>
      <c r="H24" s="44"/>
    </row>
    <row r="25" spans="1:8" x14ac:dyDescent="0.2">
      <c r="A25" s="66" t="s">
        <v>281</v>
      </c>
      <c r="B25" s="60" t="s">
        <v>258</v>
      </c>
      <c r="C25" s="60" t="s">
        <v>257</v>
      </c>
      <c r="D25" s="68" t="s">
        <v>256</v>
      </c>
      <c r="E25" s="62" t="s">
        <v>230</v>
      </c>
      <c r="F25" s="49"/>
      <c r="G25" s="48"/>
      <c r="H25" s="44"/>
    </row>
    <row r="26" spans="1:8" s="53" customFormat="1" x14ac:dyDescent="0.25">
      <c r="A26" s="64" t="s">
        <v>280</v>
      </c>
      <c r="B26" s="91">
        <v>0</v>
      </c>
      <c r="C26" s="95">
        <v>0</v>
      </c>
      <c r="D26" s="95">
        <v>0</v>
      </c>
      <c r="E26" s="92">
        <f>SUM(B26:D26)</f>
        <v>0</v>
      </c>
      <c r="F26" s="55"/>
      <c r="G26" s="46"/>
      <c r="H26" s="54"/>
    </row>
    <row r="27" spans="1:8" s="53" customFormat="1" ht="13.5" thickBot="1" x14ac:dyDescent="0.3">
      <c r="A27" s="64" t="s">
        <v>279</v>
      </c>
      <c r="B27" s="91">
        <v>0</v>
      </c>
      <c r="C27" s="95">
        <v>0</v>
      </c>
      <c r="D27" s="95">
        <v>0</v>
      </c>
      <c r="E27" s="94">
        <f>SUM(B27:D27)</f>
        <v>0</v>
      </c>
      <c r="F27" s="55"/>
      <c r="G27" s="46"/>
      <c r="H27" s="54"/>
    </row>
    <row r="28" spans="1:8" ht="13.5" thickBot="1" x14ac:dyDescent="0.25">
      <c r="A28" s="52" t="s">
        <v>278</v>
      </c>
      <c r="B28" s="44"/>
      <c r="C28" s="44"/>
      <c r="D28" s="44"/>
      <c r="E28" s="93">
        <f>SUM(E26:E27)</f>
        <v>0</v>
      </c>
      <c r="F28" s="49" t="s">
        <v>222</v>
      </c>
      <c r="G28" s="50">
        <v>2</v>
      </c>
      <c r="H28" s="44"/>
    </row>
    <row r="29" spans="1:8" x14ac:dyDescent="0.2">
      <c r="A29" s="44"/>
      <c r="B29" s="44"/>
      <c r="C29" s="44"/>
      <c r="D29" s="44"/>
      <c r="E29" s="44"/>
      <c r="F29" s="49"/>
      <c r="G29" s="48"/>
      <c r="H29" s="44"/>
    </row>
    <row r="30" spans="1:8" x14ac:dyDescent="0.2">
      <c r="A30" s="66" t="s">
        <v>277</v>
      </c>
      <c r="B30" s="60" t="s">
        <v>258</v>
      </c>
      <c r="C30" s="60" t="s">
        <v>257</v>
      </c>
      <c r="D30" s="60" t="s">
        <v>256</v>
      </c>
      <c r="E30" s="62" t="s">
        <v>230</v>
      </c>
      <c r="F30" s="49"/>
      <c r="G30" s="48"/>
      <c r="H30" s="44"/>
    </row>
    <row r="31" spans="1:8" s="53" customFormat="1" x14ac:dyDescent="0.25">
      <c r="A31" s="64" t="s">
        <v>276</v>
      </c>
      <c r="B31" s="91">
        <v>0</v>
      </c>
      <c r="C31" s="95">
        <v>0</v>
      </c>
      <c r="D31" s="95">
        <v>0</v>
      </c>
      <c r="E31" s="92">
        <f>SUM(B31:D31)</f>
        <v>0</v>
      </c>
      <c r="F31" s="55"/>
      <c r="G31" s="46"/>
      <c r="H31" s="54"/>
    </row>
    <row r="32" spans="1:8" x14ac:dyDescent="0.2">
      <c r="A32" s="98" t="s">
        <v>275</v>
      </c>
      <c r="B32" s="60" t="s">
        <v>274</v>
      </c>
      <c r="C32" s="60" t="s">
        <v>273</v>
      </c>
      <c r="D32" s="60" t="s">
        <v>272</v>
      </c>
      <c r="E32" s="59"/>
      <c r="F32" s="49"/>
      <c r="G32" s="48"/>
      <c r="H32" s="44"/>
    </row>
    <row r="33" spans="1:8" s="53" customFormat="1" ht="13.5" thickBot="1" x14ac:dyDescent="0.3">
      <c r="A33" s="64" t="s">
        <v>271</v>
      </c>
      <c r="B33" s="91">
        <v>0</v>
      </c>
      <c r="C33" s="91">
        <v>0</v>
      </c>
      <c r="D33" s="91">
        <v>0</v>
      </c>
      <c r="E33" s="94">
        <f>SUM(B33:D33)</f>
        <v>0</v>
      </c>
      <c r="F33" s="55"/>
      <c r="G33" s="46"/>
      <c r="H33" s="54"/>
    </row>
    <row r="34" spans="1:8" ht="13.5" thickBot="1" x14ac:dyDescent="0.25">
      <c r="A34" s="52" t="s">
        <v>270</v>
      </c>
      <c r="B34" s="44"/>
      <c r="C34" s="44"/>
      <c r="D34" s="44"/>
      <c r="E34" s="93">
        <f>SUM(E31:E31,E33)</f>
        <v>0</v>
      </c>
      <c r="F34" s="49" t="s">
        <v>222</v>
      </c>
      <c r="G34" s="50">
        <v>4</v>
      </c>
      <c r="H34" s="44"/>
    </row>
    <row r="35" spans="1:8" x14ac:dyDescent="0.2">
      <c r="A35" s="44"/>
      <c r="B35" s="44"/>
      <c r="C35" s="44"/>
      <c r="D35" s="44"/>
      <c r="E35" s="44"/>
      <c r="F35" s="49"/>
      <c r="G35" s="48"/>
      <c r="H35" s="44"/>
    </row>
    <row r="36" spans="1:8" x14ac:dyDescent="0.2">
      <c r="A36" s="66" t="s">
        <v>269</v>
      </c>
      <c r="B36" s="60" t="s">
        <v>258</v>
      </c>
      <c r="C36" s="60" t="s">
        <v>257</v>
      </c>
      <c r="D36" s="68" t="s">
        <v>256</v>
      </c>
      <c r="E36" s="62" t="s">
        <v>230</v>
      </c>
      <c r="F36" s="49"/>
      <c r="G36" s="48"/>
      <c r="H36" s="44"/>
    </row>
    <row r="37" spans="1:8" s="53" customFormat="1" x14ac:dyDescent="0.25">
      <c r="A37" s="64" t="s">
        <v>268</v>
      </c>
      <c r="B37" s="91">
        <v>0</v>
      </c>
      <c r="C37" s="95">
        <v>0</v>
      </c>
      <c r="D37" s="95">
        <v>0</v>
      </c>
      <c r="E37" s="92">
        <f>SUM(B37:D37)</f>
        <v>0</v>
      </c>
      <c r="F37" s="55"/>
      <c r="G37" s="46"/>
      <c r="H37" s="54"/>
    </row>
    <row r="38" spans="1:8" s="53" customFormat="1" x14ac:dyDescent="0.25">
      <c r="A38" s="64" t="s">
        <v>267</v>
      </c>
      <c r="B38" s="91">
        <v>0</v>
      </c>
      <c r="C38" s="95">
        <v>0</v>
      </c>
      <c r="D38" s="95">
        <v>0</v>
      </c>
      <c r="E38" s="92">
        <f>SUM(B38:D38)</f>
        <v>0</v>
      </c>
      <c r="F38" s="55"/>
      <c r="G38" s="46"/>
      <c r="H38" s="54"/>
    </row>
    <row r="39" spans="1:8" s="53" customFormat="1" x14ac:dyDescent="0.25">
      <c r="A39" s="64" t="s">
        <v>266</v>
      </c>
      <c r="B39" s="91">
        <v>0</v>
      </c>
      <c r="C39" s="95">
        <v>0</v>
      </c>
      <c r="D39" s="95">
        <v>0</v>
      </c>
      <c r="E39" s="92">
        <f>SUM(B39:D39)</f>
        <v>0</v>
      </c>
      <c r="F39" s="55"/>
      <c r="G39" s="46"/>
      <c r="H39" s="54"/>
    </row>
    <row r="40" spans="1:8" s="53" customFormat="1" x14ac:dyDescent="0.25">
      <c r="A40" s="64" t="s">
        <v>265</v>
      </c>
      <c r="B40" s="91">
        <v>0</v>
      </c>
      <c r="C40" s="95">
        <v>0</v>
      </c>
      <c r="D40" s="95">
        <v>0</v>
      </c>
      <c r="E40" s="92">
        <f>SUM(B40:D40)</f>
        <v>0</v>
      </c>
      <c r="F40" s="55"/>
      <c r="G40" s="46"/>
      <c r="H40" s="54"/>
    </row>
    <row r="41" spans="1:8" s="53" customFormat="1" x14ac:dyDescent="0.25">
      <c r="A41" s="64" t="s">
        <v>264</v>
      </c>
      <c r="B41" s="91">
        <v>0</v>
      </c>
      <c r="C41" s="95">
        <v>0</v>
      </c>
      <c r="D41" s="95">
        <v>0</v>
      </c>
      <c r="E41" s="92">
        <f>SUM(B41:D41)</f>
        <v>0</v>
      </c>
      <c r="F41" s="55"/>
      <c r="G41" s="46"/>
      <c r="H41" s="54"/>
    </row>
    <row r="42" spans="1:8" x14ac:dyDescent="0.2">
      <c r="A42" s="69" t="s">
        <v>263</v>
      </c>
      <c r="B42" s="60" t="s">
        <v>228</v>
      </c>
      <c r="C42" s="60" t="s">
        <v>262</v>
      </c>
      <c r="D42" s="60" t="s">
        <v>226</v>
      </c>
      <c r="E42" s="59"/>
      <c r="F42" s="49"/>
      <c r="G42" s="48"/>
      <c r="H42" s="44"/>
    </row>
    <row r="43" spans="1:8" s="53" customFormat="1" ht="13.5" thickBot="1" x14ac:dyDescent="0.3">
      <c r="A43" s="57" t="s">
        <v>261</v>
      </c>
      <c r="B43" s="91">
        <v>0</v>
      </c>
      <c r="C43" s="91">
        <v>0</v>
      </c>
      <c r="D43" s="91">
        <v>0</v>
      </c>
      <c r="E43" s="94">
        <f>SUM(B43:D43)</f>
        <v>0</v>
      </c>
      <c r="F43" s="55"/>
      <c r="G43" s="46"/>
      <c r="H43" s="54"/>
    </row>
    <row r="44" spans="1:8" ht="13.5" thickBot="1" x14ac:dyDescent="0.25">
      <c r="A44" s="52" t="s">
        <v>260</v>
      </c>
      <c r="B44" s="67"/>
      <c r="C44" s="67"/>
      <c r="D44" s="67"/>
      <c r="E44" s="93">
        <f>SUM(E37:E41,E43)</f>
        <v>0</v>
      </c>
      <c r="F44" s="49" t="s">
        <v>222</v>
      </c>
      <c r="G44" s="50">
        <v>4</v>
      </c>
      <c r="H44" s="44"/>
    </row>
    <row r="45" spans="1:8" x14ac:dyDescent="0.2">
      <c r="A45" s="67"/>
      <c r="B45" s="67"/>
      <c r="C45" s="67"/>
      <c r="D45" s="67"/>
      <c r="E45" s="44"/>
      <c r="F45" s="49"/>
      <c r="G45" s="48"/>
      <c r="H45" s="44"/>
    </row>
    <row r="46" spans="1:8" x14ac:dyDescent="0.2">
      <c r="A46" s="59" t="s">
        <v>259</v>
      </c>
      <c r="B46" s="60" t="s">
        <v>258</v>
      </c>
      <c r="C46" s="60" t="s">
        <v>257</v>
      </c>
      <c r="D46" s="68" t="s">
        <v>256</v>
      </c>
      <c r="E46" s="62" t="s">
        <v>230</v>
      </c>
      <c r="F46" s="49"/>
      <c r="G46" s="48"/>
      <c r="H46" s="44"/>
    </row>
    <row r="47" spans="1:8" s="53" customFormat="1" ht="25.5" x14ac:dyDescent="0.25">
      <c r="A47" s="57" t="s">
        <v>255</v>
      </c>
      <c r="B47" s="91">
        <v>0</v>
      </c>
      <c r="C47" s="95">
        <v>0</v>
      </c>
      <c r="D47" s="95">
        <v>0</v>
      </c>
      <c r="E47" s="92">
        <f>SUM(B47:D47)</f>
        <v>0</v>
      </c>
      <c r="F47" s="55"/>
      <c r="G47" s="46"/>
      <c r="H47" s="54"/>
    </row>
    <row r="48" spans="1:8" s="53" customFormat="1" ht="26.25" thickBot="1" x14ac:dyDescent="0.3">
      <c r="A48" s="57" t="s">
        <v>254</v>
      </c>
      <c r="B48" s="91">
        <v>0</v>
      </c>
      <c r="C48" s="95">
        <v>0</v>
      </c>
      <c r="D48" s="95">
        <v>0</v>
      </c>
      <c r="E48" s="94">
        <f>SUM(B48:D48)</f>
        <v>0</v>
      </c>
      <c r="F48" s="55"/>
      <c r="G48" s="46"/>
      <c r="H48" s="54"/>
    </row>
    <row r="49" spans="1:8" ht="13.5" thickBot="1" x14ac:dyDescent="0.25">
      <c r="A49" s="52" t="s">
        <v>253</v>
      </c>
      <c r="B49" s="44"/>
      <c r="C49" s="44"/>
      <c r="D49" s="44"/>
      <c r="E49" s="93">
        <f>SUM(E47:E48)</f>
        <v>0</v>
      </c>
      <c r="F49" s="49" t="s">
        <v>222</v>
      </c>
      <c r="G49" s="50">
        <v>2</v>
      </c>
      <c r="H49" s="44"/>
    </row>
    <row r="50" spans="1:8" x14ac:dyDescent="0.2">
      <c r="A50" s="67"/>
      <c r="B50" s="67"/>
      <c r="C50" s="67"/>
      <c r="D50" s="67"/>
      <c r="E50" s="44"/>
      <c r="F50" s="49"/>
      <c r="G50" s="48"/>
      <c r="H50" s="44"/>
    </row>
    <row r="51" spans="1:8" ht="25.5" x14ac:dyDescent="0.2">
      <c r="A51" s="96" t="s">
        <v>252</v>
      </c>
      <c r="B51" s="65" t="s">
        <v>251</v>
      </c>
      <c r="C51" s="65" t="s">
        <v>250</v>
      </c>
      <c r="D51" s="65" t="s">
        <v>249</v>
      </c>
      <c r="E51" s="62" t="s">
        <v>230</v>
      </c>
      <c r="F51" s="49"/>
      <c r="G51" s="48"/>
      <c r="H51" s="44"/>
    </row>
    <row r="52" spans="1:8" s="53" customFormat="1" x14ac:dyDescent="0.25">
      <c r="A52" s="64" t="s">
        <v>248</v>
      </c>
      <c r="B52" s="91">
        <v>0</v>
      </c>
      <c r="C52" s="91">
        <v>0</v>
      </c>
      <c r="D52" s="91">
        <v>0</v>
      </c>
      <c r="E52" s="92">
        <f>SUM(B52:D52)</f>
        <v>0</v>
      </c>
      <c r="F52" s="55"/>
      <c r="G52" s="46"/>
      <c r="H52" s="54"/>
    </row>
    <row r="53" spans="1:8" s="53" customFormat="1" x14ac:dyDescent="0.25">
      <c r="A53" s="64" t="s">
        <v>247</v>
      </c>
      <c r="B53" s="91">
        <v>0</v>
      </c>
      <c r="C53" s="95">
        <v>0</v>
      </c>
      <c r="D53" s="95">
        <v>0</v>
      </c>
      <c r="E53" s="92">
        <f>SUM(B53:D53)</f>
        <v>0</v>
      </c>
      <c r="F53" s="55"/>
      <c r="G53" s="46"/>
      <c r="H53" s="54"/>
    </row>
    <row r="54" spans="1:8" s="53" customFormat="1" ht="13.5" thickBot="1" x14ac:dyDescent="0.3">
      <c r="A54" s="64" t="s">
        <v>246</v>
      </c>
      <c r="B54" s="91">
        <v>0</v>
      </c>
      <c r="C54" s="95">
        <v>0</v>
      </c>
      <c r="D54" s="95">
        <v>0</v>
      </c>
      <c r="E54" s="92">
        <f>SUM(B54:D54)</f>
        <v>0</v>
      </c>
      <c r="F54" s="55"/>
      <c r="G54" s="46"/>
      <c r="H54" s="54"/>
    </row>
    <row r="55" spans="1:8" ht="13.5" thickBot="1" x14ac:dyDescent="0.25">
      <c r="A55" s="52" t="s">
        <v>245</v>
      </c>
      <c r="B55" s="44"/>
      <c r="C55" s="44"/>
      <c r="D55" s="44"/>
      <c r="E55" s="93">
        <f>SUM(E52:E54)</f>
        <v>0</v>
      </c>
      <c r="F55" s="49" t="s">
        <v>222</v>
      </c>
      <c r="G55" s="50">
        <v>6</v>
      </c>
      <c r="H55" s="44"/>
    </row>
    <row r="56" spans="1:8" x14ac:dyDescent="0.2">
      <c r="A56" s="44"/>
      <c r="B56" s="44"/>
      <c r="C56" s="44"/>
      <c r="D56" s="44"/>
      <c r="E56" s="44"/>
      <c r="F56" s="49"/>
      <c r="G56" s="48"/>
      <c r="H56" s="44"/>
    </row>
    <row r="57" spans="1:8" x14ac:dyDescent="0.2">
      <c r="A57" s="97" t="s">
        <v>244</v>
      </c>
      <c r="B57" s="59" t="s">
        <v>243</v>
      </c>
      <c r="C57" s="59" t="s">
        <v>242</v>
      </c>
      <c r="D57" s="59" t="s">
        <v>241</v>
      </c>
      <c r="E57" s="62" t="s">
        <v>230</v>
      </c>
      <c r="F57" s="49"/>
      <c r="G57" s="48"/>
      <c r="H57" s="44"/>
    </row>
    <row r="58" spans="1:8" s="53" customFormat="1" x14ac:dyDescent="0.25">
      <c r="A58" s="57" t="s">
        <v>240</v>
      </c>
      <c r="B58" s="91">
        <v>0</v>
      </c>
      <c r="C58" s="91">
        <v>0</v>
      </c>
      <c r="D58" s="91">
        <v>0</v>
      </c>
      <c r="E58" s="92">
        <f>SUM(B58:D58)</f>
        <v>0</v>
      </c>
      <c r="F58" s="55"/>
      <c r="G58" s="46"/>
      <c r="H58" s="54"/>
    </row>
    <row r="59" spans="1:8" s="53" customFormat="1" x14ac:dyDescent="0.25">
      <c r="A59" s="57" t="s">
        <v>239</v>
      </c>
      <c r="B59" s="91">
        <v>0</v>
      </c>
      <c r="C59" s="91">
        <v>0</v>
      </c>
      <c r="D59" s="91">
        <v>0</v>
      </c>
      <c r="E59" s="92">
        <f>SUM(B59:D59)</f>
        <v>0</v>
      </c>
      <c r="F59" s="55"/>
      <c r="G59" s="46"/>
      <c r="H59" s="54"/>
    </row>
    <row r="60" spans="1:8" s="53" customFormat="1" x14ac:dyDescent="0.25">
      <c r="A60" s="57" t="s">
        <v>238</v>
      </c>
      <c r="B60" s="91">
        <v>0</v>
      </c>
      <c r="C60" s="91">
        <v>0</v>
      </c>
      <c r="D60" s="91">
        <v>0</v>
      </c>
      <c r="E60" s="92">
        <f>SUM(B60:D60)</f>
        <v>0</v>
      </c>
      <c r="F60" s="55"/>
      <c r="G60" s="46"/>
      <c r="H60" s="54"/>
    </row>
    <row r="61" spans="1:8" s="53" customFormat="1" x14ac:dyDescent="0.25">
      <c r="A61" s="57" t="s">
        <v>237</v>
      </c>
      <c r="B61" s="91">
        <v>0</v>
      </c>
      <c r="C61" s="91">
        <v>0</v>
      </c>
      <c r="D61" s="91">
        <v>0</v>
      </c>
      <c r="E61" s="92">
        <f>SUM(B61:D61)</f>
        <v>0</v>
      </c>
      <c r="F61" s="55"/>
      <c r="G61" s="46"/>
      <c r="H61" s="54"/>
    </row>
    <row r="62" spans="1:8" s="53" customFormat="1" ht="13.5" thickBot="1" x14ac:dyDescent="0.3">
      <c r="A62" s="57" t="s">
        <v>236</v>
      </c>
      <c r="B62" s="91">
        <v>0</v>
      </c>
      <c r="C62" s="91">
        <v>0</v>
      </c>
      <c r="D62" s="91">
        <v>0</v>
      </c>
      <c r="E62" s="94">
        <f>SUM(B62:D62)</f>
        <v>0</v>
      </c>
      <c r="F62" s="55"/>
      <c r="G62" s="46"/>
      <c r="H62" s="54"/>
    </row>
    <row r="63" spans="1:8" ht="13.5" thickBot="1" x14ac:dyDescent="0.25">
      <c r="A63" s="52" t="s">
        <v>235</v>
      </c>
      <c r="B63" s="51"/>
      <c r="C63" s="51"/>
      <c r="D63" s="51"/>
      <c r="E63" s="93">
        <f>SUM(E58:E62)</f>
        <v>0</v>
      </c>
      <c r="F63" s="49" t="s">
        <v>222</v>
      </c>
      <c r="G63" s="50">
        <v>6</v>
      </c>
      <c r="H63" s="44"/>
    </row>
    <row r="64" spans="1:8" x14ac:dyDescent="0.2">
      <c r="A64" s="51"/>
      <c r="B64" s="51"/>
      <c r="C64" s="51"/>
      <c r="D64" s="51"/>
      <c r="E64" s="51"/>
      <c r="F64" s="49"/>
      <c r="G64" s="48"/>
      <c r="H64" s="44"/>
    </row>
    <row r="65" spans="1:8" x14ac:dyDescent="0.2">
      <c r="A65" s="59" t="s">
        <v>234</v>
      </c>
      <c r="B65" s="60" t="s">
        <v>233</v>
      </c>
      <c r="C65" s="59" t="s">
        <v>232</v>
      </c>
      <c r="D65" s="59" t="s">
        <v>231</v>
      </c>
      <c r="E65" s="62" t="s">
        <v>230</v>
      </c>
      <c r="F65" s="49"/>
      <c r="G65" s="48"/>
      <c r="H65" s="44"/>
    </row>
    <row r="66" spans="1:8" s="53" customFormat="1" x14ac:dyDescent="0.25">
      <c r="A66" s="57" t="s">
        <v>229</v>
      </c>
      <c r="B66" s="56">
        <v>0</v>
      </c>
      <c r="C66" s="56">
        <v>0</v>
      </c>
      <c r="D66" s="56">
        <v>0</v>
      </c>
      <c r="E66" s="58">
        <f>SUM(B66:D66)</f>
        <v>0</v>
      </c>
      <c r="F66" s="55"/>
      <c r="G66" s="46"/>
      <c r="H66" s="54"/>
    </row>
    <row r="67" spans="1:8" x14ac:dyDescent="0.2">
      <c r="A67" s="61"/>
      <c r="B67" s="60" t="s">
        <v>228</v>
      </c>
      <c r="C67" s="60" t="s">
        <v>227</v>
      </c>
      <c r="D67" s="59" t="s">
        <v>226</v>
      </c>
      <c r="E67" s="59"/>
      <c r="F67" s="49"/>
      <c r="G67" s="48"/>
      <c r="H67" s="44"/>
    </row>
    <row r="68" spans="1:8" ht="25.5" x14ac:dyDescent="0.2">
      <c r="A68" s="57" t="s">
        <v>319</v>
      </c>
      <c r="B68" s="91"/>
      <c r="C68" s="91"/>
      <c r="D68" s="91"/>
      <c r="E68" s="92"/>
      <c r="F68" s="49"/>
      <c r="G68" s="48"/>
      <c r="H68" s="44"/>
    </row>
    <row r="69" spans="1:8" s="53" customFormat="1" x14ac:dyDescent="0.25">
      <c r="A69" s="57" t="s">
        <v>225</v>
      </c>
      <c r="B69" s="91">
        <v>0</v>
      </c>
      <c r="C69" s="91">
        <v>0</v>
      </c>
      <c r="D69" s="91">
        <v>0</v>
      </c>
      <c r="E69" s="92">
        <f>SUM(B69:D69)</f>
        <v>0</v>
      </c>
      <c r="F69" s="55"/>
      <c r="G69" s="46"/>
      <c r="H69" s="54"/>
    </row>
    <row r="70" spans="1:8" s="53" customFormat="1" ht="13.5" thickBot="1" x14ac:dyDescent="0.3">
      <c r="A70" s="57" t="s">
        <v>224</v>
      </c>
      <c r="B70" s="91">
        <v>0</v>
      </c>
      <c r="C70" s="91">
        <v>0</v>
      </c>
      <c r="D70" s="91">
        <v>0</v>
      </c>
      <c r="E70" s="92">
        <f>SUM(B70:D70)</f>
        <v>0</v>
      </c>
      <c r="F70" s="55"/>
      <c r="G70" s="46"/>
      <c r="H70" s="54"/>
    </row>
    <row r="71" spans="1:8" ht="13.5" thickBot="1" x14ac:dyDescent="0.25">
      <c r="A71" s="52" t="s">
        <v>223</v>
      </c>
      <c r="B71" s="51"/>
      <c r="C71" s="51"/>
      <c r="D71" s="51"/>
      <c r="E71" s="93">
        <f>SUM(E66:E66,E69:E70)</f>
        <v>0</v>
      </c>
      <c r="F71" s="49" t="s">
        <v>222</v>
      </c>
      <c r="G71" s="50">
        <v>6</v>
      </c>
      <c r="H71" s="44"/>
    </row>
    <row r="72" spans="1:8" ht="13.5" thickBot="1" x14ac:dyDescent="0.25">
      <c r="A72" s="44"/>
      <c r="B72" s="44"/>
      <c r="C72" s="44"/>
      <c r="D72" s="44"/>
      <c r="E72" s="44"/>
      <c r="F72" s="49"/>
      <c r="G72" s="48"/>
      <c r="H72" s="44"/>
    </row>
    <row r="73" spans="1:8" ht="13.5" thickBot="1" x14ac:dyDescent="0.25">
      <c r="A73" s="44"/>
      <c r="B73" s="44"/>
      <c r="C73" s="138" t="s">
        <v>221</v>
      </c>
      <c r="D73" s="138"/>
      <c r="E73" s="138"/>
      <c r="F73" s="138"/>
      <c r="G73" s="47">
        <f>SUM(G23,G28,G34,G44,G49,G55,G63,G71)</f>
        <v>36</v>
      </c>
      <c r="H73" s="44"/>
    </row>
    <row r="74" spans="1:8" x14ac:dyDescent="0.2">
      <c r="A74" s="44"/>
      <c r="B74" s="44"/>
      <c r="C74" s="44"/>
      <c r="D74" s="44"/>
      <c r="E74" s="44"/>
      <c r="F74" s="44"/>
      <c r="G74" s="45"/>
      <c r="H74" s="44"/>
    </row>
  </sheetData>
  <mergeCells count="1">
    <mergeCell ref="C73:F73"/>
  </mergeCells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9879C3-77D4-4859-9177-CA7AA493D22F}">
  <ds:schemaRefs>
    <ds:schemaRef ds:uri="http://purl.org/dc/dcmitype/"/>
    <ds:schemaRef ds:uri="9e382b6c-e61f-4bce-b859-f21d47fe645a"/>
    <ds:schemaRef ds:uri="http://schemas.microsoft.com/office/2006/documentManagement/types"/>
    <ds:schemaRef ds:uri="82e0b6db-396f-4f5a-9786-2ac5d5bde2e3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4DE277C-A2EB-4682-9B08-EA3F9EE58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48FEB9-B1C9-420B-88CF-F9C828670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Totaalblad</vt:lpstr>
      <vt:lpstr>1. VO</vt:lpstr>
      <vt:lpstr>2. BO</vt:lpstr>
      <vt:lpstr>4. Regiewerkzaamheden </vt:lpstr>
      <vt:lpstr>'4. Regiewerkzaamheden '!Afdrukbereik</vt:lpstr>
      <vt:lpstr>Totaalblad!Afdrukbereik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Kolenberg</dc:creator>
  <cp:keywords/>
  <dc:description/>
  <cp:lastModifiedBy>Bryan Derksen</cp:lastModifiedBy>
  <cp:revision/>
  <cp:lastPrinted>2025-01-22T12:44:57Z</cp:lastPrinted>
  <dcterms:created xsi:type="dcterms:W3CDTF">2014-07-16T08:53:37Z</dcterms:created>
  <dcterms:modified xsi:type="dcterms:W3CDTF">2025-04-04T08:08:10Z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