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rbanreality.sharepoint.com/sites/UrbanReality/Gedeelde documenten/1. Urban Reality/Projecten/Drimmelen/Lageweg Terheijden/Ontwikkelaar/Bijlagen overeenkomst/"/>
    </mc:Choice>
  </mc:AlternateContent>
  <xr:revisionPtr revIDLastSave="23" documentId="8_{942E41F4-CBEF-4B79-83D4-C4A509C273EB}" xr6:coauthVersionLast="47" xr6:coauthVersionMax="47" xr10:uidLastSave="{F8636DF1-4A5F-4256-A1A6-458F155A0FB3}"/>
  <bookViews>
    <workbookView xWindow="-108" yWindow="-108" windowWidth="23256" windowHeight="12456" xr2:uid="{A2884726-FC46-4961-8DEE-012810B0256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 l="1"/>
  <c r="E14" i="1" s="1"/>
  <c r="E16" i="1" l="1"/>
  <c r="E6" i="1"/>
  <c r="G6" i="1" s="1"/>
  <c r="F6" i="1"/>
  <c r="F9" i="1" l="1"/>
  <c r="F7" i="1"/>
  <c r="G7" i="1" l="1"/>
  <c r="G9" i="1"/>
  <c r="F10" i="1" l="1"/>
  <c r="G8" i="1"/>
  <c r="F8" i="1"/>
  <c r="G10" i="1" l="1"/>
  <c r="G11" i="1" l="1"/>
  <c r="F11" i="1"/>
</calcChain>
</file>

<file path=xl/sharedStrings.xml><?xml version="1.0" encoding="utf-8"?>
<sst xmlns="http://schemas.openxmlformats.org/spreadsheetml/2006/main" count="18" uniqueCount="18">
  <si>
    <t>Mijlpalen</t>
  </si>
  <si>
    <t>Start (weeknr)</t>
  </si>
  <si>
    <t>Eind (weeknr)</t>
  </si>
  <si>
    <t>Startdatum</t>
  </si>
  <si>
    <t>Einddatum</t>
  </si>
  <si>
    <t>Participatie</t>
  </si>
  <si>
    <t>Definitief ontwerp gereed</t>
  </si>
  <si>
    <t>Ontvankelijke aanvraag omgevingsvergunning alle woningen</t>
  </si>
  <si>
    <t>Bouwrijp maken</t>
  </si>
  <si>
    <t>Eerste flexwoningen gereed voor gebruik</t>
  </si>
  <si>
    <t>Toelichting</t>
  </si>
  <si>
    <t>Weeknummer oplevering laatste woning gebruiksklaar:</t>
  </si>
  <si>
    <t>Uiterlijke oplevering laatste woning op 1 juli 2026 met weeknummer:</t>
  </si>
  <si>
    <t>Onherroepelijk gunningsbesluit</t>
  </si>
  <si>
    <t>Bijlage 17: mijlpalenplanning</t>
  </si>
  <si>
    <r>
      <rPr>
        <sz val="11"/>
        <rFont val="Avenir Next LT Pro Light"/>
        <family val="2"/>
      </rPr>
      <t xml:space="preserve">Het voorliggende </t>
    </r>
    <r>
      <rPr>
        <sz val="11"/>
        <color theme="1"/>
        <rFont val="Avenir Next LT Pro Light"/>
        <family val="2"/>
      </rPr>
      <t>format mijlpalenplanning is onderdeel van de uitvraag</t>
    </r>
    <r>
      <rPr>
        <i/>
        <sz val="11"/>
        <color theme="1"/>
        <rFont val="Avenir Next LT Pro Light"/>
        <family val="2"/>
      </rPr>
      <t xml:space="preserve"> </t>
    </r>
    <r>
      <rPr>
        <sz val="11"/>
        <color theme="1"/>
        <rFont val="Avenir Next LT Pro Light"/>
        <family val="2"/>
      </rPr>
      <t xml:space="preserve">voor de woningbouwontwikkeling locatie Lageweg te Terheijden in de gemeente Drimmelen. De planning van de mijlpalen vanaf de eerste mijlpaal, zijnde datum onherroepelijk gunningsbesluit, dienen in de </t>
    </r>
    <r>
      <rPr>
        <b/>
        <sz val="11"/>
        <color theme="5" tint="0.39997558519241921"/>
        <rFont val="Avenir Next LT Pro Light"/>
        <family val="2"/>
      </rPr>
      <t>oranje</t>
    </r>
    <r>
      <rPr>
        <sz val="11"/>
        <color theme="1"/>
        <rFont val="Avenir Next LT Pro Light"/>
        <family val="2"/>
      </rPr>
      <t xml:space="preserve"> cellen ingevuld te worden. Het weeknummer waarin de laatste woning opgeleverd wordt, is uitgangspunt voor de beoordeling. Dit format dient volledig te worden ingevuld en mag niet worden aangepast. </t>
    </r>
  </si>
  <si>
    <t>Laatste flexwoningen gebruiksklaar (oplevering van de private openbare ruimte)</t>
  </si>
  <si>
    <t>Einddatum oplevering laatste woning is uitgangspunt voor puntentelling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</si>
</sst>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2"/>
      <color theme="4"/>
      <name val="Avenir Next LT Pro Light"/>
      <family val="2"/>
    </font>
    <font>
      <sz val="11"/>
      <color theme="1"/>
      <name val="Avenir Next LT Pro Light"/>
      <family val="2"/>
    </font>
    <font>
      <sz val="11"/>
      <name val="Avenir Next LT Pro Light"/>
      <family val="2"/>
    </font>
    <font>
      <i/>
      <sz val="11"/>
      <color theme="1"/>
      <name val="Avenir Next LT Pro Light"/>
      <family val="2"/>
    </font>
    <font>
      <b/>
      <i/>
      <sz val="11"/>
      <color theme="1"/>
      <name val="Avenir Next LT Pro Light"/>
      <family val="2"/>
    </font>
    <font>
      <b/>
      <sz val="11"/>
      <color theme="1"/>
      <name val="Avenir Next LT Pro Light"/>
      <family val="2"/>
    </font>
    <font>
      <b/>
      <sz val="12"/>
      <color rgb="FF92D050"/>
      <name val="Avenir Next LT Pro Light"/>
      <family val="2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9"/>
      <name val="Avenir Next LT Pro Light"/>
      <family val="2"/>
    </font>
    <font>
      <b/>
      <sz val="12"/>
      <color theme="0"/>
      <name val="Avenir Next LT Pro Light"/>
      <family val="2"/>
    </font>
    <font>
      <b/>
      <sz val="18"/>
      <color theme="9"/>
      <name val="Avenir Next LT Pro Light"/>
      <family val="2"/>
    </font>
    <font>
      <b/>
      <sz val="11"/>
      <color theme="5" tint="0.39997558519241921"/>
      <name val="Avenir Next LT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2" borderId="2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/>
    <xf numFmtId="0" fontId="11" fillId="3" borderId="2" xfId="0" applyFon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9" fillId="0" borderId="0" xfId="0" applyFont="1"/>
    <xf numFmtId="14" fontId="8" fillId="0" borderId="0" xfId="0" applyNumberFormat="1" applyFont="1"/>
    <xf numFmtId="0" fontId="1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33D3-EC97-452F-A52F-15A8E118931D}">
  <sheetPr>
    <pageSetUpPr fitToPage="1"/>
  </sheetPr>
  <dimension ref="B2:H17"/>
  <sheetViews>
    <sheetView showGridLines="0" tabSelected="1" topLeftCell="A4" zoomScale="90" zoomScaleNormal="90" workbookViewId="0">
      <selection activeCell="E21" sqref="E21"/>
    </sheetView>
  </sheetViews>
  <sheetFormatPr defaultRowHeight="14.4" x14ac:dyDescent="0.3"/>
  <cols>
    <col min="2" max="2" width="3.77734375" customWidth="1"/>
    <col min="3" max="3" width="61.44140625" bestFit="1" customWidth="1"/>
    <col min="4" max="4" width="13.88671875" customWidth="1"/>
    <col min="5" max="5" width="15.109375" bestFit="1" customWidth="1"/>
    <col min="6" max="7" width="16.21875" bestFit="1" customWidth="1"/>
    <col min="8" max="8" width="39.33203125" customWidth="1"/>
  </cols>
  <sheetData>
    <row r="2" spans="2:8" ht="23.4" x14ac:dyDescent="0.45">
      <c r="B2" s="16" t="s">
        <v>14</v>
      </c>
      <c r="C2" s="2"/>
      <c r="D2" s="3"/>
      <c r="E2" s="4"/>
      <c r="F2" s="4"/>
    </row>
    <row r="3" spans="2:8" x14ac:dyDescent="0.3">
      <c r="B3" s="5"/>
      <c r="C3" s="5"/>
      <c r="D3" s="5"/>
      <c r="E3" s="5"/>
      <c r="F3" s="5"/>
    </row>
    <row r="4" spans="2:8" ht="73.8" customHeight="1" x14ac:dyDescent="0.3">
      <c r="B4" s="17" t="s">
        <v>15</v>
      </c>
      <c r="C4" s="17"/>
      <c r="D4" s="17"/>
      <c r="E4" s="17"/>
      <c r="F4" s="17"/>
      <c r="G4" s="17"/>
      <c r="H4" s="17"/>
    </row>
    <row r="5" spans="2:8" ht="25.2" customHeight="1" x14ac:dyDescent="0.3">
      <c r="B5" s="6" t="s">
        <v>0</v>
      </c>
      <c r="C5" s="6"/>
      <c r="D5" s="6" t="s">
        <v>3</v>
      </c>
      <c r="E5" s="6" t="s">
        <v>4</v>
      </c>
      <c r="F5" s="6" t="s">
        <v>1</v>
      </c>
      <c r="G5" s="6" t="s">
        <v>2</v>
      </c>
      <c r="H5" s="6" t="s">
        <v>10</v>
      </c>
    </row>
    <row r="6" spans="2:8" ht="19.95" customHeight="1" x14ac:dyDescent="0.3">
      <c r="B6" s="7">
        <v>0</v>
      </c>
      <c r="C6" s="8" t="s">
        <v>13</v>
      </c>
      <c r="D6" s="9">
        <v>45857</v>
      </c>
      <c r="E6" s="9">
        <f>D6</f>
        <v>45857</v>
      </c>
      <c r="F6" s="10">
        <f t="shared" ref="F6" si="0">WEEKNUM(D6)</f>
        <v>29</v>
      </c>
      <c r="G6" s="10">
        <f t="shared" ref="G6" si="1">WEEKNUM(E6)</f>
        <v>29</v>
      </c>
      <c r="H6" s="8"/>
    </row>
    <row r="7" spans="2:8" ht="19.95" customHeight="1" x14ac:dyDescent="0.3">
      <c r="B7" s="7">
        <v>1</v>
      </c>
      <c r="C7" s="8" t="s">
        <v>5</v>
      </c>
      <c r="D7" s="1"/>
      <c r="E7" s="1"/>
      <c r="F7" s="10">
        <f t="shared" ref="F7:F11" si="2">WEEKNUM(D7)</f>
        <v>0</v>
      </c>
      <c r="G7" s="10">
        <f t="shared" ref="G7:G11" si="3">WEEKNUM(E7)</f>
        <v>0</v>
      </c>
      <c r="H7" s="8"/>
    </row>
    <row r="8" spans="2:8" ht="19.95" customHeight="1" x14ac:dyDescent="0.3">
      <c r="B8" s="7">
        <v>2</v>
      </c>
      <c r="C8" s="8" t="s">
        <v>6</v>
      </c>
      <c r="D8" s="1"/>
      <c r="E8" s="1"/>
      <c r="F8" s="10">
        <f t="shared" si="2"/>
        <v>0</v>
      </c>
      <c r="G8" s="10">
        <f t="shared" si="3"/>
        <v>0</v>
      </c>
      <c r="H8" s="8"/>
    </row>
    <row r="9" spans="2:8" ht="19.95" customHeight="1" x14ac:dyDescent="0.3">
      <c r="B9" s="7">
        <v>3</v>
      </c>
      <c r="C9" s="8" t="s">
        <v>7</v>
      </c>
      <c r="D9" s="1"/>
      <c r="E9" s="1"/>
      <c r="F9" s="10">
        <f t="shared" ref="F9:F10" si="4">WEEKNUM(D9)</f>
        <v>0</v>
      </c>
      <c r="G9" s="10">
        <f t="shared" ref="G9:G10" si="5">WEEKNUM(E9)</f>
        <v>0</v>
      </c>
      <c r="H9" s="8"/>
    </row>
    <row r="10" spans="2:8" ht="19.95" customHeight="1" x14ac:dyDescent="0.3">
      <c r="B10" s="7">
        <v>4</v>
      </c>
      <c r="C10" s="8" t="s">
        <v>8</v>
      </c>
      <c r="D10" s="1"/>
      <c r="E10" s="1"/>
      <c r="F10" s="10">
        <f t="shared" si="4"/>
        <v>0</v>
      </c>
      <c r="G10" s="10">
        <f t="shared" si="5"/>
        <v>0</v>
      </c>
      <c r="H10" s="8"/>
    </row>
    <row r="11" spans="2:8" ht="19.95" customHeight="1" x14ac:dyDescent="0.3">
      <c r="B11" s="7">
        <v>5</v>
      </c>
      <c r="C11" s="8" t="s">
        <v>9</v>
      </c>
      <c r="D11" s="1"/>
      <c r="E11" s="1"/>
      <c r="F11" s="10">
        <f t="shared" si="2"/>
        <v>0</v>
      </c>
      <c r="G11" s="10">
        <f t="shared" si="3"/>
        <v>0</v>
      </c>
      <c r="H11" s="8"/>
    </row>
    <row r="12" spans="2:8" ht="33.6" customHeight="1" x14ac:dyDescent="0.3">
      <c r="B12" s="7">
        <v>6</v>
      </c>
      <c r="C12" s="18" t="s">
        <v>16</v>
      </c>
      <c r="D12" s="1"/>
      <c r="E12" s="1"/>
      <c r="F12" s="10">
        <f>WEEKNUM(D12)</f>
        <v>0</v>
      </c>
      <c r="G12" s="10">
        <f>WEEKNUM(E12)</f>
        <v>0</v>
      </c>
      <c r="H12" s="11" t="s">
        <v>17</v>
      </c>
    </row>
    <row r="13" spans="2:8" x14ac:dyDescent="0.3">
      <c r="B13" s="5"/>
      <c r="C13" s="5"/>
      <c r="D13" s="5"/>
      <c r="E13" s="5"/>
      <c r="F13" s="5"/>
    </row>
    <row r="14" spans="2:8" x14ac:dyDescent="0.3">
      <c r="B14" s="12" t="s">
        <v>11</v>
      </c>
      <c r="C14" s="12"/>
      <c r="E14" s="12">
        <f>G12</f>
        <v>0</v>
      </c>
      <c r="F14" s="13"/>
    </row>
    <row r="15" spans="2:8" x14ac:dyDescent="0.3">
      <c r="B15" s="12"/>
      <c r="C15" s="12"/>
      <c r="E15" s="12"/>
      <c r="F15" s="13"/>
    </row>
    <row r="16" spans="2:8" x14ac:dyDescent="0.3">
      <c r="B16" s="12" t="s">
        <v>12</v>
      </c>
      <c r="C16" s="14"/>
      <c r="D16" s="14"/>
      <c r="E16" s="12">
        <f>WEEKNUM(E17,)</f>
        <v>27</v>
      </c>
    </row>
    <row r="17" spans="5:5" x14ac:dyDescent="0.3">
      <c r="E17" s="15">
        <v>46204</v>
      </c>
    </row>
  </sheetData>
  <sheetProtection algorithmName="SHA-512" hashValue="tliHSo8C3TGMjKB+/Vd7ixTTPrAvFT4IIgHeJ5ztngDBwnlkgBPry/uIkIymT9pF7pL5CKLaLd+aAHCEBC3Mfw==" saltValue="l71OmT/LrnFRULcxVOi2ZQ==" spinCount="100000" sheet="1" objects="1" scenarios="1"/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D239B567E37E4C90E2A2F3F50F36F1" ma:contentTypeVersion="17" ma:contentTypeDescription="Een nieuw document maken." ma:contentTypeScope="" ma:versionID="7044b09321ff85aa1c86a7cbf34a5581">
  <xsd:schema xmlns:xsd="http://www.w3.org/2001/XMLSchema" xmlns:xs="http://www.w3.org/2001/XMLSchema" xmlns:p="http://schemas.microsoft.com/office/2006/metadata/properties" xmlns:ns2="a718d977-d4fd-47dd-9d25-282c008d99f4" xmlns:ns3="47e59f54-627b-463f-9068-065d631556eb" targetNamespace="http://schemas.microsoft.com/office/2006/metadata/properties" ma:root="true" ma:fieldsID="6eb83995471c1dd90569488d0dcdb480" ns2:_="" ns3:_="">
    <xsd:import namespace="a718d977-d4fd-47dd-9d25-282c008d99f4"/>
    <xsd:import namespace="47e59f54-627b-463f-9068-065d631556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18d977-d4fd-47dd-9d25-282c008d99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59f54-627b-463f-9068-065d63155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23969c6-71fd-421a-ab3b-de695defdf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e59f54-627b-463f-9068-065d631556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5BAB6A-3039-406C-8AA4-CEC483183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18d977-d4fd-47dd-9d25-282c008d99f4"/>
    <ds:schemaRef ds:uri="47e59f54-627b-463f-9068-065d63155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4E346B-C112-44A7-B2FB-F667A1757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FCEDCA-FA7B-4494-A918-52CDE1ED5F22}">
  <ds:schemaRefs>
    <ds:schemaRef ds:uri="http://schemas.microsoft.com/office/2006/metadata/properties"/>
    <ds:schemaRef ds:uri="http://schemas.microsoft.com/office/infopath/2007/PartnerControls"/>
    <ds:schemaRef ds:uri="47e59f54-627b-463f-9068-065d631556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Jurrian Witzand | Urban Reality</dc:creator>
  <cp:lastModifiedBy>Jurrian Witzand | Urban Reality</cp:lastModifiedBy>
  <cp:lastPrinted>2025-03-19T17:03:49Z</cp:lastPrinted>
  <dcterms:created xsi:type="dcterms:W3CDTF">2025-03-04T17:43:23Z</dcterms:created>
  <dcterms:modified xsi:type="dcterms:W3CDTF">2025-04-29T13:36:43Z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0x0101007FD239B567E37E4C90E2A2F3F50F36F1</vt:lpwstr>
  </property>
  <property fmtid="{D5CDD505-2E9C-101B-9397-08002B2CF9AE}" pid="3" name="MediaServiceImageTags">
    <vt:lpwstr/>
  </property>
</Properties>
</file>