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37818\Desktop\BJ4802 - Kwartiermaker Algera corridor\13.2 Aanbesteding IB - NVI 2\"/>
    </mc:Choice>
  </mc:AlternateContent>
  <xr:revisionPtr revIDLastSave="0" documentId="13_ncr:1_{517D5B13-DC30-4845-BB66-AC60C58B1124}" xr6:coauthVersionLast="47" xr6:coauthVersionMax="47" xr10:uidLastSave="{00000000-0000-0000-0000-000000000000}"/>
  <bookViews>
    <workbookView xWindow="1160" yWindow="270" windowWidth="17980" windowHeight="9040" xr2:uid="{8CA6E8FF-2296-489E-804A-B48D728E8358}"/>
  </bookViews>
  <sheets>
    <sheet name="dossier januari 2025" sheetId="1" r:id="rId1"/>
    <sheet name="Toelichting" sheetId="2" r:id="rId2"/>
  </sheets>
  <definedNames>
    <definedName name="_xlnm._FilterDatabase" localSheetId="0" hidden="1">'dossier januari 2025'!$B$10:$V$10</definedName>
    <definedName name="Grootboeknumm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1" l="1"/>
  <c r="N34" i="1"/>
  <c r="N35" i="1"/>
  <c r="N14" i="1"/>
  <c r="N12" i="1"/>
  <c r="N36" i="1"/>
  <c r="N32" i="1"/>
  <c r="N31" i="1"/>
  <c r="N30" i="1"/>
  <c r="N29" i="1"/>
  <c r="N39" i="1"/>
  <c r="N24" i="1"/>
  <c r="N33" i="1"/>
  <c r="N23" i="1"/>
  <c r="N22" i="1"/>
  <c r="N25" i="1"/>
  <c r="N20" i="1"/>
  <c r="N37" i="1"/>
  <c r="N19" i="1"/>
  <c r="N18" i="1"/>
  <c r="N26" i="1"/>
  <c r="N17" i="1"/>
  <c r="N16" i="1"/>
  <c r="N28" i="1"/>
  <c r="N27" i="1"/>
  <c r="N15" i="1"/>
  <c r="N13" i="1"/>
  <c r="N21" i="1"/>
  <c r="N11" i="1"/>
</calcChain>
</file>

<file path=xl/sharedStrings.xml><?xml version="1.0" encoding="utf-8"?>
<sst xmlns="http://schemas.openxmlformats.org/spreadsheetml/2006/main" count="360" uniqueCount="222">
  <si>
    <t>Nr.</t>
  </si>
  <si>
    <t xml:space="preserve">Kwantificering </t>
  </si>
  <si>
    <t>Beheersmaatregelen</t>
  </si>
  <si>
    <t>Restrisico</t>
  </si>
  <si>
    <t>(Deel)project</t>
  </si>
  <si>
    <t>Categorie</t>
  </si>
  <si>
    <t>Gebeurtenis</t>
  </si>
  <si>
    <t>Oorzaak</t>
  </si>
  <si>
    <t>Gevolg</t>
  </si>
  <si>
    <t>Fase</t>
  </si>
  <si>
    <t>Eigenaar / verantw.</t>
  </si>
  <si>
    <t>K</t>
  </si>
  <si>
    <t>G</t>
  </si>
  <si>
    <t>T</t>
  </si>
  <si>
    <t>Q</t>
  </si>
  <si>
    <t>O</t>
  </si>
  <si>
    <t>∑</t>
  </si>
  <si>
    <t>Beschrijving beheersmaatregel</t>
  </si>
  <si>
    <t xml:space="preserve">Status </t>
  </si>
  <si>
    <t>Actiehouder</t>
  </si>
  <si>
    <t>Algeracorridor</t>
  </si>
  <si>
    <t>Scope</t>
  </si>
  <si>
    <t>Tussenfase</t>
  </si>
  <si>
    <t>Geografisch / Ruimtelijk</t>
  </si>
  <si>
    <t>Time slots raken uitgeput voor de werkzaamheden aan de Algeracorridor</t>
  </si>
  <si>
    <t>Samenloop met allerlei andere onderhoudsprojecten in de buurt</t>
  </si>
  <si>
    <t>Vertraging voor realisatiefase</t>
  </si>
  <si>
    <t>Politiek / Bestuurlijk</t>
  </si>
  <si>
    <t>Financieel / Economisch</t>
  </si>
  <si>
    <t>Bovenwettelijke milieumaatregelen komen niet in aanmerking voor financiering (bv meekoppelkans geluidswal 3m naar 5m)</t>
  </si>
  <si>
    <t>Er is ruimte tussen wettelijke en gewenste milieumaatregelen</t>
  </si>
  <si>
    <t>Kan grote gevolgen hebben voor hogere kosten binnen gemeenten. Discussie in gemeenteraden, leidt tot vertraging.</t>
  </si>
  <si>
    <t>Verwachtingsmanagement richting bestuur, gemeenten en gemeenteraden</t>
  </si>
  <si>
    <t>In BO-MIRT taakstellend budget afgesproken waarvan niet meer kan worden afgeweken</t>
  </si>
  <si>
    <t>Vertraging door meer afstemming
Concessies op scope of kwaliteit</t>
  </si>
  <si>
    <t>Nadere afspraken maken hoe je met overschrijdingen omgaat (staat beschreven in BOK).</t>
  </si>
  <si>
    <t>Scope is nog onduidelijk van de Algeracorridor, dus ook nog onduidelijk wat je eenduidig kunt communiceren</t>
  </si>
  <si>
    <t>Losse eindjes moeten nog worden uitgezocht</t>
  </si>
  <si>
    <t>Onzekerheid bij werkgroep / stakeholders</t>
  </si>
  <si>
    <t>Juridisch / Wettelijk</t>
  </si>
  <si>
    <t>Planologische procedures duren langer dan verwacht</t>
  </si>
  <si>
    <t>Er wordt niet voldaan aan de juiste randvoorwaarden. Juiste personen zijn niet aangehaakt</t>
  </si>
  <si>
    <t>Vertraging</t>
  </si>
  <si>
    <t>Omgeving</t>
  </si>
  <si>
    <t>Beeld is dat de Algeracorridor alleen een project voor Krimpen op Cappels grondgebied is</t>
  </si>
  <si>
    <t>Onvoldoende integrale communicatie geweest over het maatschappelijk belang</t>
  </si>
  <si>
    <t>Er moet een goede storytelling komen</t>
  </si>
  <si>
    <t>Omgeving &amp; Maatschappelijk</t>
  </si>
  <si>
    <t>Niet nakomen toezegging dat in de omgevingsvisie maatregelen Algeracorridor worden opgenomen waarop medio 2023 zienswijzen kunnen worden ingediend</t>
  </si>
  <si>
    <t>Algeracorridor is niet in omgevingsvisie opgenomen</t>
  </si>
  <si>
    <t>Verminderd draagvlak, bestuurlijke commotie, Raadsvragen en moties</t>
  </si>
  <si>
    <t>Onduidelijk welk verhaal we uiteindelijk gaan vertellen. Op Capelle's grondgebied maar gaat vaak over doorstroming van de twee Krimpen's</t>
  </si>
  <si>
    <t>Onzekerheid over scope</t>
  </si>
  <si>
    <t>Organisatorisch</t>
  </si>
  <si>
    <t>Onvoldoende capaciteit bij interne organisatie en toetspartijen</t>
  </si>
  <si>
    <t>Capaciteit is niet binnen te halen door krapte markt</t>
  </si>
  <si>
    <t>Vroegtijdig inventariseren wat nodig is voor een goede uitvoering en vroegtijdig uitzetten</t>
  </si>
  <si>
    <t>Onvoldoende capaciteit externe bureaus</t>
  </si>
  <si>
    <t>Niet mogelijk om externen binnen te halen door krapte markt</t>
  </si>
  <si>
    <t>Vroegtijdig inventariseren wat nodig is voor een goede uitvoering en vroegtijdig uitvragen</t>
  </si>
  <si>
    <t>Participatie ontspoort om tal van redenen</t>
  </si>
  <si>
    <t>Goede participatiestrategie opstellen en verwachtingsmanagement</t>
  </si>
  <si>
    <t>Extra uitzoekwerk / juiste oplossing voor het probleem / vetraging / extra kosten</t>
  </si>
  <si>
    <t>Bestuurders laten aanhaken bij het proces dat doorlopen wordt om te komen tot variant afwegingen</t>
  </si>
  <si>
    <t>Participatie moeheid</t>
  </si>
  <si>
    <t>Ontelbare particapatiesessies leiden tot frustratie: ga eens nou een keer aan de slag</t>
  </si>
  <si>
    <t>Minder draagvlak en/of hogere weerstand bij start van uitvoering</t>
  </si>
  <si>
    <t>Herprioritering van middelen binnen partijen</t>
  </si>
  <si>
    <t>Door bezuinigingen moet er geschrapt worden in middelen.</t>
  </si>
  <si>
    <t>Scopewijzigingen wellicht noodzakelijk, Vertraging in de uitvoering van de Algeracorridor</t>
  </si>
  <si>
    <t>Betrekken alle partijen in het proces zodat nu en noodzaak in beeld blijft. Open en transparante houding binnen ambtelijke groep</t>
  </si>
  <si>
    <t>Technisch</t>
  </si>
  <si>
    <t>Kabels en leidingen onvoldoende in beeld</t>
  </si>
  <si>
    <t>Onvolledige inventarisatie</t>
  </si>
  <si>
    <t>Meer kosten en vertraging</t>
  </si>
  <si>
    <t>Maatschappelijk</t>
  </si>
  <si>
    <t>Lokale problemen worden vaak meegekoppeld in regionale projecten, waarbij verondersteld wordt dat regionale partijen daar ook een mening / voorstander van zijn.</t>
  </si>
  <si>
    <t>Open en transparante houding hebben in het project. In de uitvoeringsovereenkomst heldere scope afspraken vastleggen</t>
  </si>
  <si>
    <t>Bestuurlijke continuïteit</t>
  </si>
  <si>
    <t>Scope wijzigingen / nieuwe uitgangspunten. Vertraging. Hogere kosten</t>
  </si>
  <si>
    <t>Uitvoerbaarheid van het project is in gevaar</t>
  </si>
  <si>
    <t>Vertraging door aanpassen plannen</t>
  </si>
  <si>
    <t>Bij elke processtap check doen op verandere wet- en regelgeving</t>
  </si>
  <si>
    <t>Interne discussies binnen de vakdisciplines van de organisaties</t>
  </si>
  <si>
    <t>Prioriteiten tussen de disciplines zijn niet duidelijk genoeg. Er is onvoldoende samenhang ontstaan, doordat de visie niet duidelijk genoeg is.</t>
  </si>
  <si>
    <t>Vertraging van project door meer afstemming</t>
  </si>
  <si>
    <t>Vroegtijdig betrekken van interne afdelingen/disciplines en organiseren integrale besluitvorming projectteam</t>
  </si>
  <si>
    <t>Lage betrokkenheid van een enkele stakeholder binnen de werkgroep</t>
  </si>
  <si>
    <t>Geen aansluiting bij overleggen over de Algeracorridor</t>
  </si>
  <si>
    <t>Terugtrekking van financiën</t>
  </si>
  <si>
    <t>Uitnodigen voor AO's vanaf september, agendalid overleggen en borgen van co-financiering. Ander project: onderbrengen bij MRDH en ophogen van budget bij MRDH.</t>
  </si>
  <si>
    <t>Bestuurlijke aandacht vragen voor maatregelen A16 Van Brienenoordcorridor</t>
  </si>
  <si>
    <t>Onnodige kosten en vertraging</t>
  </si>
  <si>
    <t>Beantwoorden zienswijzen kost veel tijd, onvoldoende kwaliteit beantwoording kan zorgen voor verminderd draagvlak</t>
  </si>
  <si>
    <t>Mogelijkheid tot zienswijzige op herziening omgevingsvergunning afgegeven inclusief tijdsaanduiding</t>
  </si>
  <si>
    <t>Vermindering draagvlak</t>
  </si>
  <si>
    <t>Goed proces inregelen om beantwoording zienswijzen af te handelen</t>
  </si>
  <si>
    <t>Slechte afstemming tussen partijen</t>
  </si>
  <si>
    <t>Uitvoeringsovereenkomst komt niet rond</t>
  </si>
  <si>
    <t>Er is onvoldoende eensgezindheid in de samenwerkingsafspraken tussen betrokken partijen</t>
  </si>
  <si>
    <t>Vertraging afronden van UOK</t>
  </si>
  <si>
    <t>Vroegtijdig opstarten met de uitvoeringsovereenkomst. Frequent bij elkaar komen en gezamenlijk het proces doorlopen.</t>
  </si>
  <si>
    <t>Score</t>
  </si>
  <si>
    <t>Kans (K)</t>
  </si>
  <si>
    <t>Gevolg geld (G)</t>
  </si>
  <si>
    <t>Gevolg mijlpalen (T) Wegingsfactor 1,5</t>
  </si>
  <si>
    <t>&lt; 1% (kans niet reël)</t>
  </si>
  <si>
    <t>€0 - 25.000</t>
  </si>
  <si>
    <t>0 tot 1 week</t>
  </si>
  <si>
    <t>1-5% (komt zelden voor)</t>
  </si>
  <si>
    <t>€25.000 - 100.000</t>
  </si>
  <si>
    <t>1 tot 2 weken</t>
  </si>
  <si>
    <t>5-10% (onwaarschijnlijk)</t>
  </si>
  <si>
    <t>€100.000 - 200.000</t>
  </si>
  <si>
    <t>2 weken tot 1 maand</t>
  </si>
  <si>
    <t>10-25% (kans bestaat, niet groot)</t>
  </si>
  <si>
    <t>€200.000 - 500.000</t>
  </si>
  <si>
    <t>1 - 3 maanden</t>
  </si>
  <si>
    <t>25-50% (er is een reële kans)</t>
  </si>
  <si>
    <t>€500.000 -1.000.000</t>
  </si>
  <si>
    <t>3 - 6 maanden</t>
  </si>
  <si>
    <t>Gevolg kwaliteit (eind)product en -proces (Q)</t>
  </si>
  <si>
    <t>Gevolg omgeving (O) wegingsfactor 3</t>
  </si>
  <si>
    <t>Geen significante gevolgen voor de omgeving</t>
  </si>
  <si>
    <t>Afwijking t.o.v. eindproducteis volledig reparabel zonder extra onderhoud gedurende life-cycle</t>
  </si>
  <si>
    <t>Beperkte gevolgen voor de omgeving, beperkte hinder voor omgeving, beperkte ongeplande verkeersstremming en/of spoorstremming en beperkte schade aan objecten.</t>
  </si>
  <si>
    <t>Afwijking niet volledig reparabel extra onderhoud nodig gedurende life-cycle</t>
  </si>
  <si>
    <t>Verstoorde relatie met omgeving, hinder voor omgeving, ongeplande verkeersstremming, ongeplande spoorstremming en/ of schade aan objecten.</t>
  </si>
  <si>
    <t>Blijvende afwijking met verminderde prestatie t.a.v. eis uit overeenkomst</t>
  </si>
  <si>
    <t>Grote verstoorde relatie met omgeving, grote hinder voor omgeving, grote ongeplande verkeersstremming en/of spoorstremming en grote schade aan objecten</t>
  </si>
  <si>
    <t>Blijvende afwijking, systeemfalen</t>
  </si>
  <si>
    <t>Ernstige verstoorde relatie met omgeving, ernstige hinder voor omgeving, ernstige ongeplande verkeersstremming en/of spoorstremming en ernstige schade aan objecten</t>
  </si>
  <si>
    <t>Leeswijzer kolommen</t>
  </si>
  <si>
    <t>Kolom</t>
  </si>
  <si>
    <t>Omschrijving</t>
  </si>
  <si>
    <t>Beschrijving</t>
  </si>
  <si>
    <t>A</t>
  </si>
  <si>
    <t>Volgnummer</t>
  </si>
  <si>
    <t>B</t>
  </si>
  <si>
    <t>Deelproject</t>
  </si>
  <si>
    <t>Noteren bij welk deelproject het bijhoort</t>
  </si>
  <si>
    <t>C</t>
  </si>
  <si>
    <t>Noteren waar het bijhoort</t>
  </si>
  <si>
    <t>D</t>
  </si>
  <si>
    <t>E</t>
  </si>
  <si>
    <t>Omschrijving risico</t>
  </si>
  <si>
    <t>F</t>
  </si>
  <si>
    <t>Omschrijving oorzaak van dit risico</t>
  </si>
  <si>
    <t>Gevolg van dit risico</t>
  </si>
  <si>
    <t>H</t>
  </si>
  <si>
    <t>Fase waarin dit risico kan optreden</t>
  </si>
  <si>
    <t>I</t>
  </si>
  <si>
    <t>Eigenaar/ verantwoordelijke</t>
  </si>
  <si>
    <t>Eigenaar van het risico noteren</t>
  </si>
  <si>
    <t>J</t>
  </si>
  <si>
    <t>Kans op voorkomen.</t>
  </si>
  <si>
    <t>Geld, het directe financiele gevolg  bij optreden van een risico.</t>
  </si>
  <si>
    <t>L</t>
  </si>
  <si>
    <t>Tijd het directe gevolg in tijd bij optreden van een risico.</t>
  </si>
  <si>
    <t>M</t>
  </si>
  <si>
    <t>Kwaliteit, het directe gevolg voor de kwaliteit bij optreden van een risico.</t>
  </si>
  <si>
    <t>N</t>
  </si>
  <si>
    <t xml:space="preserve">Omgeving, de directe gevolgen in de omgeving bij optreden van een risico. </t>
  </si>
  <si>
    <t>K x (1,5G+ 1,5T + Q + O)</t>
  </si>
  <si>
    <t>Weging bij berekening totaalscore</t>
  </si>
  <si>
    <t>Geld: factor 1,5</t>
  </si>
  <si>
    <t>Tijd: factor 1,5</t>
  </si>
  <si>
    <t>P</t>
  </si>
  <si>
    <t>Beheersmaatregel</t>
  </si>
  <si>
    <t>Omschrijving van de beheersmaatregel</t>
  </si>
  <si>
    <t>Status</t>
  </si>
  <si>
    <t>De status van de beheersmaatregel:
Beheerd = maatregel is succesvol uitgevoerd, restrisico van toepassing
In uitvoering = maatregel wordt uitgevoerd, restrisico nog niet van toepassing
Niet beheerd = maatregel is nog niet uitgevoerd, restrisico niet van toepassing</t>
  </si>
  <si>
    <t>Categorieën</t>
  </si>
  <si>
    <t>Verminderd draagvlak</t>
  </si>
  <si>
    <t>Risicobeschrijving</t>
  </si>
  <si>
    <t>Afwijking t.o.v. intern document of detaileis, maar eindproducteis uit overeenkomst wordt gehaald</t>
  </si>
  <si>
    <t>Gemeentelijke, provinciale en landelijke verkiezingen</t>
  </si>
  <si>
    <t>Aangescherpte / aangepaste wetgeving (omgevingswet)</t>
  </si>
  <si>
    <t>Procesmanager</t>
  </si>
  <si>
    <t>Technisch manager</t>
  </si>
  <si>
    <t>Omgevingsmanager</t>
  </si>
  <si>
    <t>Vroegtijdig reserveren van tijdsloten en vroegtijdoverleg met stakeholders</t>
  </si>
  <si>
    <t>Omgeving wil meer dan wat het project gaat leveren op gebied van maatregelen om de milieueffecten te mitigeren</t>
  </si>
  <si>
    <t>In beeld brengen van de effecten en de daaruit vloeiende maatregelen en met het verhaal komen waarom deze maatregelen effectief zijn (betrekken omgeving en gemeenteraad)</t>
  </si>
  <si>
    <t>Volledige scope niet realiseerbaar door geen prijsindexatie of budget onvoorzien wordt overschreden</t>
  </si>
  <si>
    <t>Scopeuitharding gaat meer geld kosten (bv downgrade AvR)</t>
  </si>
  <si>
    <t>In kaart brengen wat het meer gaat kosten en daarna in juiste gremia bespreken</t>
  </si>
  <si>
    <t>Planuitwerking</t>
  </si>
  <si>
    <t>Vroegtijdig vergunningscan uitvoeren. Quick scan laten uitvoeren bij eind kwartiersmakersfase of planuitwerking voor IB</t>
  </si>
  <si>
    <t>Goed meenemen van de omgeving over de vervolgstappen. En gezamenlijk een plan maken hoe het participatie er uit moet komen te zien.</t>
  </si>
  <si>
    <t>Verlies van draagvlak &amp; onzekerheid bij werkgroep / stakeholders</t>
  </si>
  <si>
    <t xml:space="preserve">Slechte pers / berichtgeving </t>
  </si>
  <si>
    <t>Goede participatiestrategie opstellen en verwachtingsmanagement. Zowel bij opdrachtgever en opdrachtnemer goed omgevingsteam. Raad goed informeren</t>
  </si>
  <si>
    <t>Het bestuur laat zich meer leiden door de geluiden uit de omgeving dan door objectiviteit / onderzoeksresultaten</t>
  </si>
  <si>
    <t>Uitvoering KLIC melding en vroegtijdig proefsleuven graven en rekening meehouden in ontwerp</t>
  </si>
  <si>
    <t>Verschillende belangen bij de betalende partijen</t>
  </si>
  <si>
    <t>Verschillen van belangen en meningen leidt tot meer afstemming</t>
  </si>
  <si>
    <t>Onduidelijke communicatie over te lopen stappen in het project</t>
  </si>
  <si>
    <t>Te weinig communicatie</t>
  </si>
  <si>
    <t>Onvrede in de buurt</t>
  </si>
  <si>
    <t>In kaart brengen wat het project is en goed communiceren</t>
  </si>
  <si>
    <t>Zorgen voor goede overdrachtsdocumenten bij een bestuurswissel</t>
  </si>
  <si>
    <t>Oplossen van knelpunten op het Kralingseplein worden niet opgelost</t>
  </si>
  <si>
    <t>Partijen gaan naar elkaar kijken, maar pakken niet op</t>
  </si>
  <si>
    <t>Vertraging Kralingseplein en onvrede en teleurstelling bij wegbeheerders en omgeving</t>
  </si>
  <si>
    <t>Omgang en gesprekken met OV-partijen en NHD-diensten kan leiden tot verschil in ambitiies (zie P&amp;R Krimp)</t>
  </si>
  <si>
    <t>Vroegtijdig betrekken OV partijen en NHD-diensten en te komen tot heldere afstemming</t>
  </si>
  <si>
    <t>Weerstand OV-partijen en NHD-diensten en vertraging besluitvorming. Moeilijke bezwaren bij verkeersbesluit.</t>
  </si>
  <si>
    <t>Hogere verwachtingen dan wat het project nastreeft</t>
  </si>
  <si>
    <t>Er wordt een archeologische vondst gevonden</t>
  </si>
  <si>
    <t>Het projectteam voert een bodemonderzoek uit</t>
  </si>
  <si>
    <t>Het projectteam voert een ecologisch onderzoek uit</t>
  </si>
  <si>
    <t>Er worden flora en fauna onderdelen gevonden die beschermd zijn. Of bijvoorbeeld vliegroutes van vleermuizen bij het Capelseplein</t>
  </si>
  <si>
    <t>Vertraging in de uitvoering. Herziening van plannen</t>
  </si>
  <si>
    <t>Vroegtijdig onderzoek laten doen en gezamenlijk in het project kijken naar de juiste oplossing</t>
  </si>
  <si>
    <t>Onderzoeken worden niet op juiste detailniveau uitgevoerd of de onderzoeksvragen worden niet goed behandeld in het onderzoek</t>
  </si>
  <si>
    <t>Omgeving willen alles weten met drie cijfers achter de komma, zelfde geldt voor de gemeenteraden. Of er is een onduidelijke opdrachtverlening aan het bureau.</t>
  </si>
  <si>
    <t xml:space="preserve">Goed in beeld brengen wat je gaat doen en er moet een duidelijke opdrachtverlening worden geschreven aan het bureau dat het onderzoek zal uitvoeren. </t>
  </si>
  <si>
    <t>Omgevingspartijen hebben een directe ingang bij het Bestuur en hebben aanvullende lokale wensen (bv. geluidswallen, busbanen, extra tunnels, uitbreiding fietsroutes)</t>
  </si>
  <si>
    <t>Legenda</t>
  </si>
  <si>
    <t>Kans</t>
  </si>
  <si>
    <t>Optredend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</si>
</sst>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2]\ * #,##0.00_ ;_ [$€-2]\ * \-#,##0.00_ ;_ [$€-2]\ * &quot;-&quot;??_ ;_ @_ "/>
    <numFmt numFmtId="166" formatCode="&quot;€&quot;\ #,##0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rgb="FF000000"/>
      <name val="Verdana"/>
      <family val="2"/>
    </font>
    <font>
      <b/>
      <sz val="10"/>
      <color rgb="FF00B050"/>
      <name val="Verdana"/>
      <family val="2"/>
    </font>
    <font>
      <b/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left"/>
    </xf>
    <xf numFmtId="166" fontId="4" fillId="3" borderId="1" xfId="0" applyNumberFormat="1" applyFont="1" applyFill="1" applyBorder="1" applyAlignment="1">
      <alignment horizontal="left" vertical="center" wrapText="1"/>
    </xf>
    <xf numFmtId="166" fontId="3" fillId="3" borderId="1" xfId="0" applyNumberFormat="1" applyFont="1" applyFill="1" applyBorder="1" applyAlignment="1">
      <alignment horizontal="left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165" fontId="2" fillId="0" borderId="0" xfId="1" applyNumberFormat="1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165" fontId="2" fillId="0" borderId="0" xfId="1" applyNumberFormat="1" applyFont="1" applyBorder="1"/>
    <xf numFmtId="165" fontId="2" fillId="0" borderId="0" xfId="1" applyNumberFormat="1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66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vertical="top" wrapText="1"/>
    </xf>
    <xf numFmtId="49" fontId="3" fillId="0" borderId="1" xfId="0" applyNumberFormat="1" applyFont="1" applyBorder="1"/>
    <xf numFmtId="166" fontId="5" fillId="3" borderId="1" xfId="0" applyNumberFormat="1" applyFont="1" applyFill="1" applyBorder="1" applyAlignment="1">
      <alignment horizontal="center" vertical="center" wrapText="1"/>
    </xf>
    <xf numFmtId="166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49" fontId="2" fillId="2" borderId="0" xfId="0" applyNumberFormat="1" applyFont="1" applyFill="1" applyAlignment="1">
      <alignment vertical="top" wrapText="1"/>
    </xf>
    <xf numFmtId="0" fontId="3" fillId="0" borderId="1" xfId="0" applyFont="1" applyBorder="1"/>
    <xf numFmtId="0" fontId="7" fillId="0" borderId="1" xfId="0" applyFont="1" applyBorder="1"/>
    <xf numFmtId="0" fontId="8" fillId="0" borderId="1" xfId="0" applyFont="1" applyBorder="1"/>
    <xf numFmtId="166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ED98-5C6B-4579-93C7-3A57801499D5}">
  <dimension ref="A1:X40"/>
  <sheetViews>
    <sheetView tabSelected="1" zoomScale="85" zoomScaleNormal="85" zoomScaleSheetLayoutView="85" workbookViewId="0">
      <pane ySplit="10" topLeftCell="A38" activePane="bottomLeft" state="frozen"/>
      <selection pane="bottomLeft" activeCell="C6" sqref="C6"/>
    </sheetView>
  </sheetViews>
  <sheetFormatPr defaultColWidth="9.26953125" defaultRowHeight="13.5" x14ac:dyDescent="0.3"/>
  <cols>
    <col min="1" max="1" width="4.54296875" style="1" bestFit="1" customWidth="1"/>
    <col min="2" max="2" width="15.26953125" style="3" customWidth="1"/>
    <col min="3" max="3" width="22.81640625" style="3" bestFit="1" customWidth="1"/>
    <col min="4" max="4" width="40.453125" style="4" customWidth="1"/>
    <col min="5" max="5" width="44.7265625" style="5" customWidth="1"/>
    <col min="6" max="6" width="45.1796875" style="5" customWidth="1"/>
    <col min="7" max="7" width="15.26953125" style="5" customWidth="1"/>
    <col min="8" max="8" width="19.26953125" style="5" bestFit="1" customWidth="1"/>
    <col min="9" max="9" width="6.54296875" style="5" bestFit="1" customWidth="1"/>
    <col min="10" max="10" width="6.7265625" style="5" bestFit="1" customWidth="1"/>
    <col min="11" max="11" width="6.26953125" style="5" bestFit="1" customWidth="1"/>
    <col min="12" max="13" width="6.7265625" style="5" bestFit="1" customWidth="1"/>
    <col min="14" max="14" width="9.7265625" style="5" bestFit="1" customWidth="1"/>
    <col min="15" max="15" width="38" style="1" customWidth="1"/>
    <col min="16" max="16" width="10.453125" style="5" bestFit="1" customWidth="1"/>
    <col min="17" max="17" width="14.7265625" style="5" bestFit="1" customWidth="1"/>
    <col min="18" max="18" width="6.54296875" style="5" bestFit="1" customWidth="1"/>
    <col min="19" max="19" width="6.7265625" style="5" bestFit="1" customWidth="1"/>
    <col min="20" max="20" width="6.26953125" style="5" bestFit="1" customWidth="1"/>
    <col min="21" max="21" width="6.7265625" style="5" bestFit="1" customWidth="1"/>
    <col min="22" max="22" width="6.7265625" style="5" customWidth="1"/>
    <col min="23" max="23" width="6.54296875" style="5" customWidth="1"/>
    <col min="24" max="24" width="3.81640625" style="6" customWidth="1"/>
    <col min="25" max="16384" width="9.26953125" style="5"/>
  </cols>
  <sheetData>
    <row r="1" spans="1:24" x14ac:dyDescent="0.3">
      <c r="B1" s="2"/>
    </row>
    <row r="2" spans="1:24" x14ac:dyDescent="0.3">
      <c r="D2" s="2"/>
      <c r="E2" s="7"/>
    </row>
    <row r="3" spans="1:24" x14ac:dyDescent="0.3">
      <c r="D3" s="2"/>
    </row>
    <row r="4" spans="1:24" x14ac:dyDescent="0.3">
      <c r="D4" s="2"/>
    </row>
    <row r="6" spans="1:24" s="7" customFormat="1" x14ac:dyDescent="0.3">
      <c r="D6" s="49" t="s">
        <v>219</v>
      </c>
      <c r="F6" s="5"/>
      <c r="H6" s="5"/>
      <c r="J6" s="5"/>
      <c r="N6" s="5"/>
      <c r="O6" s="2"/>
      <c r="R6" s="5"/>
      <c r="S6" s="5"/>
      <c r="T6" s="5"/>
      <c r="U6" s="5"/>
      <c r="V6" s="5"/>
      <c r="X6" s="8"/>
    </row>
    <row r="7" spans="1:24" s="7" customFormat="1" x14ac:dyDescent="0.3">
      <c r="D7" s="50" t="s">
        <v>220</v>
      </c>
      <c r="H7" s="5"/>
      <c r="J7" s="5"/>
      <c r="N7" s="5"/>
      <c r="O7" s="1"/>
      <c r="R7" s="5"/>
      <c r="S7" s="5"/>
      <c r="T7" s="5"/>
      <c r="U7" s="5"/>
      <c r="V7" s="5"/>
      <c r="X7" s="8"/>
    </row>
    <row r="8" spans="1:24" s="7" customFormat="1" x14ac:dyDescent="0.3">
      <c r="D8" s="51" t="s">
        <v>221</v>
      </c>
      <c r="N8" s="5"/>
      <c r="O8" s="1"/>
      <c r="R8" s="5"/>
      <c r="S8" s="5"/>
      <c r="T8" s="5"/>
      <c r="U8" s="5"/>
      <c r="V8" s="5"/>
      <c r="X8" s="8"/>
    </row>
    <row r="9" spans="1:24" s="40" customFormat="1" x14ac:dyDescent="0.3">
      <c r="A9" s="53" t="s">
        <v>0</v>
      </c>
      <c r="B9" s="10"/>
      <c r="C9" s="11"/>
      <c r="D9" s="52" t="s">
        <v>174</v>
      </c>
      <c r="E9" s="52"/>
      <c r="F9" s="52"/>
      <c r="G9" s="52"/>
      <c r="H9" s="52"/>
      <c r="I9" s="52" t="s">
        <v>1</v>
      </c>
      <c r="J9" s="52"/>
      <c r="K9" s="52"/>
      <c r="L9" s="52"/>
      <c r="M9" s="52"/>
      <c r="N9" s="12"/>
      <c r="O9" s="53" t="s">
        <v>2</v>
      </c>
      <c r="P9" s="52"/>
      <c r="Q9" s="52"/>
      <c r="R9" s="52" t="s">
        <v>3</v>
      </c>
      <c r="S9" s="52"/>
      <c r="T9" s="52"/>
      <c r="U9" s="52"/>
      <c r="V9" s="52"/>
      <c r="W9" s="12"/>
      <c r="X9" s="8"/>
    </row>
    <row r="10" spans="1:24" s="41" customFormat="1" ht="56.25" customHeight="1" x14ac:dyDescent="0.3">
      <c r="A10" s="53"/>
      <c r="B10" s="14" t="s">
        <v>4</v>
      </c>
      <c r="C10" s="38" t="s">
        <v>5</v>
      </c>
      <c r="D10" s="37" t="s">
        <v>6</v>
      </c>
      <c r="E10" s="37" t="s">
        <v>7</v>
      </c>
      <c r="F10" s="37" t="s">
        <v>8</v>
      </c>
      <c r="G10" s="37" t="s">
        <v>9</v>
      </c>
      <c r="H10" s="37" t="s">
        <v>10</v>
      </c>
      <c r="I10" s="37" t="s">
        <v>11</v>
      </c>
      <c r="J10" s="37" t="s">
        <v>12</v>
      </c>
      <c r="K10" s="37" t="s">
        <v>13</v>
      </c>
      <c r="L10" s="37" t="s">
        <v>14</v>
      </c>
      <c r="M10" s="37" t="s">
        <v>15</v>
      </c>
      <c r="N10" s="37" t="s">
        <v>16</v>
      </c>
      <c r="O10" s="39" t="s">
        <v>17</v>
      </c>
      <c r="P10" s="37" t="s">
        <v>18</v>
      </c>
      <c r="Q10" s="37" t="s">
        <v>19</v>
      </c>
      <c r="R10" s="37" t="s">
        <v>11</v>
      </c>
      <c r="S10" s="37" t="s">
        <v>12</v>
      </c>
      <c r="T10" s="37" t="s">
        <v>13</v>
      </c>
      <c r="U10" s="37" t="s">
        <v>14</v>
      </c>
      <c r="V10" s="37" t="s">
        <v>15</v>
      </c>
      <c r="W10" s="37" t="s">
        <v>16</v>
      </c>
      <c r="X10" s="8"/>
    </row>
    <row r="11" spans="1:24" s="19" customFormat="1" ht="27" x14ac:dyDescent="0.3">
      <c r="A11" s="15">
        <v>1</v>
      </c>
      <c r="B11" s="15" t="s">
        <v>20</v>
      </c>
      <c r="C11" s="16" t="s">
        <v>23</v>
      </c>
      <c r="D11" s="17" t="s">
        <v>24</v>
      </c>
      <c r="E11" s="17" t="s">
        <v>25</v>
      </c>
      <c r="F11" s="17" t="s">
        <v>26</v>
      </c>
      <c r="G11" s="17" t="s">
        <v>22</v>
      </c>
      <c r="H11" s="16" t="s">
        <v>178</v>
      </c>
      <c r="I11" s="16">
        <v>4</v>
      </c>
      <c r="J11" s="16">
        <v>3</v>
      </c>
      <c r="K11" s="16">
        <v>5</v>
      </c>
      <c r="L11" s="16">
        <v>1</v>
      </c>
      <c r="M11" s="16">
        <v>2</v>
      </c>
      <c r="N11" s="16">
        <f t="shared" ref="N11:N39" si="0">I11*SUM(1.5*J11+1.5*K11+L11+M11)</f>
        <v>60</v>
      </c>
      <c r="O11" s="17" t="s">
        <v>181</v>
      </c>
      <c r="P11" s="16"/>
      <c r="Q11" s="16"/>
      <c r="R11" s="15"/>
      <c r="S11" s="15"/>
      <c r="T11" s="15"/>
      <c r="U11" s="15"/>
      <c r="V11" s="15"/>
      <c r="W11" s="15"/>
      <c r="X11" s="8"/>
    </row>
    <row r="12" spans="1:24" s="19" customFormat="1" ht="67.5" x14ac:dyDescent="0.35">
      <c r="A12" s="15">
        <v>2</v>
      </c>
      <c r="B12" s="15" t="s">
        <v>20</v>
      </c>
      <c r="C12" s="16" t="s">
        <v>43</v>
      </c>
      <c r="D12" s="17" t="s">
        <v>182</v>
      </c>
      <c r="E12" s="17" t="s">
        <v>208</v>
      </c>
      <c r="F12" s="17" t="s">
        <v>173</v>
      </c>
      <c r="G12" s="17" t="s">
        <v>22</v>
      </c>
      <c r="H12" s="16" t="s">
        <v>180</v>
      </c>
      <c r="I12" s="16">
        <v>5</v>
      </c>
      <c r="J12" s="16">
        <v>1</v>
      </c>
      <c r="K12" s="16">
        <v>3</v>
      </c>
      <c r="L12" s="16">
        <v>2</v>
      </c>
      <c r="M12" s="16">
        <v>3</v>
      </c>
      <c r="N12" s="16">
        <f t="shared" si="0"/>
        <v>55</v>
      </c>
      <c r="O12" s="17" t="s">
        <v>183</v>
      </c>
      <c r="P12" s="16"/>
      <c r="Q12" s="16"/>
      <c r="R12" s="15"/>
      <c r="S12" s="15"/>
      <c r="T12" s="15"/>
      <c r="U12" s="15"/>
      <c r="V12" s="15"/>
      <c r="W12" s="16"/>
      <c r="X12" s="18"/>
    </row>
    <row r="13" spans="1:24" s="19" customFormat="1" ht="40.5" x14ac:dyDescent="0.35">
      <c r="A13" s="15">
        <v>3</v>
      </c>
      <c r="B13" s="15" t="s">
        <v>20</v>
      </c>
      <c r="C13" s="16" t="s">
        <v>21</v>
      </c>
      <c r="D13" s="17" t="s">
        <v>184</v>
      </c>
      <c r="E13" s="17" t="s">
        <v>33</v>
      </c>
      <c r="F13" s="17" t="s">
        <v>34</v>
      </c>
      <c r="G13" s="17" t="s">
        <v>22</v>
      </c>
      <c r="H13" s="16" t="s">
        <v>178</v>
      </c>
      <c r="I13" s="16">
        <v>4</v>
      </c>
      <c r="J13" s="16">
        <v>2</v>
      </c>
      <c r="K13" s="16">
        <v>3</v>
      </c>
      <c r="L13" s="16">
        <v>4</v>
      </c>
      <c r="M13" s="16">
        <v>2</v>
      </c>
      <c r="N13" s="16">
        <f t="shared" si="0"/>
        <v>54</v>
      </c>
      <c r="O13" s="17" t="s">
        <v>35</v>
      </c>
      <c r="P13" s="16"/>
      <c r="Q13" s="16"/>
      <c r="R13" s="15"/>
      <c r="S13" s="15"/>
      <c r="T13" s="15"/>
      <c r="U13" s="15"/>
      <c r="V13" s="15"/>
      <c r="W13" s="16"/>
      <c r="X13" s="18"/>
    </row>
    <row r="14" spans="1:24" s="19" customFormat="1" ht="40.5" x14ac:dyDescent="0.35">
      <c r="A14" s="15">
        <v>4</v>
      </c>
      <c r="B14" s="15" t="s">
        <v>20</v>
      </c>
      <c r="C14" s="16" t="s">
        <v>21</v>
      </c>
      <c r="D14" s="17" t="s">
        <v>36</v>
      </c>
      <c r="E14" s="17" t="s">
        <v>37</v>
      </c>
      <c r="F14" s="17" t="s">
        <v>185</v>
      </c>
      <c r="G14" s="17" t="s">
        <v>22</v>
      </c>
      <c r="H14" s="16" t="s">
        <v>178</v>
      </c>
      <c r="I14" s="16">
        <v>4</v>
      </c>
      <c r="J14" s="16">
        <v>1</v>
      </c>
      <c r="K14" s="16">
        <v>3</v>
      </c>
      <c r="L14" s="16">
        <v>3</v>
      </c>
      <c r="M14" s="16">
        <v>3</v>
      </c>
      <c r="N14" s="16">
        <f t="shared" si="0"/>
        <v>48</v>
      </c>
      <c r="O14" s="17" t="s">
        <v>186</v>
      </c>
      <c r="P14" s="16"/>
      <c r="Q14" s="16"/>
      <c r="R14" s="15"/>
      <c r="S14" s="15"/>
      <c r="T14" s="15"/>
      <c r="U14" s="15"/>
      <c r="V14" s="15"/>
      <c r="W14" s="16"/>
      <c r="X14" s="18"/>
    </row>
    <row r="15" spans="1:24" s="19" customFormat="1" ht="54" x14ac:dyDescent="0.35">
      <c r="A15" s="15">
        <v>5</v>
      </c>
      <c r="B15" s="15" t="s">
        <v>20</v>
      </c>
      <c r="C15" s="16" t="s">
        <v>39</v>
      </c>
      <c r="D15" s="17" t="s">
        <v>40</v>
      </c>
      <c r="E15" s="17" t="s">
        <v>41</v>
      </c>
      <c r="F15" s="17" t="s">
        <v>42</v>
      </c>
      <c r="G15" s="17" t="s">
        <v>187</v>
      </c>
      <c r="H15" s="16" t="s">
        <v>178</v>
      </c>
      <c r="I15" s="16">
        <v>4</v>
      </c>
      <c r="J15" s="16">
        <v>2</v>
      </c>
      <c r="K15" s="16">
        <v>4</v>
      </c>
      <c r="L15" s="16">
        <v>1</v>
      </c>
      <c r="M15" s="16">
        <v>2</v>
      </c>
      <c r="N15" s="16">
        <f t="shared" si="0"/>
        <v>48</v>
      </c>
      <c r="O15" s="17" t="s">
        <v>188</v>
      </c>
      <c r="P15" s="16"/>
      <c r="Q15" s="16"/>
      <c r="R15" s="15"/>
      <c r="S15" s="15"/>
      <c r="T15" s="15"/>
      <c r="U15" s="15"/>
      <c r="V15" s="15"/>
      <c r="W15" s="16"/>
      <c r="X15" s="18"/>
    </row>
    <row r="16" spans="1:24" s="19" customFormat="1" ht="54" x14ac:dyDescent="0.35">
      <c r="A16" s="15">
        <v>6</v>
      </c>
      <c r="B16" s="15" t="s">
        <v>20</v>
      </c>
      <c r="C16" s="16" t="s">
        <v>21</v>
      </c>
      <c r="D16" s="17" t="s">
        <v>51</v>
      </c>
      <c r="E16" s="17" t="s">
        <v>52</v>
      </c>
      <c r="F16" s="17" t="s">
        <v>38</v>
      </c>
      <c r="G16" s="17" t="s">
        <v>22</v>
      </c>
      <c r="H16" s="16" t="s">
        <v>180</v>
      </c>
      <c r="I16" s="16">
        <v>5</v>
      </c>
      <c r="J16" s="16">
        <v>1</v>
      </c>
      <c r="K16" s="16">
        <v>2</v>
      </c>
      <c r="L16" s="16">
        <v>1</v>
      </c>
      <c r="M16" s="16">
        <v>4</v>
      </c>
      <c r="N16" s="16">
        <f t="shared" si="0"/>
        <v>47.5</v>
      </c>
      <c r="O16" s="17" t="s">
        <v>46</v>
      </c>
      <c r="P16" s="16"/>
      <c r="Q16" s="16"/>
      <c r="R16" s="15"/>
      <c r="S16" s="15"/>
      <c r="T16" s="15"/>
      <c r="U16" s="15"/>
      <c r="V16" s="15"/>
      <c r="W16" s="16"/>
      <c r="X16" s="18"/>
    </row>
    <row r="17" spans="1:24" s="19" customFormat="1" ht="40.5" x14ac:dyDescent="0.35">
      <c r="A17" s="15">
        <v>7</v>
      </c>
      <c r="B17" s="15" t="s">
        <v>20</v>
      </c>
      <c r="C17" s="16" t="s">
        <v>53</v>
      </c>
      <c r="D17" s="17" t="s">
        <v>54</v>
      </c>
      <c r="E17" s="17" t="s">
        <v>55</v>
      </c>
      <c r="F17" s="17" t="s">
        <v>42</v>
      </c>
      <c r="G17" s="17" t="s">
        <v>22</v>
      </c>
      <c r="H17" s="16" t="s">
        <v>178</v>
      </c>
      <c r="I17" s="16">
        <v>4</v>
      </c>
      <c r="J17" s="16">
        <v>1</v>
      </c>
      <c r="K17" s="16">
        <v>4</v>
      </c>
      <c r="L17" s="16">
        <v>2</v>
      </c>
      <c r="M17" s="16">
        <v>1</v>
      </c>
      <c r="N17" s="16">
        <f t="shared" si="0"/>
        <v>42</v>
      </c>
      <c r="O17" s="17" t="s">
        <v>56</v>
      </c>
      <c r="P17" s="16"/>
      <c r="Q17" s="16"/>
      <c r="R17" s="15"/>
      <c r="S17" s="15"/>
      <c r="T17" s="15"/>
      <c r="U17" s="15"/>
      <c r="V17" s="15"/>
      <c r="W17" s="16"/>
      <c r="X17" s="18"/>
    </row>
    <row r="18" spans="1:24" s="19" customFormat="1" ht="67.5" x14ac:dyDescent="0.35">
      <c r="A18" s="15">
        <v>8</v>
      </c>
      <c r="B18" s="15" t="s">
        <v>20</v>
      </c>
      <c r="C18" s="16" t="s">
        <v>43</v>
      </c>
      <c r="D18" s="17" t="s">
        <v>191</v>
      </c>
      <c r="E18" s="17" t="s">
        <v>60</v>
      </c>
      <c r="F18" s="17" t="s">
        <v>50</v>
      </c>
      <c r="G18" s="17" t="s">
        <v>22</v>
      </c>
      <c r="H18" s="16" t="s">
        <v>180</v>
      </c>
      <c r="I18" s="16">
        <v>3</v>
      </c>
      <c r="J18" s="16">
        <v>2</v>
      </c>
      <c r="K18" s="16">
        <v>3</v>
      </c>
      <c r="L18" s="16">
        <v>1</v>
      </c>
      <c r="M18" s="16">
        <v>4</v>
      </c>
      <c r="N18" s="16">
        <f t="shared" si="0"/>
        <v>37.5</v>
      </c>
      <c r="O18" s="17" t="s">
        <v>192</v>
      </c>
      <c r="P18" s="16"/>
      <c r="Q18" s="16"/>
      <c r="R18" s="15"/>
      <c r="S18" s="15"/>
      <c r="T18" s="15"/>
      <c r="U18" s="15"/>
      <c r="V18" s="15"/>
      <c r="W18" s="16"/>
      <c r="X18" s="18"/>
    </row>
    <row r="19" spans="1:24" s="19" customFormat="1" ht="54" x14ac:dyDescent="0.35">
      <c r="A19" s="15">
        <v>9</v>
      </c>
      <c r="B19" s="15" t="s">
        <v>20</v>
      </c>
      <c r="C19" s="16" t="s">
        <v>27</v>
      </c>
      <c r="D19" s="17" t="s">
        <v>193</v>
      </c>
      <c r="E19" s="17" t="s">
        <v>218</v>
      </c>
      <c r="F19" s="17" t="s">
        <v>62</v>
      </c>
      <c r="G19" s="17" t="s">
        <v>22</v>
      </c>
      <c r="H19" s="16" t="s">
        <v>178</v>
      </c>
      <c r="I19" s="16">
        <v>3</v>
      </c>
      <c r="J19" s="16">
        <v>2</v>
      </c>
      <c r="K19" s="16">
        <v>3</v>
      </c>
      <c r="L19" s="16">
        <v>2</v>
      </c>
      <c r="M19" s="16">
        <v>2</v>
      </c>
      <c r="N19" s="16">
        <f t="shared" si="0"/>
        <v>34.5</v>
      </c>
      <c r="O19" s="17" t="s">
        <v>63</v>
      </c>
      <c r="P19" s="16"/>
      <c r="Q19" s="16"/>
      <c r="R19" s="15"/>
      <c r="S19" s="15"/>
      <c r="T19" s="15"/>
      <c r="U19" s="15"/>
      <c r="V19" s="15"/>
      <c r="W19" s="16"/>
      <c r="X19" s="18"/>
    </row>
    <row r="20" spans="1:24" s="19" customFormat="1" ht="54" x14ac:dyDescent="0.35">
      <c r="A20" s="15">
        <v>10</v>
      </c>
      <c r="B20" s="15" t="s">
        <v>20</v>
      </c>
      <c r="C20" s="16" t="s">
        <v>28</v>
      </c>
      <c r="D20" s="17" t="s">
        <v>67</v>
      </c>
      <c r="E20" s="17" t="s">
        <v>68</v>
      </c>
      <c r="F20" s="17" t="s">
        <v>69</v>
      </c>
      <c r="G20" s="17" t="s">
        <v>22</v>
      </c>
      <c r="H20" s="16" t="s">
        <v>178</v>
      </c>
      <c r="I20" s="16">
        <v>2</v>
      </c>
      <c r="J20" s="16">
        <v>5</v>
      </c>
      <c r="K20" s="16">
        <v>3</v>
      </c>
      <c r="L20" s="16">
        <v>3</v>
      </c>
      <c r="M20" s="16">
        <v>2</v>
      </c>
      <c r="N20" s="16">
        <f t="shared" si="0"/>
        <v>34</v>
      </c>
      <c r="O20" s="17" t="s">
        <v>70</v>
      </c>
      <c r="P20" s="16"/>
      <c r="Q20" s="16"/>
      <c r="R20" s="15"/>
      <c r="S20" s="15"/>
      <c r="T20" s="15"/>
      <c r="U20" s="15"/>
      <c r="V20" s="15"/>
      <c r="W20" s="16"/>
      <c r="X20" s="18"/>
    </row>
    <row r="21" spans="1:24" s="19" customFormat="1" ht="54" x14ac:dyDescent="0.35">
      <c r="A21" s="15">
        <v>11</v>
      </c>
      <c r="B21" s="15" t="s">
        <v>20</v>
      </c>
      <c r="C21" s="16" t="s">
        <v>28</v>
      </c>
      <c r="D21" s="17" t="s">
        <v>29</v>
      </c>
      <c r="E21" s="17" t="s">
        <v>30</v>
      </c>
      <c r="F21" s="17" t="s">
        <v>31</v>
      </c>
      <c r="G21" s="17" t="s">
        <v>22</v>
      </c>
      <c r="H21" s="16" t="s">
        <v>180</v>
      </c>
      <c r="I21" s="16">
        <v>3</v>
      </c>
      <c r="J21" s="16">
        <v>1</v>
      </c>
      <c r="K21" s="16">
        <v>3</v>
      </c>
      <c r="L21" s="16">
        <v>2</v>
      </c>
      <c r="M21" s="16">
        <v>3</v>
      </c>
      <c r="N21" s="16">
        <f t="shared" si="0"/>
        <v>33</v>
      </c>
      <c r="O21" s="17" t="s">
        <v>32</v>
      </c>
      <c r="P21" s="16"/>
      <c r="Q21" s="16"/>
      <c r="R21" s="15"/>
      <c r="S21" s="15"/>
      <c r="T21" s="15"/>
      <c r="U21" s="15"/>
      <c r="V21" s="15"/>
      <c r="W21" s="16"/>
      <c r="X21" s="18"/>
    </row>
    <row r="22" spans="1:24" s="19" customFormat="1" ht="54" x14ac:dyDescent="0.35">
      <c r="A22" s="15">
        <v>12</v>
      </c>
      <c r="B22" s="15" t="s">
        <v>20</v>
      </c>
      <c r="C22" s="16" t="s">
        <v>75</v>
      </c>
      <c r="D22" s="17" t="s">
        <v>195</v>
      </c>
      <c r="E22" s="17" t="s">
        <v>76</v>
      </c>
      <c r="F22" s="17" t="s">
        <v>196</v>
      </c>
      <c r="G22" s="17" t="s">
        <v>22</v>
      </c>
      <c r="H22" s="16" t="s">
        <v>178</v>
      </c>
      <c r="I22" s="16">
        <v>3</v>
      </c>
      <c r="J22" s="16">
        <v>2</v>
      </c>
      <c r="K22" s="16">
        <v>3</v>
      </c>
      <c r="L22" s="16">
        <v>1</v>
      </c>
      <c r="M22" s="16">
        <v>1</v>
      </c>
      <c r="N22" s="16">
        <f t="shared" si="0"/>
        <v>28.5</v>
      </c>
      <c r="O22" s="17" t="s">
        <v>77</v>
      </c>
      <c r="P22" s="16"/>
      <c r="Q22" s="16"/>
      <c r="R22" s="15"/>
      <c r="S22" s="15"/>
      <c r="T22" s="15"/>
      <c r="U22" s="15"/>
      <c r="V22" s="15"/>
      <c r="W22" s="16"/>
      <c r="X22" s="18"/>
    </row>
    <row r="23" spans="1:24" s="19" customFormat="1" ht="27" x14ac:dyDescent="0.35">
      <c r="A23" s="15">
        <v>13</v>
      </c>
      <c r="B23" s="15" t="s">
        <v>20</v>
      </c>
      <c r="C23" s="16" t="s">
        <v>75</v>
      </c>
      <c r="D23" s="17" t="s">
        <v>197</v>
      </c>
      <c r="E23" s="17" t="s">
        <v>198</v>
      </c>
      <c r="F23" s="17" t="s">
        <v>199</v>
      </c>
      <c r="G23" s="17" t="s">
        <v>22</v>
      </c>
      <c r="H23" s="16" t="s">
        <v>180</v>
      </c>
      <c r="I23" s="16">
        <v>4</v>
      </c>
      <c r="J23" s="16">
        <v>1</v>
      </c>
      <c r="K23" s="16">
        <v>1</v>
      </c>
      <c r="L23" s="16">
        <v>1</v>
      </c>
      <c r="M23" s="16">
        <v>3</v>
      </c>
      <c r="N23" s="16">
        <f t="shared" si="0"/>
        <v>28</v>
      </c>
      <c r="O23" s="17" t="s">
        <v>200</v>
      </c>
      <c r="P23" s="16"/>
      <c r="Q23" s="16"/>
      <c r="R23" s="15"/>
      <c r="S23" s="15"/>
      <c r="T23" s="15"/>
      <c r="U23" s="15"/>
      <c r="V23" s="15"/>
      <c r="W23" s="16"/>
      <c r="X23" s="18"/>
    </row>
    <row r="24" spans="1:24" s="19" customFormat="1" ht="27" x14ac:dyDescent="0.35">
      <c r="A24" s="15">
        <v>14</v>
      </c>
      <c r="B24" s="15" t="s">
        <v>20</v>
      </c>
      <c r="C24" s="16" t="s">
        <v>39</v>
      </c>
      <c r="D24" s="17" t="s">
        <v>80</v>
      </c>
      <c r="E24" s="17" t="s">
        <v>177</v>
      </c>
      <c r="F24" s="17" t="s">
        <v>81</v>
      </c>
      <c r="G24" s="17" t="s">
        <v>22</v>
      </c>
      <c r="H24" s="16" t="s">
        <v>178</v>
      </c>
      <c r="I24" s="16">
        <v>3</v>
      </c>
      <c r="J24" s="16">
        <v>2</v>
      </c>
      <c r="K24" s="16">
        <v>2</v>
      </c>
      <c r="L24" s="16">
        <v>1</v>
      </c>
      <c r="M24" s="16">
        <v>1</v>
      </c>
      <c r="N24" s="16">
        <f t="shared" si="0"/>
        <v>24</v>
      </c>
      <c r="O24" s="17" t="s">
        <v>82</v>
      </c>
      <c r="P24" s="16"/>
      <c r="Q24" s="16"/>
      <c r="R24" s="15"/>
      <c r="S24" s="15"/>
      <c r="T24" s="15"/>
      <c r="U24" s="15"/>
      <c r="V24" s="15"/>
      <c r="W24" s="16"/>
      <c r="X24" s="18"/>
    </row>
    <row r="25" spans="1:24" s="19" customFormat="1" ht="40.5" x14ac:dyDescent="0.35">
      <c r="A25" s="15">
        <v>15</v>
      </c>
      <c r="B25" s="15" t="s">
        <v>20</v>
      </c>
      <c r="C25" s="16" t="s">
        <v>71</v>
      </c>
      <c r="D25" s="17" t="s">
        <v>72</v>
      </c>
      <c r="E25" s="17" t="s">
        <v>73</v>
      </c>
      <c r="F25" s="17" t="s">
        <v>74</v>
      </c>
      <c r="G25" s="17" t="s">
        <v>187</v>
      </c>
      <c r="H25" s="16" t="s">
        <v>179</v>
      </c>
      <c r="I25" s="16">
        <v>2</v>
      </c>
      <c r="J25" s="16">
        <v>3</v>
      </c>
      <c r="K25" s="16">
        <v>3</v>
      </c>
      <c r="L25" s="16">
        <v>1</v>
      </c>
      <c r="M25" s="16">
        <v>1</v>
      </c>
      <c r="N25" s="16">
        <f t="shared" si="0"/>
        <v>22</v>
      </c>
      <c r="O25" s="17" t="s">
        <v>194</v>
      </c>
      <c r="P25" s="16"/>
      <c r="Q25" s="16"/>
      <c r="R25" s="15"/>
      <c r="S25" s="15"/>
      <c r="T25" s="15"/>
      <c r="U25" s="15"/>
      <c r="V25" s="15"/>
      <c r="W25" s="16"/>
      <c r="X25" s="18"/>
    </row>
    <row r="26" spans="1:24" s="19" customFormat="1" ht="40.5" x14ac:dyDescent="0.35">
      <c r="A26" s="15">
        <v>16</v>
      </c>
      <c r="B26" s="15" t="s">
        <v>20</v>
      </c>
      <c r="C26" s="16" t="s">
        <v>53</v>
      </c>
      <c r="D26" s="17" t="s">
        <v>57</v>
      </c>
      <c r="E26" s="17" t="s">
        <v>58</v>
      </c>
      <c r="F26" s="17" t="s">
        <v>42</v>
      </c>
      <c r="G26" s="17" t="s">
        <v>22</v>
      </c>
      <c r="H26" s="16" t="s">
        <v>178</v>
      </c>
      <c r="I26" s="16">
        <v>2</v>
      </c>
      <c r="J26" s="16">
        <v>1</v>
      </c>
      <c r="K26" s="16">
        <v>4</v>
      </c>
      <c r="L26" s="16">
        <v>2</v>
      </c>
      <c r="M26" s="16">
        <v>1</v>
      </c>
      <c r="N26" s="16">
        <f t="shared" si="0"/>
        <v>21</v>
      </c>
      <c r="O26" s="17" t="s">
        <v>59</v>
      </c>
      <c r="P26" s="16"/>
      <c r="Q26" s="16"/>
      <c r="R26" s="15"/>
      <c r="S26" s="15"/>
      <c r="T26" s="15"/>
      <c r="U26" s="15"/>
      <c r="V26" s="15"/>
      <c r="W26" s="16"/>
      <c r="X26" s="18"/>
    </row>
    <row r="27" spans="1:24" s="19" customFormat="1" ht="40.5" x14ac:dyDescent="0.35">
      <c r="A27" s="15">
        <v>17</v>
      </c>
      <c r="B27" s="15" t="s">
        <v>20</v>
      </c>
      <c r="C27" s="16" t="s">
        <v>43</v>
      </c>
      <c r="D27" s="17" t="s">
        <v>44</v>
      </c>
      <c r="E27" s="17" t="s">
        <v>45</v>
      </c>
      <c r="F27" s="17" t="s">
        <v>190</v>
      </c>
      <c r="G27" s="17" t="s">
        <v>22</v>
      </c>
      <c r="H27" s="16" t="s">
        <v>180</v>
      </c>
      <c r="I27" s="16">
        <v>2</v>
      </c>
      <c r="J27" s="16">
        <v>1</v>
      </c>
      <c r="K27" s="16">
        <v>2</v>
      </c>
      <c r="L27" s="16">
        <v>1</v>
      </c>
      <c r="M27" s="16">
        <v>4</v>
      </c>
      <c r="N27" s="16">
        <f t="shared" si="0"/>
        <v>19</v>
      </c>
      <c r="O27" s="17" t="s">
        <v>46</v>
      </c>
      <c r="P27" s="16"/>
      <c r="Q27" s="16"/>
      <c r="R27" s="15"/>
      <c r="S27" s="15"/>
      <c r="T27" s="15"/>
      <c r="U27" s="15"/>
      <c r="V27" s="15"/>
      <c r="W27" s="16"/>
      <c r="X27" s="18"/>
    </row>
    <row r="28" spans="1:24" s="19" customFormat="1" ht="67.5" x14ac:dyDescent="0.35">
      <c r="A28" s="15">
        <v>18</v>
      </c>
      <c r="B28" s="15" t="s">
        <v>20</v>
      </c>
      <c r="C28" s="20" t="s">
        <v>47</v>
      </c>
      <c r="D28" s="17" t="s">
        <v>48</v>
      </c>
      <c r="E28" s="17" t="s">
        <v>49</v>
      </c>
      <c r="F28" s="17" t="s">
        <v>50</v>
      </c>
      <c r="G28" s="17" t="s">
        <v>22</v>
      </c>
      <c r="H28" s="16" t="s">
        <v>180</v>
      </c>
      <c r="I28" s="16">
        <v>2</v>
      </c>
      <c r="J28" s="16">
        <v>1</v>
      </c>
      <c r="K28" s="16">
        <v>2</v>
      </c>
      <c r="L28" s="16">
        <v>1</v>
      </c>
      <c r="M28" s="16">
        <v>4</v>
      </c>
      <c r="N28" s="16">
        <f t="shared" si="0"/>
        <v>19</v>
      </c>
      <c r="O28" s="17" t="s">
        <v>189</v>
      </c>
      <c r="P28" s="16"/>
      <c r="Q28" s="16"/>
      <c r="R28" s="15"/>
      <c r="S28" s="15"/>
      <c r="T28" s="15"/>
      <c r="U28" s="15"/>
      <c r="V28" s="15"/>
      <c r="W28" s="16"/>
      <c r="X28" s="18"/>
    </row>
    <row r="29" spans="1:24" s="19" customFormat="1" ht="67.5" x14ac:dyDescent="0.35">
      <c r="A29" s="15">
        <v>19</v>
      </c>
      <c r="B29" s="15" t="s">
        <v>20</v>
      </c>
      <c r="C29" s="16" t="s">
        <v>53</v>
      </c>
      <c r="D29" s="17" t="s">
        <v>87</v>
      </c>
      <c r="E29" s="17" t="s">
        <v>88</v>
      </c>
      <c r="F29" s="17" t="s">
        <v>89</v>
      </c>
      <c r="G29" s="17" t="s">
        <v>22</v>
      </c>
      <c r="H29" s="16" t="s">
        <v>178</v>
      </c>
      <c r="I29" s="16">
        <v>1</v>
      </c>
      <c r="J29" s="16">
        <v>5</v>
      </c>
      <c r="K29" s="16">
        <v>3</v>
      </c>
      <c r="L29" s="16">
        <v>4</v>
      </c>
      <c r="M29" s="16">
        <v>3</v>
      </c>
      <c r="N29" s="16">
        <f t="shared" si="0"/>
        <v>19</v>
      </c>
      <c r="O29" s="17" t="s">
        <v>90</v>
      </c>
      <c r="P29" s="16"/>
      <c r="Q29" s="16"/>
      <c r="R29" s="15"/>
      <c r="S29" s="15"/>
      <c r="T29" s="15"/>
      <c r="U29" s="15"/>
      <c r="V29" s="15"/>
      <c r="W29" s="16"/>
      <c r="X29" s="18"/>
    </row>
    <row r="30" spans="1:24" s="19" customFormat="1" ht="40.5" x14ac:dyDescent="0.35">
      <c r="A30" s="15">
        <v>20</v>
      </c>
      <c r="B30" s="15" t="s">
        <v>20</v>
      </c>
      <c r="C30" s="16" t="s">
        <v>75</v>
      </c>
      <c r="D30" s="17" t="s">
        <v>202</v>
      </c>
      <c r="E30" s="17" t="s">
        <v>203</v>
      </c>
      <c r="F30" s="17" t="s">
        <v>204</v>
      </c>
      <c r="G30" s="17" t="s">
        <v>22</v>
      </c>
      <c r="H30" s="16" t="s">
        <v>178</v>
      </c>
      <c r="I30" s="16">
        <v>2</v>
      </c>
      <c r="J30" s="16">
        <v>1</v>
      </c>
      <c r="K30" s="16">
        <v>1</v>
      </c>
      <c r="L30" s="16">
        <v>3</v>
      </c>
      <c r="M30" s="16">
        <v>3</v>
      </c>
      <c r="N30" s="16">
        <f t="shared" si="0"/>
        <v>18</v>
      </c>
      <c r="O30" s="17" t="s">
        <v>91</v>
      </c>
      <c r="P30" s="16"/>
      <c r="Q30" s="16"/>
      <c r="R30" s="15"/>
      <c r="S30" s="15"/>
      <c r="T30" s="15"/>
      <c r="U30" s="15"/>
      <c r="V30" s="15"/>
      <c r="W30" s="16"/>
      <c r="X30" s="18"/>
    </row>
    <row r="31" spans="1:24" s="19" customFormat="1" ht="67.5" x14ac:dyDescent="0.35">
      <c r="A31" s="15">
        <v>21</v>
      </c>
      <c r="B31" s="15" t="s">
        <v>20</v>
      </c>
      <c r="C31" s="16" t="s">
        <v>21</v>
      </c>
      <c r="D31" s="17" t="s">
        <v>215</v>
      </c>
      <c r="E31" s="17" t="s">
        <v>216</v>
      </c>
      <c r="F31" s="17" t="s">
        <v>92</v>
      </c>
      <c r="G31" s="17" t="s">
        <v>22</v>
      </c>
      <c r="H31" s="16" t="s">
        <v>178</v>
      </c>
      <c r="I31" s="16">
        <v>2</v>
      </c>
      <c r="J31" s="16">
        <v>2</v>
      </c>
      <c r="K31" s="16">
        <v>2</v>
      </c>
      <c r="L31" s="16">
        <v>1</v>
      </c>
      <c r="M31" s="16">
        <v>2</v>
      </c>
      <c r="N31" s="16">
        <f t="shared" si="0"/>
        <v>18</v>
      </c>
      <c r="O31" s="17" t="s">
        <v>217</v>
      </c>
      <c r="P31" s="16"/>
      <c r="Q31" s="16"/>
      <c r="R31" s="15"/>
      <c r="S31" s="15"/>
      <c r="T31" s="15"/>
      <c r="U31" s="15"/>
      <c r="V31" s="15"/>
      <c r="W31" s="16"/>
      <c r="X31" s="18"/>
    </row>
    <row r="32" spans="1:24" s="19" customFormat="1" ht="40.5" x14ac:dyDescent="0.35">
      <c r="A32" s="15">
        <v>22</v>
      </c>
      <c r="B32" s="15" t="s">
        <v>20</v>
      </c>
      <c r="C32" s="16" t="s">
        <v>75</v>
      </c>
      <c r="D32" s="17" t="s">
        <v>205</v>
      </c>
      <c r="E32" s="17" t="s">
        <v>97</v>
      </c>
      <c r="F32" s="17" t="s">
        <v>207</v>
      </c>
      <c r="G32" s="17" t="s">
        <v>22</v>
      </c>
      <c r="H32" s="16" t="s">
        <v>180</v>
      </c>
      <c r="I32" s="16">
        <v>2</v>
      </c>
      <c r="J32" s="16">
        <v>1</v>
      </c>
      <c r="K32" s="16">
        <v>2</v>
      </c>
      <c r="L32" s="16">
        <v>2</v>
      </c>
      <c r="M32" s="16">
        <v>2</v>
      </c>
      <c r="N32" s="16">
        <f t="shared" si="0"/>
        <v>17</v>
      </c>
      <c r="O32" s="17" t="s">
        <v>206</v>
      </c>
      <c r="P32" s="16"/>
      <c r="Q32" s="16"/>
      <c r="R32" s="15"/>
      <c r="S32" s="15"/>
      <c r="T32" s="15"/>
      <c r="U32" s="15"/>
      <c r="V32" s="15"/>
      <c r="W32" s="16"/>
      <c r="X32" s="18"/>
    </row>
    <row r="33" spans="1:24" s="19" customFormat="1" ht="40.5" x14ac:dyDescent="0.35">
      <c r="A33" s="15">
        <v>23</v>
      </c>
      <c r="B33" s="15" t="s">
        <v>20</v>
      </c>
      <c r="C33" s="16" t="s">
        <v>27</v>
      </c>
      <c r="D33" s="17" t="s">
        <v>78</v>
      </c>
      <c r="E33" s="17" t="s">
        <v>176</v>
      </c>
      <c r="F33" s="17" t="s">
        <v>79</v>
      </c>
      <c r="G33" s="17" t="s">
        <v>22</v>
      </c>
      <c r="H33" s="16" t="s">
        <v>178</v>
      </c>
      <c r="I33" s="16">
        <v>2</v>
      </c>
      <c r="J33" s="16">
        <v>1</v>
      </c>
      <c r="K33" s="16">
        <v>2</v>
      </c>
      <c r="L33" s="16">
        <v>1</v>
      </c>
      <c r="M33" s="16">
        <v>1</v>
      </c>
      <c r="N33" s="16">
        <f t="shared" si="0"/>
        <v>13</v>
      </c>
      <c r="O33" s="17" t="s">
        <v>201</v>
      </c>
      <c r="P33" s="16"/>
      <c r="Q33" s="16"/>
      <c r="R33" s="15"/>
      <c r="S33" s="15"/>
      <c r="T33" s="15"/>
      <c r="U33" s="15"/>
      <c r="V33" s="15"/>
      <c r="W33" s="16"/>
      <c r="X33" s="18"/>
    </row>
    <row r="34" spans="1:24" s="19" customFormat="1" ht="40.5" x14ac:dyDescent="0.35">
      <c r="A34" s="15">
        <v>24</v>
      </c>
      <c r="B34" s="15" t="s">
        <v>20</v>
      </c>
      <c r="C34" s="16" t="s">
        <v>71</v>
      </c>
      <c r="D34" s="17" t="s">
        <v>209</v>
      </c>
      <c r="E34" s="17" t="s">
        <v>210</v>
      </c>
      <c r="F34" s="17" t="s">
        <v>213</v>
      </c>
      <c r="G34" s="17" t="s">
        <v>187</v>
      </c>
      <c r="H34" s="16" t="s">
        <v>179</v>
      </c>
      <c r="I34" s="16">
        <v>1</v>
      </c>
      <c r="J34" s="16">
        <v>3</v>
      </c>
      <c r="K34" s="16">
        <v>3</v>
      </c>
      <c r="L34" s="16">
        <v>1</v>
      </c>
      <c r="M34" s="16">
        <v>1</v>
      </c>
      <c r="N34" s="16">
        <f t="shared" si="0"/>
        <v>11</v>
      </c>
      <c r="O34" s="17" t="s">
        <v>214</v>
      </c>
      <c r="P34" s="16"/>
      <c r="Q34" s="16"/>
      <c r="R34" s="15"/>
      <c r="S34" s="15"/>
      <c r="T34" s="15"/>
      <c r="U34" s="15"/>
      <c r="V34" s="15"/>
      <c r="W34" s="16"/>
      <c r="X34" s="18"/>
    </row>
    <row r="35" spans="1:24" s="19" customFormat="1" ht="54" x14ac:dyDescent="0.35">
      <c r="A35" s="15">
        <v>25</v>
      </c>
      <c r="B35" s="15" t="s">
        <v>20</v>
      </c>
      <c r="C35" s="16" t="s">
        <v>71</v>
      </c>
      <c r="D35" s="17" t="s">
        <v>212</v>
      </c>
      <c r="E35" s="17" t="s">
        <v>211</v>
      </c>
      <c r="F35" s="17" t="s">
        <v>213</v>
      </c>
      <c r="G35" s="17" t="s">
        <v>187</v>
      </c>
      <c r="H35" s="16" t="s">
        <v>179</v>
      </c>
      <c r="I35" s="16">
        <v>1</v>
      </c>
      <c r="J35" s="16">
        <v>3</v>
      </c>
      <c r="K35" s="16">
        <v>3</v>
      </c>
      <c r="L35" s="16">
        <v>1</v>
      </c>
      <c r="M35" s="16">
        <v>1</v>
      </c>
      <c r="N35" s="16">
        <f t="shared" si="0"/>
        <v>11</v>
      </c>
      <c r="O35" s="17" t="s">
        <v>214</v>
      </c>
      <c r="P35" s="16"/>
      <c r="Q35" s="16"/>
      <c r="R35" s="15"/>
      <c r="S35" s="15"/>
      <c r="T35" s="15"/>
      <c r="U35" s="15"/>
      <c r="V35" s="15"/>
      <c r="W35" s="16"/>
      <c r="X35" s="18"/>
    </row>
    <row r="36" spans="1:24" s="19" customFormat="1" ht="54" x14ac:dyDescent="0.35">
      <c r="A36" s="15">
        <v>26</v>
      </c>
      <c r="B36" s="15" t="s">
        <v>20</v>
      </c>
      <c r="C36" s="16" t="s">
        <v>27</v>
      </c>
      <c r="D36" s="17" t="s">
        <v>98</v>
      </c>
      <c r="E36" s="17" t="s">
        <v>99</v>
      </c>
      <c r="F36" s="17" t="s">
        <v>100</v>
      </c>
      <c r="G36" s="17" t="s">
        <v>22</v>
      </c>
      <c r="H36" s="16" t="s">
        <v>178</v>
      </c>
      <c r="I36" s="16">
        <v>1</v>
      </c>
      <c r="J36" s="16">
        <v>1</v>
      </c>
      <c r="K36" s="16">
        <v>4</v>
      </c>
      <c r="L36" s="16">
        <v>1</v>
      </c>
      <c r="M36" s="16">
        <v>2</v>
      </c>
      <c r="N36" s="16">
        <f t="shared" si="0"/>
        <v>10.5</v>
      </c>
      <c r="O36" s="17" t="s">
        <v>101</v>
      </c>
      <c r="P36" s="16"/>
      <c r="Q36" s="16"/>
      <c r="R36" s="15"/>
      <c r="S36" s="15"/>
      <c r="T36" s="15"/>
      <c r="U36" s="15"/>
      <c r="V36" s="15"/>
      <c r="W36" s="16"/>
      <c r="X36" s="18"/>
    </row>
    <row r="37" spans="1:24" s="19" customFormat="1" ht="27" x14ac:dyDescent="0.35">
      <c r="A37" s="15">
        <v>27</v>
      </c>
      <c r="B37" s="15" t="s">
        <v>20</v>
      </c>
      <c r="C37" s="16" t="s">
        <v>43</v>
      </c>
      <c r="D37" s="17" t="s">
        <v>64</v>
      </c>
      <c r="E37" s="17" t="s">
        <v>65</v>
      </c>
      <c r="F37" s="17" t="s">
        <v>66</v>
      </c>
      <c r="G37" s="17" t="s">
        <v>22</v>
      </c>
      <c r="H37" s="16" t="s">
        <v>180</v>
      </c>
      <c r="I37" s="16">
        <v>1</v>
      </c>
      <c r="J37" s="16">
        <v>1</v>
      </c>
      <c r="K37" s="16">
        <v>2</v>
      </c>
      <c r="L37" s="16">
        <v>1</v>
      </c>
      <c r="M37" s="16">
        <v>3</v>
      </c>
      <c r="N37" s="16">
        <f t="shared" si="0"/>
        <v>8.5</v>
      </c>
      <c r="O37" s="17" t="s">
        <v>61</v>
      </c>
      <c r="P37" s="16"/>
      <c r="Q37" s="16"/>
      <c r="R37" s="15"/>
      <c r="S37" s="15"/>
      <c r="T37" s="15"/>
      <c r="U37" s="15"/>
      <c r="V37" s="15"/>
      <c r="W37" s="16"/>
      <c r="X37" s="18"/>
    </row>
    <row r="38" spans="1:24" s="19" customFormat="1" ht="40.5" x14ac:dyDescent="0.35">
      <c r="A38" s="15">
        <v>28</v>
      </c>
      <c r="B38" s="15" t="s">
        <v>20</v>
      </c>
      <c r="C38" s="20" t="s">
        <v>47</v>
      </c>
      <c r="D38" s="17" t="s">
        <v>93</v>
      </c>
      <c r="E38" s="17" t="s">
        <v>94</v>
      </c>
      <c r="F38" s="17" t="s">
        <v>95</v>
      </c>
      <c r="G38" s="17" t="s">
        <v>187</v>
      </c>
      <c r="H38" s="15" t="s">
        <v>180</v>
      </c>
      <c r="I38" s="16">
        <v>1</v>
      </c>
      <c r="J38" s="16">
        <v>1</v>
      </c>
      <c r="K38" s="16">
        <v>2</v>
      </c>
      <c r="L38" s="16">
        <v>1</v>
      </c>
      <c r="M38" s="16">
        <v>3</v>
      </c>
      <c r="N38" s="16">
        <f t="shared" si="0"/>
        <v>8.5</v>
      </c>
      <c r="O38" s="17" t="s">
        <v>96</v>
      </c>
      <c r="P38" s="16"/>
      <c r="Q38" s="16"/>
      <c r="R38" s="15"/>
      <c r="S38" s="15"/>
      <c r="T38" s="15"/>
      <c r="U38" s="15"/>
      <c r="V38" s="15"/>
      <c r="W38" s="16"/>
      <c r="X38" s="18"/>
    </row>
    <row r="39" spans="1:24" s="19" customFormat="1" ht="54" x14ac:dyDescent="0.35">
      <c r="A39" s="15">
        <v>29</v>
      </c>
      <c r="B39" s="15" t="s">
        <v>20</v>
      </c>
      <c r="C39" s="16" t="s">
        <v>53</v>
      </c>
      <c r="D39" s="17" t="s">
        <v>83</v>
      </c>
      <c r="E39" s="17" t="s">
        <v>84</v>
      </c>
      <c r="F39" s="17" t="s">
        <v>85</v>
      </c>
      <c r="G39" s="17" t="s">
        <v>22</v>
      </c>
      <c r="H39" s="16" t="s">
        <v>178</v>
      </c>
      <c r="I39" s="16">
        <v>1</v>
      </c>
      <c r="J39" s="16">
        <v>1</v>
      </c>
      <c r="K39" s="16">
        <v>3</v>
      </c>
      <c r="L39" s="16">
        <v>1</v>
      </c>
      <c r="M39" s="16">
        <v>1</v>
      </c>
      <c r="N39" s="16">
        <f t="shared" si="0"/>
        <v>8</v>
      </c>
      <c r="O39" s="17" t="s">
        <v>86</v>
      </c>
      <c r="P39" s="16"/>
      <c r="Q39" s="16"/>
      <c r="R39" s="15"/>
      <c r="S39" s="15"/>
      <c r="T39" s="15"/>
      <c r="U39" s="15"/>
      <c r="V39" s="15"/>
      <c r="W39" s="16"/>
      <c r="X39" s="18"/>
    </row>
    <row r="40" spans="1:24" s="6" customFormat="1" x14ac:dyDescent="0.3">
      <c r="A40" s="42"/>
      <c r="B40" s="43"/>
      <c r="C40" s="43"/>
      <c r="D40" s="44"/>
      <c r="E40" s="45"/>
      <c r="F40" s="45"/>
      <c r="G40" s="46"/>
      <c r="H40" s="45"/>
      <c r="I40" s="47"/>
      <c r="J40" s="47"/>
      <c r="K40" s="47"/>
      <c r="L40" s="47"/>
      <c r="M40" s="47"/>
      <c r="N40" s="47"/>
      <c r="O40" s="48"/>
      <c r="P40" s="45"/>
      <c r="Q40" s="45"/>
      <c r="R40" s="47"/>
      <c r="S40" s="47"/>
      <c r="T40" s="47"/>
      <c r="U40" s="47"/>
      <c r="V40" s="47"/>
      <c r="W40" s="47"/>
    </row>
  </sheetData>
  <autoFilter ref="B10:V10" xr:uid="{A453ED98-5C6B-4579-93C7-3A57801499D5}">
    <sortState xmlns:xlrd2="http://schemas.microsoft.com/office/spreadsheetml/2017/richdata2" ref="B11:V49">
      <sortCondition descending="1" ref="N10"/>
    </sortState>
  </autoFilter>
  <mergeCells count="6">
    <mergeCell ref="R9:V9"/>
    <mergeCell ref="D9:F9"/>
    <mergeCell ref="A9:A10"/>
    <mergeCell ref="G9:H9"/>
    <mergeCell ref="I9:M9"/>
    <mergeCell ref="O9:Q9"/>
  </mergeCells>
  <pageMargins left="0.70866141732283472" right="0.70866141732283472" top="0.74803149606299213" bottom="0.74803149606299213" header="0.31496062992125984" footer="0.31496062992125984"/>
  <pageSetup paperSize="9" scale="75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AFB1-366B-4480-BC48-B6BBDD363D16}">
  <dimension ref="B2:T60"/>
  <sheetViews>
    <sheetView view="pageBreakPreview" zoomScale="130" zoomScaleNormal="100" zoomScaleSheetLayoutView="130" workbookViewId="0">
      <selection activeCell="D13" sqref="D13:E13"/>
    </sheetView>
  </sheetViews>
  <sheetFormatPr defaultColWidth="9.26953125" defaultRowHeight="13.5" x14ac:dyDescent="0.3"/>
  <cols>
    <col min="1" max="1" width="3.1796875" style="5" customWidth="1"/>
    <col min="2" max="2" width="8.81640625" style="5" customWidth="1"/>
    <col min="3" max="3" width="29.453125" style="5" customWidth="1"/>
    <col min="4" max="4" width="24.7265625" style="5" customWidth="1"/>
    <col min="5" max="5" width="48.7265625" style="5" customWidth="1"/>
    <col min="6" max="6" width="12.54296875" style="3" bestFit="1" customWidth="1"/>
    <col min="7" max="16" width="9.26953125" style="5"/>
    <col min="17" max="17" width="9.26953125" style="1"/>
    <col min="18" max="24" width="9.26953125" style="5"/>
    <col min="25" max="29" width="13.453125" style="5" customWidth="1"/>
    <col min="30" max="16384" width="9.26953125" style="5"/>
  </cols>
  <sheetData>
    <row r="2" spans="2:20" x14ac:dyDescent="0.3">
      <c r="B2" s="12" t="s">
        <v>102</v>
      </c>
      <c r="C2" s="12" t="s">
        <v>103</v>
      </c>
      <c r="D2" s="12" t="s">
        <v>104</v>
      </c>
      <c r="E2" s="13" t="s">
        <v>105</v>
      </c>
    </row>
    <row r="3" spans="2:20" x14ac:dyDescent="0.3">
      <c r="B3" s="20">
        <v>1</v>
      </c>
      <c r="C3" s="22" t="s">
        <v>106</v>
      </c>
      <c r="D3" s="22" t="s">
        <v>107</v>
      </c>
      <c r="E3" s="22" t="s">
        <v>108</v>
      </c>
      <c r="R3" s="23"/>
      <c r="S3" s="23"/>
      <c r="T3" s="24"/>
    </row>
    <row r="4" spans="2:20" x14ac:dyDescent="0.3">
      <c r="B4" s="20">
        <v>2</v>
      </c>
      <c r="C4" s="22" t="s">
        <v>109</v>
      </c>
      <c r="D4" s="22" t="s">
        <v>110</v>
      </c>
      <c r="E4" s="22" t="s">
        <v>111</v>
      </c>
      <c r="R4" s="23"/>
      <c r="S4" s="23"/>
      <c r="T4" s="24"/>
    </row>
    <row r="5" spans="2:20" x14ac:dyDescent="0.3">
      <c r="B5" s="20">
        <v>3</v>
      </c>
      <c r="C5" s="22" t="s">
        <v>112</v>
      </c>
      <c r="D5" s="22" t="s">
        <v>113</v>
      </c>
      <c r="E5" s="22" t="s">
        <v>114</v>
      </c>
      <c r="R5" s="23"/>
      <c r="S5" s="23"/>
      <c r="T5" s="24"/>
    </row>
    <row r="6" spans="2:20" ht="27" x14ac:dyDescent="0.3">
      <c r="B6" s="20">
        <v>4</v>
      </c>
      <c r="C6" s="22" t="s">
        <v>115</v>
      </c>
      <c r="D6" s="22" t="s">
        <v>116</v>
      </c>
      <c r="E6" s="22" t="s">
        <v>117</v>
      </c>
      <c r="R6" s="23"/>
      <c r="S6" s="23"/>
      <c r="T6" s="24"/>
    </row>
    <row r="7" spans="2:20" x14ac:dyDescent="0.3">
      <c r="B7" s="20">
        <v>5</v>
      </c>
      <c r="C7" s="22" t="s">
        <v>118</v>
      </c>
      <c r="D7" s="22" t="s">
        <v>119</v>
      </c>
      <c r="E7" s="22" t="s">
        <v>120</v>
      </c>
      <c r="R7" s="23"/>
      <c r="S7" s="23"/>
      <c r="T7" s="24"/>
    </row>
    <row r="8" spans="2:20" x14ac:dyDescent="0.3">
      <c r="B8" s="25"/>
      <c r="C8" s="25"/>
      <c r="D8" s="25"/>
      <c r="E8" s="25"/>
      <c r="R8" s="23"/>
      <c r="S8" s="23"/>
      <c r="T8" s="24"/>
    </row>
    <row r="9" spans="2:20" ht="40.5" x14ac:dyDescent="0.3">
      <c r="B9" s="12" t="s">
        <v>102</v>
      </c>
      <c r="C9" s="12" t="s">
        <v>121</v>
      </c>
      <c r="D9" s="52" t="s">
        <v>122</v>
      </c>
      <c r="E9" s="52"/>
      <c r="R9" s="23"/>
      <c r="S9" s="23"/>
      <c r="T9" s="24"/>
    </row>
    <row r="10" spans="2:20" ht="54" x14ac:dyDescent="0.3">
      <c r="B10" s="20">
        <v>1</v>
      </c>
      <c r="C10" s="22" t="s">
        <v>175</v>
      </c>
      <c r="D10" s="58" t="s">
        <v>123</v>
      </c>
      <c r="E10" s="58"/>
      <c r="R10" s="23"/>
      <c r="S10" s="23"/>
      <c r="T10" s="24"/>
    </row>
    <row r="11" spans="2:20" ht="54" x14ac:dyDescent="0.3">
      <c r="B11" s="20">
        <v>2</v>
      </c>
      <c r="C11" s="22" t="s">
        <v>124</v>
      </c>
      <c r="D11" s="58" t="s">
        <v>125</v>
      </c>
      <c r="E11" s="58"/>
      <c r="R11" s="23"/>
      <c r="S11" s="23"/>
      <c r="T11" s="24"/>
    </row>
    <row r="12" spans="2:20" ht="40.5" x14ac:dyDescent="0.3">
      <c r="B12" s="20">
        <v>3</v>
      </c>
      <c r="C12" s="22" t="s">
        <v>126</v>
      </c>
      <c r="D12" s="59" t="s">
        <v>127</v>
      </c>
      <c r="E12" s="59"/>
      <c r="R12" s="23"/>
      <c r="S12" s="23"/>
      <c r="T12" s="24"/>
    </row>
    <row r="13" spans="2:20" ht="40.5" x14ac:dyDescent="0.3">
      <c r="B13" s="20">
        <v>4</v>
      </c>
      <c r="C13" s="22" t="s">
        <v>128</v>
      </c>
      <c r="D13" s="58" t="s">
        <v>129</v>
      </c>
      <c r="E13" s="58"/>
      <c r="R13" s="23"/>
      <c r="S13" s="23"/>
      <c r="T13" s="26"/>
    </row>
    <row r="14" spans="2:20" ht="27" x14ac:dyDescent="0.3">
      <c r="B14" s="20">
        <v>5</v>
      </c>
      <c r="C14" s="22" t="s">
        <v>130</v>
      </c>
      <c r="D14" s="58" t="s">
        <v>131</v>
      </c>
      <c r="E14" s="58"/>
      <c r="R14" s="23"/>
      <c r="S14" s="23"/>
      <c r="T14" s="27"/>
    </row>
    <row r="15" spans="2:20" x14ac:dyDescent="0.3">
      <c r="R15" s="23"/>
      <c r="S15" s="23"/>
      <c r="T15" s="27"/>
    </row>
    <row r="16" spans="2:20" x14ac:dyDescent="0.3">
      <c r="B16" s="9" t="s">
        <v>132</v>
      </c>
    </row>
    <row r="17" spans="2:6" x14ac:dyDescent="0.3">
      <c r="B17" s="28" t="s">
        <v>133</v>
      </c>
      <c r="C17" s="29" t="s">
        <v>134</v>
      </c>
      <c r="D17" s="56" t="s">
        <v>135</v>
      </c>
      <c r="E17" s="57"/>
      <c r="F17" s="5"/>
    </row>
    <row r="18" spans="2:6" ht="13.5" customHeight="1" x14ac:dyDescent="0.3">
      <c r="B18" s="30" t="s">
        <v>136</v>
      </c>
      <c r="C18" s="31" t="s">
        <v>0</v>
      </c>
      <c r="D18" s="54" t="s">
        <v>137</v>
      </c>
      <c r="E18" s="55"/>
      <c r="F18" s="5"/>
    </row>
    <row r="19" spans="2:6" ht="13.5" customHeight="1" x14ac:dyDescent="0.3">
      <c r="B19" s="30" t="s">
        <v>138</v>
      </c>
      <c r="C19" s="31" t="s">
        <v>139</v>
      </c>
      <c r="D19" s="54" t="s">
        <v>140</v>
      </c>
      <c r="E19" s="55"/>
      <c r="F19" s="5"/>
    </row>
    <row r="20" spans="2:6" ht="13.5" customHeight="1" x14ac:dyDescent="0.3">
      <c r="B20" s="30" t="s">
        <v>141</v>
      </c>
      <c r="C20" s="31" t="s">
        <v>5</v>
      </c>
      <c r="D20" s="54" t="s">
        <v>142</v>
      </c>
      <c r="E20" s="55"/>
      <c r="F20" s="5"/>
    </row>
    <row r="21" spans="2:6" ht="13.5" customHeight="1" x14ac:dyDescent="0.3">
      <c r="B21" s="30" t="s">
        <v>143</v>
      </c>
      <c r="C21" s="31" t="s">
        <v>6</v>
      </c>
      <c r="D21" s="54" t="s">
        <v>145</v>
      </c>
      <c r="E21" s="55"/>
      <c r="F21" s="5"/>
    </row>
    <row r="22" spans="2:6" ht="13.5" customHeight="1" x14ac:dyDescent="0.3">
      <c r="B22" s="30" t="s">
        <v>144</v>
      </c>
      <c r="C22" s="31" t="s">
        <v>7</v>
      </c>
      <c r="D22" s="54" t="s">
        <v>147</v>
      </c>
      <c r="E22" s="55"/>
      <c r="F22" s="5"/>
    </row>
    <row r="23" spans="2:6" ht="13.5" customHeight="1" x14ac:dyDescent="0.3">
      <c r="B23" s="30" t="s">
        <v>146</v>
      </c>
      <c r="C23" s="31" t="s">
        <v>8</v>
      </c>
      <c r="D23" s="54" t="s">
        <v>148</v>
      </c>
      <c r="E23" s="55"/>
      <c r="F23" s="5"/>
    </row>
    <row r="24" spans="2:6" ht="13.5" customHeight="1" x14ac:dyDescent="0.3">
      <c r="B24" s="30" t="s">
        <v>12</v>
      </c>
      <c r="C24" s="31" t="s">
        <v>9</v>
      </c>
      <c r="D24" s="54" t="s">
        <v>150</v>
      </c>
      <c r="E24" s="55"/>
      <c r="F24" s="5"/>
    </row>
    <row r="25" spans="2:6" ht="13.5" customHeight="1" x14ac:dyDescent="0.3">
      <c r="B25" s="30" t="s">
        <v>149</v>
      </c>
      <c r="C25" s="31" t="s">
        <v>152</v>
      </c>
      <c r="D25" s="54" t="s">
        <v>153</v>
      </c>
      <c r="E25" s="55"/>
      <c r="F25" s="5"/>
    </row>
    <row r="26" spans="2:6" ht="13.5" customHeight="1" x14ac:dyDescent="0.3">
      <c r="B26" s="30" t="s">
        <v>151</v>
      </c>
      <c r="C26" s="31" t="s">
        <v>11</v>
      </c>
      <c r="D26" s="54" t="s">
        <v>155</v>
      </c>
      <c r="E26" s="55"/>
      <c r="F26" s="5"/>
    </row>
    <row r="27" spans="2:6" ht="13.5" customHeight="1" x14ac:dyDescent="0.3">
      <c r="B27" s="30" t="s">
        <v>154</v>
      </c>
      <c r="C27" s="31" t="s">
        <v>12</v>
      </c>
      <c r="D27" s="54" t="s">
        <v>156</v>
      </c>
      <c r="E27" s="55"/>
    </row>
    <row r="28" spans="2:6" ht="13.5" customHeight="1" x14ac:dyDescent="0.3">
      <c r="B28" s="30" t="s">
        <v>11</v>
      </c>
      <c r="C28" s="31" t="s">
        <v>13</v>
      </c>
      <c r="D28" s="54" t="s">
        <v>158</v>
      </c>
      <c r="E28" s="55"/>
    </row>
    <row r="29" spans="2:6" ht="13.5" customHeight="1" x14ac:dyDescent="0.3">
      <c r="B29" s="30" t="s">
        <v>157</v>
      </c>
      <c r="C29" s="31" t="s">
        <v>14</v>
      </c>
      <c r="D29" s="54" t="s">
        <v>160</v>
      </c>
      <c r="E29" s="55"/>
    </row>
    <row r="30" spans="2:6" ht="13.5" customHeight="1" x14ac:dyDescent="0.3">
      <c r="B30" s="30" t="s">
        <v>159</v>
      </c>
      <c r="C30" s="31" t="s">
        <v>15</v>
      </c>
      <c r="D30" s="54" t="s">
        <v>162</v>
      </c>
      <c r="E30" s="55"/>
    </row>
    <row r="31" spans="2:6" ht="13.5" customHeight="1" x14ac:dyDescent="0.3">
      <c r="B31" s="30" t="s">
        <v>161</v>
      </c>
      <c r="C31" s="32" t="s">
        <v>16</v>
      </c>
      <c r="D31" s="54" t="s">
        <v>163</v>
      </c>
      <c r="E31" s="55"/>
    </row>
    <row r="32" spans="2:6" ht="13.5" customHeight="1" x14ac:dyDescent="0.3">
      <c r="B32" s="33" t="s">
        <v>164</v>
      </c>
      <c r="C32" s="31"/>
      <c r="D32" s="54" t="s">
        <v>165</v>
      </c>
      <c r="E32" s="55"/>
    </row>
    <row r="33" spans="2:17" ht="13.5" customHeight="1" x14ac:dyDescent="0.3">
      <c r="B33" s="33" t="s">
        <v>164</v>
      </c>
      <c r="C33" s="21"/>
      <c r="D33" s="54" t="s">
        <v>166</v>
      </c>
      <c r="E33" s="55"/>
    </row>
    <row r="34" spans="2:17" ht="13.5" customHeight="1" x14ac:dyDescent="0.3">
      <c r="B34" s="30" t="s">
        <v>15</v>
      </c>
      <c r="C34" s="31" t="s">
        <v>168</v>
      </c>
      <c r="D34" s="54" t="s">
        <v>169</v>
      </c>
      <c r="E34" s="55"/>
    </row>
    <row r="35" spans="2:17" ht="12.65" customHeight="1" x14ac:dyDescent="0.3">
      <c r="B35" s="30" t="s">
        <v>167</v>
      </c>
      <c r="C35" s="31" t="s">
        <v>170</v>
      </c>
      <c r="D35" s="54" t="s">
        <v>171</v>
      </c>
      <c r="E35" s="55"/>
      <c r="Q35" s="34"/>
    </row>
    <row r="36" spans="2:17" x14ac:dyDescent="0.3">
      <c r="B36" s="3"/>
      <c r="E36" s="35"/>
    </row>
    <row r="37" spans="2:17" x14ac:dyDescent="0.3">
      <c r="B37" s="3"/>
      <c r="C37" s="36" t="s">
        <v>172</v>
      </c>
    </row>
    <row r="38" spans="2:17" x14ac:dyDescent="0.3">
      <c r="C38" s="15" t="s">
        <v>21</v>
      </c>
    </row>
    <row r="39" spans="2:17" x14ac:dyDescent="0.3">
      <c r="C39" s="15" t="s">
        <v>27</v>
      </c>
    </row>
    <row r="40" spans="2:17" x14ac:dyDescent="0.3">
      <c r="C40" s="15" t="s">
        <v>28</v>
      </c>
    </row>
    <row r="41" spans="2:17" x14ac:dyDescent="0.3">
      <c r="C41" s="15" t="s">
        <v>39</v>
      </c>
    </row>
    <row r="42" spans="2:17" x14ac:dyDescent="0.3">
      <c r="C42" s="15" t="s">
        <v>23</v>
      </c>
    </row>
    <row r="43" spans="2:17" x14ac:dyDescent="0.3">
      <c r="C43" s="15" t="s">
        <v>71</v>
      </c>
    </row>
    <row r="44" spans="2:17" x14ac:dyDescent="0.3">
      <c r="C44" s="15" t="s">
        <v>53</v>
      </c>
    </row>
    <row r="45" spans="2:17" x14ac:dyDescent="0.3">
      <c r="C45" s="15" t="s">
        <v>75</v>
      </c>
    </row>
    <row r="46" spans="2:17" x14ac:dyDescent="0.3">
      <c r="C46" s="15" t="s">
        <v>43</v>
      </c>
    </row>
    <row r="58" spans="17:17" x14ac:dyDescent="0.3">
      <c r="Q58" s="5"/>
    </row>
    <row r="59" spans="17:17" x14ac:dyDescent="0.3">
      <c r="Q59" s="5"/>
    </row>
    <row r="60" spans="17:17" x14ac:dyDescent="0.3">
      <c r="Q60" s="5"/>
    </row>
  </sheetData>
  <mergeCells count="25">
    <mergeCell ref="D14:E14"/>
    <mergeCell ref="D9:E9"/>
    <mergeCell ref="D10:E10"/>
    <mergeCell ref="D11:E11"/>
    <mergeCell ref="D12:E12"/>
    <mergeCell ref="D13:E13"/>
    <mergeCell ref="D28:E28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4:E34"/>
    <mergeCell ref="D35:E35"/>
    <mergeCell ref="D29:E29"/>
    <mergeCell ref="D30:E30"/>
    <mergeCell ref="D31:E31"/>
    <mergeCell ref="D32:E32"/>
    <mergeCell ref="D33:E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dossier januari 2025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Robbert Slavenburg</dc:creator>
  <cp:lastModifiedBy>Jaap Koster</cp:lastModifiedBy>
  <cp:lastPrinted>2024-03-18T15:20:11Z</cp:lastPrinted>
  <dcterms:created xsi:type="dcterms:W3CDTF">2023-10-25T10:30:34Z</dcterms:created>
  <dcterms:modified xsi:type="dcterms:W3CDTF">2025-03-05T10:16:22Z</dcterms:modified>
</cp:coreProperties>
</file>