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ellowway.sharepoint.com/sites/Schoolinkoop/Gedeelde documenten/Aanbestedingen/Afvalverwerking 2025/01. Europese aanbesteding/02. Aanbestedingsdocumenten/SI-AV-2025-2/"/>
    </mc:Choice>
  </mc:AlternateContent>
  <xr:revisionPtr revIDLastSave="23" documentId="8_{40FFEBC2-4B81-F146-88A0-F713DB2E46C9}" xr6:coauthVersionLast="47" xr6:coauthVersionMax="47" xr10:uidLastSave="{B2B400FA-D822-5744-B1CF-E762AC874CB7}"/>
  <bookViews>
    <workbookView xWindow="-37080" yWindow="2100" windowWidth="34280" windowHeight="19500" xr2:uid="{4D52B7CE-7983-BA43-98D0-D38E9EC7DF9B}"/>
  </bookViews>
  <sheets>
    <sheet name="Ledigingsmiddel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D89" i="1"/>
  <c r="F89" i="1" s="1"/>
  <c r="D97" i="1"/>
  <c r="F97" i="1" s="1"/>
  <c r="D95" i="1"/>
  <c r="F95" i="1" s="1"/>
  <c r="E67" i="1"/>
  <c r="G67" i="1" s="1"/>
  <c r="E68" i="1"/>
  <c r="G68" i="1" s="1"/>
  <c r="E69" i="1"/>
  <c r="G69" i="1" s="1"/>
  <c r="E70" i="1"/>
  <c r="G70" i="1" s="1"/>
  <c r="D38" i="1"/>
  <c r="D46" i="1"/>
  <c r="D45" i="1"/>
  <c r="D44" i="1"/>
  <c r="D43" i="1"/>
  <c r="J17" i="1"/>
  <c r="J23" i="1"/>
  <c r="L23" i="1" s="1"/>
  <c r="J22" i="1"/>
  <c r="L22" i="1" s="1"/>
  <c r="E78" i="1" l="1"/>
  <c r="E79" i="1"/>
  <c r="E80" i="1"/>
  <c r="E81" i="1"/>
  <c r="E82" i="1"/>
  <c r="E83" i="1"/>
  <c r="E84" i="1"/>
  <c r="E77" i="1"/>
  <c r="E76" i="1"/>
  <c r="E75" i="1"/>
  <c r="L12" i="1"/>
  <c r="J21" i="1"/>
  <c r="L21" i="1" s="1"/>
  <c r="J19" i="1"/>
  <c r="L19" i="1" s="1"/>
  <c r="J16" i="1"/>
  <c r="L16" i="1" s="1"/>
  <c r="J14" i="1"/>
  <c r="L14" i="1" s="1"/>
  <c r="J15" i="1"/>
  <c r="L15" i="1" s="1"/>
  <c r="D28" i="1"/>
  <c r="D29" i="1"/>
  <c r="D30" i="1"/>
  <c r="D31" i="1"/>
  <c r="D32" i="1"/>
  <c r="D33" i="1"/>
  <c r="D34" i="1"/>
  <c r="D35" i="1"/>
  <c r="D36" i="1"/>
  <c r="D37" i="1"/>
  <c r="L9" i="1"/>
  <c r="D92" i="1" l="1"/>
  <c r="F92" i="1" s="1"/>
  <c r="D93" i="1"/>
  <c r="F93" i="1" s="1"/>
  <c r="D94" i="1"/>
  <c r="F94" i="1" s="1"/>
  <c r="D91" i="1"/>
  <c r="F91" i="1" s="1"/>
  <c r="D62" i="1"/>
  <c r="D56" i="1"/>
  <c r="G83" i="1"/>
  <c r="G84" i="1"/>
  <c r="F98" i="1" l="1"/>
  <c r="D61" i="1"/>
  <c r="D63" i="1" s="1"/>
  <c r="N63" i="1" s="1"/>
  <c r="G76" i="1"/>
  <c r="G77" i="1"/>
  <c r="G78" i="1"/>
  <c r="G79" i="1"/>
  <c r="G80" i="1"/>
  <c r="G81" i="1"/>
  <c r="G82" i="1"/>
  <c r="G75" i="1"/>
  <c r="L13" i="1"/>
  <c r="E71" i="1" l="1"/>
  <c r="G71" i="1" s="1"/>
  <c r="E72" i="1"/>
  <c r="G72" i="1" s="1"/>
  <c r="E73" i="1"/>
  <c r="G73" i="1" s="1"/>
  <c r="G85" i="1" l="1"/>
  <c r="N85" i="1" s="1"/>
  <c r="D55" i="1"/>
  <c r="D39" i="1"/>
  <c r="D40" i="1"/>
  <c r="D41" i="1"/>
  <c r="D42" i="1"/>
  <c r="D51" i="1"/>
  <c r="D52" i="1"/>
  <c r="D53" i="1"/>
  <c r="D54" i="1"/>
  <c r="D57" i="1" l="1"/>
  <c r="N57" i="1" s="1"/>
  <c r="D47" i="1"/>
  <c r="N47" i="1" s="1"/>
  <c r="L8" i="1"/>
  <c r="L10" i="1"/>
  <c r="L11" i="1"/>
  <c r="L7" i="1"/>
  <c r="L24" i="1" s="1"/>
  <c r="N98" i="1" l="1"/>
  <c r="N24" i="1"/>
  <c r="N100" i="1" l="1"/>
</calcChain>
</file>

<file path=xl/sharedStrings.xml><?xml version="1.0" encoding="utf-8"?>
<sst xmlns="http://schemas.openxmlformats.org/spreadsheetml/2006/main" count="248" uniqueCount="99">
  <si>
    <t>Restafval</t>
  </si>
  <si>
    <t>GFT</t>
  </si>
  <si>
    <t>Totaal</t>
  </si>
  <si>
    <t>Papier/Karton</t>
  </si>
  <si>
    <t>Folie</t>
  </si>
  <si>
    <t>Vertrouwelijk papier</t>
  </si>
  <si>
    <t>Bouw- en sloopafval</t>
  </si>
  <si>
    <t>Puin</t>
  </si>
  <si>
    <t>Schroot</t>
  </si>
  <si>
    <t>A-hout</t>
  </si>
  <si>
    <t>B-hout</t>
  </si>
  <si>
    <t>Glas</t>
  </si>
  <si>
    <t>Swill</t>
  </si>
  <si>
    <t>Frituurvet</t>
  </si>
  <si>
    <t>Putvet</t>
  </si>
  <si>
    <t>Plastics, metalen &amp; drankkartons</t>
  </si>
  <si>
    <t>Elektr(on)isch afval (WEEE)</t>
  </si>
  <si>
    <t>Incontinentiemateriaal</t>
  </si>
  <si>
    <t>Verfresten</t>
  </si>
  <si>
    <t>Oud ijzer</t>
  </si>
  <si>
    <t>Weging</t>
  </si>
  <si>
    <t>Gewogen totaal</t>
  </si>
  <si>
    <t>Gewogen Prijs</t>
  </si>
  <si>
    <t>Ondergrondse container (restafval)</t>
  </si>
  <si>
    <t>Perscontainer (restafval)</t>
  </si>
  <si>
    <t>Inhuur knijperauto</t>
  </si>
  <si>
    <t>Prijs per dag</t>
  </si>
  <si>
    <r>
      <t>Invulinstructie</t>
    </r>
    <r>
      <rPr>
        <sz val="11"/>
        <color rgb="FF000000"/>
        <rFont val="Calibri"/>
        <family val="2"/>
        <scheme val="minor"/>
      </rPr>
      <t xml:space="preserve"> </t>
    </r>
  </si>
  <si>
    <t>Uitleg bij nulbedragen</t>
  </si>
  <si>
    <t>Inschrijvende organisatie:</t>
  </si>
  <si>
    <t>Naam:</t>
  </si>
  <si>
    <t>Functie:</t>
  </si>
  <si>
    <t>Datum:</t>
  </si>
  <si>
    <t>Handtekening:</t>
  </si>
  <si>
    <t>Prijs per lediging bij</t>
  </si>
  <si>
    <t>240 liter</t>
  </si>
  <si>
    <t>360 liter</t>
  </si>
  <si>
    <t>660 liter</t>
  </si>
  <si>
    <t>1100 liter</t>
  </si>
  <si>
    <t>1700 liter</t>
  </si>
  <si>
    <t>Gemiddeld</t>
  </si>
  <si>
    <t>Kunststof</t>
  </si>
  <si>
    <t>Metaal</t>
  </si>
  <si>
    <t>Huur containers per maand</t>
  </si>
  <si>
    <t>Prijs per lediging</t>
  </si>
  <si>
    <t>X</t>
  </si>
  <si>
    <t>Prijs per uur</t>
  </si>
  <si>
    <t>Huur knijperauto</t>
  </si>
  <si>
    <t>Prijs per ton</t>
  </si>
  <si>
    <t>Prijs per kilo</t>
  </si>
  <si>
    <t>Per reiniging</t>
  </si>
  <si>
    <t>1. Primaire afvalstromen</t>
  </si>
  <si>
    <t>120 liter</t>
  </si>
  <si>
    <t>ODP</t>
  </si>
  <si>
    <t>5. Huur ledigingsmiddelen</t>
  </si>
  <si>
    <t>Milieubox 30 liter</t>
  </si>
  <si>
    <t>Milieubox 60 liter</t>
  </si>
  <si>
    <t>Vat t.b.v. batterijen 22 liter</t>
  </si>
  <si>
    <t>Kunststof dekselvat 60 liter</t>
  </si>
  <si>
    <t>Kunststof dekselvat 120 liter</t>
  </si>
  <si>
    <t>Kunststof dekselvat 210 liter</t>
  </si>
  <si>
    <t>Stalen dekselvat 60 liter</t>
  </si>
  <si>
    <t>Stalen dekselvat 200 liter</t>
  </si>
  <si>
    <t>Huur overige ledigingsmiddelen per maand</t>
  </si>
  <si>
    <t>Prijs per m3</t>
  </si>
  <si>
    <t>Prijs per rit</t>
  </si>
  <si>
    <t>10m3</t>
  </si>
  <si>
    <t>20m3</t>
  </si>
  <si>
    <t>3m3</t>
  </si>
  <si>
    <t>5m3</t>
  </si>
  <si>
    <t>4. Putvet</t>
  </si>
  <si>
    <t>Vat voor frituurvet 60  liter</t>
  </si>
  <si>
    <t>Vat voor frituurvet 120 liter</t>
  </si>
  <si>
    <t>60 liter</t>
  </si>
  <si>
    <t>2. Verwerkingskosten</t>
  </si>
  <si>
    <t>6. Huur overig</t>
  </si>
  <si>
    <t>Perscontainer (papier/karton)</t>
  </si>
  <si>
    <t>Perscontainer (PMB)</t>
  </si>
  <si>
    <t>Plastics, metalen &amp; drankkartons (PMB)</t>
  </si>
  <si>
    <t>Dierlijk afval</t>
  </si>
  <si>
    <t xml:space="preserve">(Auto)banden </t>
  </si>
  <si>
    <t xml:space="preserve">Medisch afval </t>
  </si>
  <si>
    <t>Huur portaal- of afzetcontainers</t>
  </si>
  <si>
    <t>Inhuur portaal- of afzetcontainers 3m³</t>
  </si>
  <si>
    <t>Inhuur portaal- of afzetcontainers 6m³</t>
  </si>
  <si>
    <t>Inhuur portaal- of afzetcontainers 10m³</t>
  </si>
  <si>
    <t>Inhuur portaal- of afzetcontainers 20m³</t>
  </si>
  <si>
    <t>Inhuur portaal- of afzetcontainers 40m³</t>
  </si>
  <si>
    <t>3. Klein Gevaarlijk Afval (KGA)</t>
  </si>
  <si>
    <r>
      <rPr>
        <sz val="12"/>
        <color theme="1"/>
        <rFont val="Calibri (Hoofdtekst)"/>
      </rPr>
      <t>Accu's</t>
    </r>
    <r>
      <rPr>
        <sz val="12"/>
        <color theme="1"/>
        <rFont val="Calibri"/>
        <family val="2"/>
        <scheme val="minor"/>
      </rPr>
      <t xml:space="preserve"> en Batterijen</t>
    </r>
  </si>
  <si>
    <t>Prijs transport (per rit)</t>
  </si>
  <si>
    <t xml:space="preserve">120 liter </t>
  </si>
  <si>
    <r>
      <rPr>
        <sz val="12"/>
        <color theme="1"/>
        <rFont val="Calibri (Hoofdtekst)"/>
      </rPr>
      <t xml:space="preserve">Gevaarlijk / </t>
    </r>
    <r>
      <rPr>
        <sz val="12"/>
        <color theme="1"/>
        <rFont val="Calibri"/>
        <family val="2"/>
        <scheme val="minor"/>
      </rPr>
      <t>Chemisch afval</t>
    </r>
  </si>
  <si>
    <t>Bijlage B-7  Totaalblad prijsgegevens</t>
  </si>
  <si>
    <t>Huur rijplaten</t>
  </si>
  <si>
    <t xml:space="preserve">Rijplaten </t>
  </si>
  <si>
    <t>750 liter</t>
  </si>
  <si>
    <t>Indien er geen toelichting wordt gegeven bij nulbedragen kan uw inschrijving worden uitgesloten.</t>
  </si>
  <si>
    <t>Hieronder dient u de prijselementen op te geven conform de voorschriften uit paragraaf 5.2. U dient de groene cellen in te vullen. Het niet invullen van de groene velden is niet toegestaan. De gewogen totaalprijs wordt automatisch berekend. In categorie 4 (opbrengststromen) vult Inschrijver een negatief of een nulbedrag in. Indien u een bedrag van –of nagenoeg- nul (0) in één van de andere categorieën invult, dan dient u hieronder te onderbouwen om welke reden dit gebeurt. Een "-" of "0" wordt gezien als een nulbedrag.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</si>
</sst>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  <numFmt numFmtId="165" formatCode="0.0%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 (Hoofdtekst)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3" xfId="0" applyFill="1" applyBorder="1"/>
    <xf numFmtId="0" fontId="0" fillId="3" borderId="4" xfId="0" applyFill="1" applyBorder="1"/>
    <xf numFmtId="9" fontId="0" fillId="3" borderId="4" xfId="1" applyFont="1" applyFill="1" applyBorder="1"/>
    <xf numFmtId="9" fontId="0" fillId="3" borderId="4" xfId="0" applyNumberFormat="1" applyFill="1" applyBorder="1"/>
    <xf numFmtId="0" fontId="0" fillId="0" borderId="6" xfId="0" applyBorder="1"/>
    <xf numFmtId="164" fontId="0" fillId="3" borderId="4" xfId="0" applyNumberFormat="1" applyFill="1" applyBorder="1"/>
    <xf numFmtId="0" fontId="0" fillId="0" borderId="8" xfId="0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7" xfId="1" applyNumberFormat="1" applyFont="1" applyFill="1" applyBorder="1"/>
    <xf numFmtId="165" fontId="0" fillId="0" borderId="0" xfId="0" applyNumberForma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10" xfId="0" applyBorder="1"/>
    <xf numFmtId="0" fontId="0" fillId="0" borderId="14" xfId="0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0" borderId="18" xfId="0" applyBorder="1"/>
    <xf numFmtId="0" fontId="0" fillId="5" borderId="19" xfId="0" applyFill="1" applyBorder="1"/>
    <xf numFmtId="0" fontId="0" fillId="5" borderId="0" xfId="0" applyFill="1"/>
    <xf numFmtId="0" fontId="0" fillId="5" borderId="20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164" fontId="0" fillId="6" borderId="1" xfId="0" applyNumberFormat="1" applyFill="1" applyBorder="1"/>
    <xf numFmtId="164" fontId="0" fillId="6" borderId="2" xfId="0" applyNumberFormat="1" applyFill="1" applyBorder="1"/>
    <xf numFmtId="0" fontId="1" fillId="7" borderId="1" xfId="0" applyFont="1" applyFill="1" applyBorder="1"/>
    <xf numFmtId="0" fontId="1" fillId="7" borderId="7" xfId="0" applyFont="1" applyFill="1" applyBorder="1"/>
    <xf numFmtId="0" fontId="5" fillId="7" borderId="1" xfId="0" applyFont="1" applyFill="1" applyBorder="1" applyAlignment="1">
      <alignment horizontal="left" vertical="center" wrapText="1"/>
    </xf>
    <xf numFmtId="164" fontId="1" fillId="3" borderId="5" xfId="0" applyNumberFormat="1" applyFont="1" applyFill="1" applyBorder="1"/>
    <xf numFmtId="0" fontId="1" fillId="8" borderId="3" xfId="0" applyFont="1" applyFill="1" applyBorder="1"/>
    <xf numFmtId="0" fontId="0" fillId="8" borderId="4" xfId="0" applyFill="1" applyBorder="1"/>
    <xf numFmtId="9" fontId="0" fillId="8" borderId="4" xfId="1" applyFont="1" applyFill="1" applyBorder="1"/>
    <xf numFmtId="164" fontId="0" fillId="8" borderId="4" xfId="0" applyNumberFormat="1" applyFill="1" applyBorder="1"/>
    <xf numFmtId="9" fontId="0" fillId="8" borderId="4" xfId="0" applyNumberFormat="1" applyFill="1" applyBorder="1"/>
    <xf numFmtId="164" fontId="0" fillId="8" borderId="5" xfId="0" applyNumberFormat="1" applyFill="1" applyBorder="1"/>
    <xf numFmtId="164" fontId="0" fillId="6" borderId="7" xfId="0" applyNumberFormat="1" applyFill="1" applyBorder="1"/>
    <xf numFmtId="164" fontId="0" fillId="2" borderId="1" xfId="1" applyNumberFormat="1" applyFont="1" applyFill="1" applyBorder="1"/>
    <xf numFmtId="9" fontId="0" fillId="2" borderId="1" xfId="1" applyFont="1" applyFill="1" applyBorder="1"/>
    <xf numFmtId="164" fontId="0" fillId="3" borderId="5" xfId="0" applyNumberFormat="1" applyFill="1" applyBorder="1"/>
    <xf numFmtId="164" fontId="0" fillId="2" borderId="1" xfId="1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" fillId="0" borderId="0" xfId="0" applyFont="1"/>
    <xf numFmtId="9" fontId="0" fillId="2" borderId="7" xfId="1" applyFont="1" applyFill="1" applyBorder="1"/>
    <xf numFmtId="9" fontId="0" fillId="2" borderId="1" xfId="1" applyFont="1" applyFill="1" applyBorder="1" applyAlignment="1">
      <alignment horizontal="left" indent="8"/>
    </xf>
    <xf numFmtId="164" fontId="0" fillId="2" borderId="2" xfId="0" applyNumberFormat="1" applyFill="1" applyBorder="1"/>
    <xf numFmtId="9" fontId="0" fillId="2" borderId="2" xfId="1" applyFont="1" applyFill="1" applyBorder="1"/>
    <xf numFmtId="0" fontId="1" fillId="7" borderId="0" xfId="0" applyFont="1" applyFill="1"/>
    <xf numFmtId="165" fontId="0" fillId="2" borderId="7" xfId="1" applyNumberFormat="1" applyFont="1" applyFill="1" applyBorder="1" applyAlignment="1">
      <alignment horizontal="center"/>
    </xf>
    <xf numFmtId="164" fontId="0" fillId="2" borderId="7" xfId="1" applyNumberFormat="1" applyFont="1" applyFill="1" applyBorder="1"/>
    <xf numFmtId="164" fontId="0" fillId="2" borderId="7" xfId="1" applyNumberFormat="1" applyFont="1" applyFill="1" applyBorder="1" applyAlignment="1">
      <alignment horizontal="center"/>
    </xf>
    <xf numFmtId="0" fontId="0" fillId="3" borderId="15" xfId="0" applyFill="1" applyBorder="1"/>
    <xf numFmtId="0" fontId="0" fillId="0" borderId="21" xfId="0" applyBorder="1"/>
    <xf numFmtId="44" fontId="0" fillId="6" borderId="1" xfId="2" applyFont="1" applyFill="1" applyBorder="1"/>
    <xf numFmtId="0" fontId="1" fillId="7" borderId="22" xfId="0" applyFont="1" applyFill="1" applyBorder="1"/>
    <xf numFmtId="0" fontId="1" fillId="7" borderId="2" xfId="0" applyFont="1" applyFill="1" applyBorder="1"/>
    <xf numFmtId="0" fontId="0" fillId="3" borderId="16" xfId="0" applyFill="1" applyBorder="1"/>
    <xf numFmtId="164" fontId="0" fillId="3" borderId="16" xfId="0" applyNumberFormat="1" applyFill="1" applyBorder="1"/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 wrapText="1"/>
    </xf>
    <xf numFmtId="0" fontId="0" fillId="4" borderId="7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/>
      <protection locked="0"/>
    </xf>
    <xf numFmtId="0" fontId="0" fillId="4" borderId="8" xfId="0" applyFill="1" applyBorder="1" applyAlignment="1" applyProtection="1">
      <alignment vertical="top"/>
      <protection locked="0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95792-6106-DE4D-9BAC-158C25868EC8}">
  <dimension ref="A1:N116"/>
  <sheetViews>
    <sheetView tabSelected="1" workbookViewId="0">
      <selection activeCell="B70" sqref="B70"/>
    </sheetView>
  </sheetViews>
  <sheetFormatPr baseColWidth="10" defaultRowHeight="16" x14ac:dyDescent="0.2"/>
  <cols>
    <col min="1" max="1" width="34.6640625" customWidth="1"/>
    <col min="2" max="2" width="15.6640625" bestFit="1" customWidth="1"/>
    <col min="3" max="3" width="21.83203125" customWidth="1"/>
    <col min="4" max="7" width="15.6640625" customWidth="1"/>
    <col min="8" max="8" width="17.5" bestFit="1" customWidth="1"/>
    <col min="9" max="9" width="18.83203125" bestFit="1" customWidth="1"/>
    <col min="10" max="11" width="14.83203125" customWidth="1"/>
    <col min="12" max="14" width="14.33203125" bestFit="1" customWidth="1"/>
    <col min="15" max="15" width="33.6640625" bestFit="1" customWidth="1"/>
  </cols>
  <sheetData>
    <row r="1" spans="1:12" ht="21" x14ac:dyDescent="0.25">
      <c r="A1" s="14" t="s">
        <v>93</v>
      </c>
    </row>
    <row r="2" spans="1:12" x14ac:dyDescent="0.2">
      <c r="A2" s="15" t="s">
        <v>27</v>
      </c>
    </row>
    <row r="3" spans="1:12" ht="90" customHeight="1" x14ac:dyDescent="0.2">
      <c r="A3" s="72" t="s">
        <v>98</v>
      </c>
      <c r="B3" s="72"/>
      <c r="C3" s="72"/>
      <c r="D3" s="72"/>
      <c r="E3" s="72"/>
      <c r="F3" s="72"/>
      <c r="G3" s="72"/>
      <c r="H3" s="72"/>
    </row>
    <row r="4" spans="1:12" ht="18" customHeight="1" x14ac:dyDescent="0.2">
      <c r="A4" s="17"/>
      <c r="B4" s="17"/>
      <c r="C4" s="17"/>
      <c r="D4" s="17"/>
      <c r="E4" s="17"/>
      <c r="F4" s="17"/>
      <c r="G4" s="17"/>
    </row>
    <row r="5" spans="1:12" ht="17" x14ac:dyDescent="0.2">
      <c r="A5" s="49" t="s">
        <v>51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3"/>
    </row>
    <row r="6" spans="1:12" x14ac:dyDescent="0.2">
      <c r="A6" s="35" t="s">
        <v>34</v>
      </c>
      <c r="B6" s="35" t="s">
        <v>73</v>
      </c>
      <c r="C6" s="35" t="s">
        <v>52</v>
      </c>
      <c r="D6" s="33" t="s">
        <v>35</v>
      </c>
      <c r="E6" s="33" t="s">
        <v>36</v>
      </c>
      <c r="F6" s="33" t="s">
        <v>37</v>
      </c>
      <c r="G6" s="33" t="s">
        <v>96</v>
      </c>
      <c r="H6" s="33" t="s">
        <v>38</v>
      </c>
      <c r="I6" s="33" t="s">
        <v>39</v>
      </c>
      <c r="J6" s="33" t="s">
        <v>40</v>
      </c>
      <c r="K6" s="33" t="s">
        <v>20</v>
      </c>
      <c r="L6" s="33" t="s">
        <v>2</v>
      </c>
    </row>
    <row r="7" spans="1:12" x14ac:dyDescent="0.2">
      <c r="A7" s="1" t="s">
        <v>0</v>
      </c>
      <c r="B7" s="47" t="s">
        <v>45</v>
      </c>
      <c r="C7" s="47" t="s">
        <v>45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44">
        <f t="shared" ref="J7:J13" si="0">AVERAGE(D7:I7)</f>
        <v>0</v>
      </c>
      <c r="K7" s="10">
        <v>0.3</v>
      </c>
      <c r="L7" s="2">
        <f>K7*J7</f>
        <v>0</v>
      </c>
    </row>
    <row r="8" spans="1:12" x14ac:dyDescent="0.2">
      <c r="A8" s="1" t="s">
        <v>3</v>
      </c>
      <c r="B8" s="47" t="s">
        <v>45</v>
      </c>
      <c r="C8" s="47" t="s">
        <v>45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44">
        <f t="shared" si="0"/>
        <v>0</v>
      </c>
      <c r="K8" s="10">
        <v>0.1</v>
      </c>
      <c r="L8" s="2">
        <f t="shared" ref="L8:L13" si="1">K8*J8</f>
        <v>0</v>
      </c>
    </row>
    <row r="9" spans="1:12" x14ac:dyDescent="0.2">
      <c r="A9" s="1" t="s">
        <v>78</v>
      </c>
      <c r="B9" s="47" t="s">
        <v>45</v>
      </c>
      <c r="C9" s="47" t="s">
        <v>45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44">
        <f t="shared" si="0"/>
        <v>0</v>
      </c>
      <c r="K9" s="10">
        <v>0.1</v>
      </c>
      <c r="L9" s="2">
        <f>K9*J9</f>
        <v>0</v>
      </c>
    </row>
    <row r="10" spans="1:12" x14ac:dyDescent="0.2">
      <c r="A10" s="1" t="s">
        <v>1</v>
      </c>
      <c r="B10" s="47" t="s">
        <v>45</v>
      </c>
      <c r="C10" s="47" t="s">
        <v>45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44">
        <f t="shared" si="0"/>
        <v>0</v>
      </c>
      <c r="K10" s="10">
        <v>0.05</v>
      </c>
      <c r="L10" s="2">
        <f t="shared" si="1"/>
        <v>0</v>
      </c>
    </row>
    <row r="11" spans="1:12" x14ac:dyDescent="0.2">
      <c r="A11" s="7" t="s">
        <v>5</v>
      </c>
      <c r="B11" s="47" t="s">
        <v>45</v>
      </c>
      <c r="C11" s="47" t="s">
        <v>45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44">
        <f t="shared" si="0"/>
        <v>0</v>
      </c>
      <c r="K11" s="10">
        <v>0.05</v>
      </c>
      <c r="L11" s="2">
        <f t="shared" si="1"/>
        <v>0</v>
      </c>
    </row>
    <row r="12" spans="1:12" x14ac:dyDescent="0.2">
      <c r="A12" s="1" t="s">
        <v>17</v>
      </c>
      <c r="B12" s="47" t="s">
        <v>45</v>
      </c>
      <c r="C12" s="47" t="s">
        <v>45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44">
        <f t="shared" si="0"/>
        <v>0</v>
      </c>
      <c r="K12" s="10">
        <v>0.05</v>
      </c>
      <c r="L12" s="2">
        <f>K12*J12</f>
        <v>0</v>
      </c>
    </row>
    <row r="13" spans="1:12" x14ac:dyDescent="0.2">
      <c r="A13" s="1" t="s">
        <v>4</v>
      </c>
      <c r="B13" s="47" t="s">
        <v>45</v>
      </c>
      <c r="C13" s="47" t="s">
        <v>45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44">
        <f t="shared" si="0"/>
        <v>0</v>
      </c>
      <c r="K13" s="10">
        <v>2.5000000000000001E-2</v>
      </c>
      <c r="L13" s="2">
        <f t="shared" si="1"/>
        <v>0</v>
      </c>
    </row>
    <row r="14" spans="1:12" x14ac:dyDescent="0.2">
      <c r="A14" s="1" t="s">
        <v>11</v>
      </c>
      <c r="B14" s="47" t="s">
        <v>45</v>
      </c>
      <c r="C14" s="47" t="s">
        <v>45</v>
      </c>
      <c r="D14" s="31">
        <v>0</v>
      </c>
      <c r="E14" s="47" t="s">
        <v>45</v>
      </c>
      <c r="F14" s="47" t="s">
        <v>45</v>
      </c>
      <c r="G14" s="47" t="s">
        <v>45</v>
      </c>
      <c r="H14" s="47" t="s">
        <v>45</v>
      </c>
      <c r="I14" s="47" t="s">
        <v>45</v>
      </c>
      <c r="J14" s="44">
        <f>D14</f>
        <v>0</v>
      </c>
      <c r="K14" s="10">
        <v>2.5000000000000001E-2</v>
      </c>
      <c r="L14" s="2">
        <f>K14*J14</f>
        <v>0</v>
      </c>
    </row>
    <row r="15" spans="1:12" x14ac:dyDescent="0.2">
      <c r="A15" s="1" t="s">
        <v>12</v>
      </c>
      <c r="B15" s="47" t="s">
        <v>45</v>
      </c>
      <c r="C15" s="31">
        <v>0</v>
      </c>
      <c r="D15" s="47" t="s">
        <v>45</v>
      </c>
      <c r="E15" s="47" t="s">
        <v>45</v>
      </c>
      <c r="F15" s="47" t="s">
        <v>45</v>
      </c>
      <c r="G15" s="47" t="s">
        <v>45</v>
      </c>
      <c r="H15" s="47" t="s">
        <v>45</v>
      </c>
      <c r="I15" s="47" t="s">
        <v>45</v>
      </c>
      <c r="J15" s="44">
        <f>C15</f>
        <v>0</v>
      </c>
      <c r="K15" s="10">
        <v>2.5000000000000001E-2</v>
      </c>
      <c r="L15" s="2">
        <f>K15*J15</f>
        <v>0</v>
      </c>
    </row>
    <row r="16" spans="1:12" x14ac:dyDescent="0.2">
      <c r="A16" s="1" t="s">
        <v>53</v>
      </c>
      <c r="B16" s="47" t="s">
        <v>45</v>
      </c>
      <c r="C16" s="47" t="s">
        <v>45</v>
      </c>
      <c r="D16" s="31">
        <v>0</v>
      </c>
      <c r="E16" s="47" t="s">
        <v>45</v>
      </c>
      <c r="F16" s="47" t="s">
        <v>45</v>
      </c>
      <c r="G16" s="47" t="s">
        <v>45</v>
      </c>
      <c r="H16" s="47" t="s">
        <v>45</v>
      </c>
      <c r="I16" s="47" t="s">
        <v>45</v>
      </c>
      <c r="J16" s="44">
        <f>D16</f>
        <v>0</v>
      </c>
      <c r="K16" s="10">
        <v>2.5000000000000001E-2</v>
      </c>
      <c r="L16" s="2">
        <f>K16*J16</f>
        <v>0</v>
      </c>
    </row>
    <row r="17" spans="1:14" x14ac:dyDescent="0.2">
      <c r="A17" s="1" t="s">
        <v>13</v>
      </c>
      <c r="B17" s="31">
        <v>0</v>
      </c>
      <c r="C17" s="31">
        <v>0</v>
      </c>
      <c r="D17" s="47" t="s">
        <v>45</v>
      </c>
      <c r="E17" s="47" t="s">
        <v>45</v>
      </c>
      <c r="F17" s="47" t="s">
        <v>45</v>
      </c>
      <c r="G17" s="47" t="s">
        <v>45</v>
      </c>
      <c r="H17" s="47" t="s">
        <v>45</v>
      </c>
      <c r="I17" s="47" t="s">
        <v>45</v>
      </c>
      <c r="J17" s="44">
        <f>AVERAGE(B17:C17)</f>
        <v>0</v>
      </c>
      <c r="K17" s="10">
        <v>0.05</v>
      </c>
      <c r="L17" s="2"/>
    </row>
    <row r="18" spans="1:14" x14ac:dyDescent="0.2">
      <c r="A18" s="35" t="s">
        <v>44</v>
      </c>
      <c r="B18" s="35" t="s">
        <v>68</v>
      </c>
      <c r="C18" s="33" t="s">
        <v>69</v>
      </c>
      <c r="D18" s="33"/>
      <c r="E18" s="33"/>
      <c r="F18" s="33"/>
      <c r="G18" s="33"/>
      <c r="H18" s="33"/>
      <c r="I18" s="33"/>
      <c r="J18" s="33" t="s">
        <v>40</v>
      </c>
      <c r="K18" s="33" t="s">
        <v>20</v>
      </c>
      <c r="L18" s="33" t="s">
        <v>2</v>
      </c>
    </row>
    <row r="19" spans="1:14" x14ac:dyDescent="0.2">
      <c r="A19" s="1" t="s">
        <v>23</v>
      </c>
      <c r="B19" s="31">
        <v>0</v>
      </c>
      <c r="C19" s="31">
        <v>0</v>
      </c>
      <c r="D19" s="47" t="s">
        <v>45</v>
      </c>
      <c r="E19" s="47" t="s">
        <v>45</v>
      </c>
      <c r="F19" s="47" t="s">
        <v>45</v>
      </c>
      <c r="G19" s="47" t="s">
        <v>45</v>
      </c>
      <c r="H19" s="47" t="s">
        <v>45</v>
      </c>
      <c r="I19" s="47" t="s">
        <v>45</v>
      </c>
      <c r="J19" s="44">
        <f>AVERAGE(B19:C19)</f>
        <v>0</v>
      </c>
      <c r="K19" s="10">
        <v>0.1</v>
      </c>
      <c r="L19" s="2">
        <f>K19*J19</f>
        <v>0</v>
      </c>
    </row>
    <row r="20" spans="1:14" x14ac:dyDescent="0.2">
      <c r="A20" s="35" t="s">
        <v>44</v>
      </c>
      <c r="B20" s="35" t="s">
        <v>66</v>
      </c>
      <c r="C20" s="33" t="s">
        <v>67</v>
      </c>
      <c r="D20" s="33"/>
      <c r="E20" s="33"/>
      <c r="F20" s="33"/>
      <c r="G20" s="33"/>
      <c r="H20" s="33"/>
      <c r="I20" s="33"/>
      <c r="J20" s="33" t="s">
        <v>40</v>
      </c>
      <c r="K20" s="33" t="s">
        <v>20</v>
      </c>
      <c r="L20" s="33" t="s">
        <v>2</v>
      </c>
    </row>
    <row r="21" spans="1:14" x14ac:dyDescent="0.2">
      <c r="A21" s="1" t="s">
        <v>24</v>
      </c>
      <c r="B21" s="31">
        <v>0</v>
      </c>
      <c r="C21" s="32">
        <v>0</v>
      </c>
      <c r="D21" s="48" t="s">
        <v>45</v>
      </c>
      <c r="E21" s="48" t="s">
        <v>45</v>
      </c>
      <c r="F21" s="48" t="s">
        <v>45</v>
      </c>
      <c r="G21" s="48" t="s">
        <v>45</v>
      </c>
      <c r="H21" s="48" t="s">
        <v>45</v>
      </c>
      <c r="I21" s="48" t="s">
        <v>45</v>
      </c>
      <c r="J21" s="44">
        <f>AVERAGE(B21:C21)</f>
        <v>0</v>
      </c>
      <c r="K21" s="11">
        <v>3.3300000000000003E-2</v>
      </c>
      <c r="L21" s="2">
        <f>K21*J21</f>
        <v>0</v>
      </c>
    </row>
    <row r="22" spans="1:14" x14ac:dyDescent="0.2">
      <c r="A22" s="1" t="s">
        <v>76</v>
      </c>
      <c r="B22" s="31">
        <v>0</v>
      </c>
      <c r="C22" s="32">
        <v>0</v>
      </c>
      <c r="D22" s="48" t="s">
        <v>45</v>
      </c>
      <c r="E22" s="48" t="s">
        <v>45</v>
      </c>
      <c r="F22" s="48" t="s">
        <v>45</v>
      </c>
      <c r="G22" s="48" t="s">
        <v>45</v>
      </c>
      <c r="H22" s="48" t="s">
        <v>45</v>
      </c>
      <c r="I22" s="48" t="s">
        <v>45</v>
      </c>
      <c r="J22" s="44">
        <f>AVERAGE(B22:C22)</f>
        <v>0</v>
      </c>
      <c r="K22" s="11">
        <v>3.3300000000000003E-2</v>
      </c>
      <c r="L22" s="2">
        <f t="shared" ref="L22" si="2">K22*J22</f>
        <v>0</v>
      </c>
    </row>
    <row r="23" spans="1:14" ht="17" thickBot="1" x14ac:dyDescent="0.25">
      <c r="A23" s="1" t="s">
        <v>77</v>
      </c>
      <c r="B23" s="31">
        <v>0</v>
      </c>
      <c r="C23" s="32">
        <v>0</v>
      </c>
      <c r="D23" s="48" t="s">
        <v>45</v>
      </c>
      <c r="E23" s="48" t="s">
        <v>45</v>
      </c>
      <c r="F23" s="48" t="s">
        <v>45</v>
      </c>
      <c r="G23" s="48" t="s">
        <v>45</v>
      </c>
      <c r="H23" s="48" t="s">
        <v>45</v>
      </c>
      <c r="I23" s="48" t="s">
        <v>45</v>
      </c>
      <c r="J23" s="44">
        <f>AVERAGE(B23:C23)</f>
        <v>0</v>
      </c>
      <c r="K23" s="11">
        <v>3.3300000000000003E-2</v>
      </c>
      <c r="L23" s="2">
        <f t="shared" ref="L23" si="3">K23*J23</f>
        <v>0</v>
      </c>
      <c r="M23" t="s">
        <v>20</v>
      </c>
      <c r="N23" t="s">
        <v>21</v>
      </c>
    </row>
    <row r="24" spans="1:14" ht="17" thickBot="1" x14ac:dyDescent="0.25">
      <c r="A24" s="3" t="s">
        <v>2</v>
      </c>
      <c r="B24" s="4"/>
      <c r="C24" s="4"/>
      <c r="D24" s="4"/>
      <c r="E24" s="4"/>
      <c r="F24" s="4"/>
      <c r="G24" s="4"/>
      <c r="H24" s="4"/>
      <c r="I24" s="4"/>
      <c r="J24" s="4"/>
      <c r="K24" s="5"/>
      <c r="L24" s="8">
        <f>SUM(L7:L23)</f>
        <v>0</v>
      </c>
      <c r="M24" s="6">
        <v>0.45</v>
      </c>
      <c r="N24" s="36">
        <f>L24*M24</f>
        <v>0</v>
      </c>
    </row>
    <row r="26" spans="1:14" x14ac:dyDescent="0.2">
      <c r="A26" s="50" t="s">
        <v>74</v>
      </c>
      <c r="B26" s="16"/>
      <c r="C26" s="16"/>
      <c r="D26" s="16"/>
      <c r="E26" s="16"/>
      <c r="F26" s="16"/>
      <c r="G26" s="16"/>
    </row>
    <row r="27" spans="1:14" x14ac:dyDescent="0.2">
      <c r="A27" s="35"/>
      <c r="B27" s="33" t="s">
        <v>48</v>
      </c>
      <c r="C27" s="34" t="s">
        <v>20</v>
      </c>
      <c r="D27" s="33" t="s">
        <v>2</v>
      </c>
    </row>
    <row r="28" spans="1:14" x14ac:dyDescent="0.2">
      <c r="A28" s="1" t="s">
        <v>0</v>
      </c>
      <c r="B28" s="31">
        <v>0</v>
      </c>
      <c r="C28" s="12">
        <v>0.36</v>
      </c>
      <c r="D28" s="2">
        <f t="shared" ref="D28:D38" si="4">B28*C28</f>
        <v>0</v>
      </c>
    </row>
    <row r="29" spans="1:14" x14ac:dyDescent="0.2">
      <c r="A29" s="1" t="s">
        <v>3</v>
      </c>
      <c r="B29" s="31">
        <v>0</v>
      </c>
      <c r="C29" s="12">
        <v>0.11</v>
      </c>
      <c r="D29" s="2">
        <f t="shared" si="4"/>
        <v>0</v>
      </c>
    </row>
    <row r="30" spans="1:14" x14ac:dyDescent="0.2">
      <c r="A30" s="1" t="s">
        <v>15</v>
      </c>
      <c r="B30" s="31">
        <v>0</v>
      </c>
      <c r="C30" s="12">
        <v>0.11</v>
      </c>
      <c r="D30" s="2">
        <f t="shared" si="4"/>
        <v>0</v>
      </c>
    </row>
    <row r="31" spans="1:14" x14ac:dyDescent="0.2">
      <c r="A31" s="1" t="s">
        <v>1</v>
      </c>
      <c r="B31" s="31">
        <v>0</v>
      </c>
      <c r="C31" s="12">
        <v>4.4999999999999998E-2</v>
      </c>
      <c r="D31" s="2">
        <f t="shared" si="4"/>
        <v>0</v>
      </c>
    </row>
    <row r="32" spans="1:14" x14ac:dyDescent="0.2">
      <c r="A32" s="7" t="s">
        <v>5</v>
      </c>
      <c r="B32" s="31">
        <v>0</v>
      </c>
      <c r="C32" s="12">
        <v>4.4999999999999998E-2</v>
      </c>
      <c r="D32" s="2">
        <f t="shared" si="4"/>
        <v>0</v>
      </c>
    </row>
    <row r="33" spans="1:14" x14ac:dyDescent="0.2">
      <c r="A33" s="1" t="s">
        <v>17</v>
      </c>
      <c r="B33" s="31">
        <v>0</v>
      </c>
      <c r="C33" s="12">
        <v>4.4999999999999998E-2</v>
      </c>
      <c r="D33" s="2">
        <f t="shared" si="4"/>
        <v>0</v>
      </c>
    </row>
    <row r="34" spans="1:14" x14ac:dyDescent="0.2">
      <c r="A34" s="1" t="s">
        <v>4</v>
      </c>
      <c r="B34" s="31">
        <v>0</v>
      </c>
      <c r="C34" s="12">
        <v>2.1999999999999999E-2</v>
      </c>
      <c r="D34" s="2">
        <f t="shared" si="4"/>
        <v>0</v>
      </c>
    </row>
    <row r="35" spans="1:14" x14ac:dyDescent="0.2">
      <c r="A35" s="1" t="s">
        <v>11</v>
      </c>
      <c r="B35" s="31">
        <v>0</v>
      </c>
      <c r="C35" s="12">
        <v>2.1999999999999999E-2</v>
      </c>
      <c r="D35" s="2">
        <f t="shared" si="4"/>
        <v>0</v>
      </c>
    </row>
    <row r="36" spans="1:14" x14ac:dyDescent="0.2">
      <c r="A36" s="1" t="s">
        <v>12</v>
      </c>
      <c r="B36" s="31">
        <v>0</v>
      </c>
      <c r="C36" s="12">
        <v>2.1999999999999999E-2</v>
      </c>
      <c r="D36" s="2">
        <f t="shared" si="4"/>
        <v>0</v>
      </c>
    </row>
    <row r="37" spans="1:14" x14ac:dyDescent="0.2">
      <c r="A37" s="1" t="s">
        <v>53</v>
      </c>
      <c r="B37" s="31">
        <v>0</v>
      </c>
      <c r="C37" s="12">
        <v>2.1999999999999999E-2</v>
      </c>
      <c r="D37" s="2">
        <f t="shared" si="4"/>
        <v>0</v>
      </c>
    </row>
    <row r="38" spans="1:14" x14ac:dyDescent="0.2">
      <c r="A38" s="9" t="s">
        <v>13</v>
      </c>
      <c r="B38" s="31">
        <v>0</v>
      </c>
      <c r="C38" s="12">
        <v>2.1999999999999999E-2</v>
      </c>
      <c r="D38" s="2">
        <f t="shared" si="4"/>
        <v>0</v>
      </c>
    </row>
    <row r="39" spans="1:14" x14ac:dyDescent="0.2">
      <c r="A39" s="9" t="s">
        <v>6</v>
      </c>
      <c r="B39" s="31">
        <v>0</v>
      </c>
      <c r="C39" s="12">
        <v>2.1999999999999999E-2</v>
      </c>
      <c r="D39" s="2">
        <f t="shared" ref="D39:D54" si="5">B39*C39</f>
        <v>0</v>
      </c>
    </row>
    <row r="40" spans="1:14" x14ac:dyDescent="0.2">
      <c r="A40" s="9" t="s">
        <v>7</v>
      </c>
      <c r="B40" s="31">
        <v>0</v>
      </c>
      <c r="C40" s="12">
        <v>2.1999999999999999E-2</v>
      </c>
      <c r="D40" s="2">
        <f t="shared" si="5"/>
        <v>0</v>
      </c>
    </row>
    <row r="41" spans="1:14" x14ac:dyDescent="0.2">
      <c r="A41" s="9" t="s">
        <v>8</v>
      </c>
      <c r="B41" s="31">
        <v>0</v>
      </c>
      <c r="C41" s="12">
        <v>2.1999999999999999E-2</v>
      </c>
      <c r="D41" s="2">
        <f t="shared" si="5"/>
        <v>0</v>
      </c>
    </row>
    <row r="42" spans="1:14" x14ac:dyDescent="0.2">
      <c r="A42" s="9" t="s">
        <v>9</v>
      </c>
      <c r="B42" s="31">
        <v>0</v>
      </c>
      <c r="C42" s="12">
        <v>2.1999999999999999E-2</v>
      </c>
      <c r="D42" s="2">
        <f t="shared" si="5"/>
        <v>0</v>
      </c>
    </row>
    <row r="43" spans="1:14" x14ac:dyDescent="0.2">
      <c r="A43" s="9" t="s">
        <v>10</v>
      </c>
      <c r="B43" s="31">
        <v>0</v>
      </c>
      <c r="C43" s="12">
        <v>2.1999999999999999E-2</v>
      </c>
      <c r="D43" s="2">
        <f>B43*C43</f>
        <v>0</v>
      </c>
    </row>
    <row r="44" spans="1:14" x14ac:dyDescent="0.2">
      <c r="A44" s="9" t="s">
        <v>79</v>
      </c>
      <c r="B44" s="31">
        <v>0</v>
      </c>
      <c r="C44" s="12">
        <v>2.1999999999999999E-2</v>
      </c>
      <c r="D44" s="2">
        <f>B44*C44</f>
        <v>0</v>
      </c>
    </row>
    <row r="45" spans="1:14" x14ac:dyDescent="0.2">
      <c r="A45" s="9" t="s">
        <v>80</v>
      </c>
      <c r="B45" s="31">
        <v>0</v>
      </c>
      <c r="C45" s="12">
        <v>2.1999999999999999E-2</v>
      </c>
      <c r="D45" s="2">
        <f>B45*C45</f>
        <v>0</v>
      </c>
    </row>
    <row r="46" spans="1:14" ht="17" thickBot="1" x14ac:dyDescent="0.25">
      <c r="A46" s="60" t="s">
        <v>81</v>
      </c>
      <c r="B46" s="31">
        <v>0</v>
      </c>
      <c r="C46" s="12">
        <v>2.1000000000000001E-2</v>
      </c>
      <c r="D46" s="2">
        <f>B46*C46</f>
        <v>0</v>
      </c>
      <c r="M46" t="s">
        <v>20</v>
      </c>
      <c r="N46" t="s">
        <v>21</v>
      </c>
    </row>
    <row r="47" spans="1:14" ht="17" thickBot="1" x14ac:dyDescent="0.25">
      <c r="A47" s="3" t="s">
        <v>2</v>
      </c>
      <c r="B47" s="4"/>
      <c r="C47" s="4"/>
      <c r="D47" s="8">
        <f>SUM(D28:D46)</f>
        <v>0</v>
      </c>
      <c r="E47" s="4"/>
      <c r="F47" s="4"/>
      <c r="G47" s="4"/>
      <c r="H47" s="5"/>
      <c r="I47" s="5"/>
      <c r="J47" s="5"/>
      <c r="K47" s="5"/>
      <c r="L47" s="5"/>
      <c r="M47" s="6">
        <v>0.2</v>
      </c>
      <c r="N47" s="36">
        <f>D47*M47</f>
        <v>0</v>
      </c>
    </row>
    <row r="49" spans="1:14" x14ac:dyDescent="0.2">
      <c r="A49" s="50" t="s">
        <v>88</v>
      </c>
    </row>
    <row r="50" spans="1:14" x14ac:dyDescent="0.2">
      <c r="A50" s="35"/>
      <c r="B50" s="33" t="s">
        <v>49</v>
      </c>
      <c r="C50" s="34" t="s">
        <v>20</v>
      </c>
      <c r="D50" s="33" t="s">
        <v>2</v>
      </c>
    </row>
    <row r="51" spans="1:14" x14ac:dyDescent="0.2">
      <c r="A51" s="9" t="s">
        <v>16</v>
      </c>
      <c r="B51" s="31">
        <v>0</v>
      </c>
      <c r="C51" s="12">
        <v>0.16700000000000001</v>
      </c>
      <c r="D51" s="2">
        <f t="shared" si="5"/>
        <v>0</v>
      </c>
    </row>
    <row r="52" spans="1:14" x14ac:dyDescent="0.2">
      <c r="A52" s="9" t="s">
        <v>92</v>
      </c>
      <c r="B52" s="31">
        <v>0</v>
      </c>
      <c r="C52" s="12">
        <v>0.16700000000000001</v>
      </c>
      <c r="D52" s="2">
        <f t="shared" si="5"/>
        <v>0</v>
      </c>
    </row>
    <row r="53" spans="1:14" x14ac:dyDescent="0.2">
      <c r="A53" s="9" t="s">
        <v>18</v>
      </c>
      <c r="B53" s="31">
        <v>0</v>
      </c>
      <c r="C53" s="12">
        <v>0.16700000000000001</v>
      </c>
      <c r="D53" s="2">
        <f t="shared" si="5"/>
        <v>0</v>
      </c>
    </row>
    <row r="54" spans="1:14" x14ac:dyDescent="0.2">
      <c r="A54" s="9" t="s">
        <v>19</v>
      </c>
      <c r="B54" s="31">
        <v>0</v>
      </c>
      <c r="C54" s="12">
        <v>0.16700000000000001</v>
      </c>
      <c r="D54" s="2">
        <f t="shared" si="5"/>
        <v>0</v>
      </c>
    </row>
    <row r="55" spans="1:14" x14ac:dyDescent="0.2">
      <c r="A55" s="1" t="s">
        <v>89</v>
      </c>
      <c r="B55" s="31">
        <v>0</v>
      </c>
      <c r="C55" s="12">
        <v>0.16700000000000001</v>
      </c>
      <c r="D55" s="2">
        <f t="shared" ref="D55:D56" si="6">B55*C55</f>
        <v>0</v>
      </c>
    </row>
    <row r="56" spans="1:14" ht="17" thickBot="1" x14ac:dyDescent="0.25">
      <c r="A56" s="1" t="s">
        <v>65</v>
      </c>
      <c r="B56" s="31">
        <v>0</v>
      </c>
      <c r="C56" s="11">
        <v>0.16500000000000001</v>
      </c>
      <c r="D56" s="53">
        <f t="shared" si="6"/>
        <v>0</v>
      </c>
      <c r="M56" t="s">
        <v>20</v>
      </c>
      <c r="N56" t="s">
        <v>21</v>
      </c>
    </row>
    <row r="57" spans="1:14" ht="17" thickBot="1" x14ac:dyDescent="0.25">
      <c r="A57" s="59" t="s">
        <v>2</v>
      </c>
      <c r="B57" s="4"/>
      <c r="C57" s="4"/>
      <c r="D57" s="8">
        <f>SUM(D51:D56)</f>
        <v>0</v>
      </c>
      <c r="E57" s="4"/>
      <c r="F57" s="4"/>
      <c r="G57" s="4"/>
      <c r="H57" s="5"/>
      <c r="I57" s="5"/>
      <c r="J57" s="5"/>
      <c r="K57" s="5"/>
      <c r="L57" s="5"/>
      <c r="M57" s="6">
        <v>0.1</v>
      </c>
      <c r="N57" s="36">
        <f>D57*M57</f>
        <v>0</v>
      </c>
    </row>
    <row r="59" spans="1:14" x14ac:dyDescent="0.2">
      <c r="A59" s="50" t="s">
        <v>70</v>
      </c>
    </row>
    <row r="60" spans="1:14" x14ac:dyDescent="0.2">
      <c r="A60" s="35"/>
      <c r="B60" s="33" t="s">
        <v>64</v>
      </c>
      <c r="C60" s="34" t="s">
        <v>20</v>
      </c>
      <c r="D60" s="33" t="s">
        <v>2</v>
      </c>
    </row>
    <row r="61" spans="1:14" x14ac:dyDescent="0.2">
      <c r="A61" t="s">
        <v>14</v>
      </c>
      <c r="B61" s="31">
        <v>0</v>
      </c>
      <c r="C61" s="51">
        <v>0.5</v>
      </c>
      <c r="D61" s="2">
        <f t="shared" ref="D61:D62" si="7">B61*C61</f>
        <v>0</v>
      </c>
    </row>
    <row r="62" spans="1:14" ht="17" thickBot="1" x14ac:dyDescent="0.25">
      <c r="A62" t="s">
        <v>65</v>
      </c>
      <c r="B62" s="32">
        <v>0</v>
      </c>
      <c r="C62" s="54">
        <v>0.5</v>
      </c>
      <c r="D62" s="53">
        <f t="shared" si="7"/>
        <v>0</v>
      </c>
      <c r="M62" t="s">
        <v>20</v>
      </c>
      <c r="N62" t="s">
        <v>21</v>
      </c>
    </row>
    <row r="63" spans="1:14" ht="17" thickBot="1" x14ac:dyDescent="0.25">
      <c r="A63" s="3" t="s">
        <v>2</v>
      </c>
      <c r="B63" s="4"/>
      <c r="C63" s="4"/>
      <c r="D63" s="8">
        <f>SUM(D61:D62)</f>
        <v>0</v>
      </c>
      <c r="E63" s="4"/>
      <c r="F63" s="4"/>
      <c r="G63" s="4"/>
      <c r="H63" s="5"/>
      <c r="I63" s="5"/>
      <c r="J63" s="5"/>
      <c r="K63" s="5"/>
      <c r="L63" s="5"/>
      <c r="M63" s="6">
        <v>0.05</v>
      </c>
      <c r="N63" s="36">
        <f>D63*M63</f>
        <v>0</v>
      </c>
    </row>
    <row r="65" spans="1:7" x14ac:dyDescent="0.2">
      <c r="A65" s="50" t="s">
        <v>54</v>
      </c>
    </row>
    <row r="66" spans="1:7" ht="16" customHeight="1" x14ac:dyDescent="0.2">
      <c r="A66" s="35" t="s">
        <v>43</v>
      </c>
      <c r="B66" s="33" t="s">
        <v>41</v>
      </c>
      <c r="C66" s="34" t="s">
        <v>42</v>
      </c>
      <c r="D66" s="34" t="s">
        <v>50</v>
      </c>
      <c r="E66" s="34" t="s">
        <v>40</v>
      </c>
      <c r="F66" s="34" t="s">
        <v>20</v>
      </c>
      <c r="G66" s="33" t="s">
        <v>2</v>
      </c>
    </row>
    <row r="67" spans="1:7" x14ac:dyDescent="0.2">
      <c r="A67" s="1" t="s">
        <v>73</v>
      </c>
      <c r="B67" s="61">
        <v>0</v>
      </c>
      <c r="C67" s="31">
        <v>0</v>
      </c>
      <c r="D67" s="31">
        <v>0</v>
      </c>
      <c r="E67" s="44">
        <f>AVERAGE(B67:D67)</f>
        <v>0</v>
      </c>
      <c r="F67" s="45">
        <v>0.05</v>
      </c>
      <c r="G67" s="2">
        <f>E67*F67</f>
        <v>0</v>
      </c>
    </row>
    <row r="68" spans="1:7" x14ac:dyDescent="0.2">
      <c r="A68" s="1" t="s">
        <v>91</v>
      </c>
      <c r="B68" s="61">
        <v>0</v>
      </c>
      <c r="C68" s="31">
        <v>0</v>
      </c>
      <c r="D68" s="31">
        <v>0</v>
      </c>
      <c r="E68" s="44">
        <f>AVERAGE(B68:D68)</f>
        <v>0</v>
      </c>
      <c r="F68" s="45">
        <v>0.05</v>
      </c>
      <c r="G68" s="2">
        <f>E68*F68</f>
        <v>0</v>
      </c>
    </row>
    <row r="69" spans="1:7" x14ac:dyDescent="0.2">
      <c r="A69" s="1" t="s">
        <v>35</v>
      </c>
      <c r="B69" s="31">
        <v>0</v>
      </c>
      <c r="C69" s="31">
        <v>0</v>
      </c>
      <c r="D69" s="31">
        <v>0</v>
      </c>
      <c r="E69" s="44">
        <f>AVERAGE(B69:D69)</f>
        <v>0</v>
      </c>
      <c r="F69" s="45">
        <v>0.08</v>
      </c>
      <c r="G69" s="2">
        <f>F69*E69</f>
        <v>0</v>
      </c>
    </row>
    <row r="70" spans="1:7" x14ac:dyDescent="0.2">
      <c r="A70" s="1" t="s">
        <v>36</v>
      </c>
      <c r="B70" s="31">
        <v>0</v>
      </c>
      <c r="C70" s="31">
        <v>0</v>
      </c>
      <c r="D70" s="31">
        <v>0</v>
      </c>
      <c r="E70" s="44">
        <f t="shared" ref="E70:E73" si="8">AVERAGE(B70:D70)</f>
        <v>0</v>
      </c>
      <c r="F70" s="45">
        <v>0.08</v>
      </c>
      <c r="G70" s="2">
        <f>F70*E70</f>
        <v>0</v>
      </c>
    </row>
    <row r="71" spans="1:7" x14ac:dyDescent="0.2">
      <c r="A71" s="1" t="s">
        <v>37</v>
      </c>
      <c r="B71" s="31">
        <v>0</v>
      </c>
      <c r="C71" s="31">
        <v>0</v>
      </c>
      <c r="D71" s="31">
        <v>0</v>
      </c>
      <c r="E71" s="44">
        <f t="shared" si="8"/>
        <v>0</v>
      </c>
      <c r="F71" s="45">
        <v>0.08</v>
      </c>
      <c r="G71" s="2">
        <f>F71*E71</f>
        <v>0</v>
      </c>
    </row>
    <row r="72" spans="1:7" x14ac:dyDescent="0.2">
      <c r="A72" s="1" t="s">
        <v>38</v>
      </c>
      <c r="B72" s="31">
        <v>0</v>
      </c>
      <c r="C72" s="31">
        <v>0</v>
      </c>
      <c r="D72" s="31">
        <v>0</v>
      </c>
      <c r="E72" s="44">
        <f t="shared" si="8"/>
        <v>0</v>
      </c>
      <c r="F72" s="45">
        <v>0.08</v>
      </c>
      <c r="G72" s="2">
        <f>F72*E72</f>
        <v>0</v>
      </c>
    </row>
    <row r="73" spans="1:7" x14ac:dyDescent="0.2">
      <c r="A73" s="1" t="s">
        <v>39</v>
      </c>
      <c r="B73" s="31">
        <v>0</v>
      </c>
      <c r="C73" s="31">
        <v>0</v>
      </c>
      <c r="D73" s="31">
        <v>0</v>
      </c>
      <c r="E73" s="44">
        <f t="shared" si="8"/>
        <v>0</v>
      </c>
      <c r="F73" s="45">
        <v>0.08</v>
      </c>
      <c r="G73" s="2">
        <f>F73*E73</f>
        <v>0</v>
      </c>
    </row>
    <row r="74" spans="1:7" ht="16" customHeight="1" x14ac:dyDescent="0.2">
      <c r="A74" s="35" t="s">
        <v>63</v>
      </c>
      <c r="B74" s="33"/>
      <c r="C74" s="34"/>
      <c r="D74" s="34" t="s">
        <v>50</v>
      </c>
      <c r="E74" s="34" t="s">
        <v>40</v>
      </c>
      <c r="F74" s="34" t="s">
        <v>20</v>
      </c>
      <c r="G74" s="33" t="s">
        <v>2</v>
      </c>
    </row>
    <row r="75" spans="1:7" x14ac:dyDescent="0.2">
      <c r="A75" t="s">
        <v>55</v>
      </c>
      <c r="B75" s="31">
        <v>0</v>
      </c>
      <c r="C75" s="48" t="s">
        <v>45</v>
      </c>
      <c r="D75" s="31">
        <v>0</v>
      </c>
      <c r="E75" s="44">
        <f>AVERAGE(B75,D75)</f>
        <v>0</v>
      </c>
      <c r="F75" s="52">
        <v>0.05</v>
      </c>
      <c r="G75" s="2">
        <f>F75*E75</f>
        <v>0</v>
      </c>
    </row>
    <row r="76" spans="1:7" x14ac:dyDescent="0.2">
      <c r="A76" t="s">
        <v>56</v>
      </c>
      <c r="B76" s="31">
        <v>0</v>
      </c>
      <c r="C76" s="48" t="s">
        <v>45</v>
      </c>
      <c r="D76" s="31">
        <v>0</v>
      </c>
      <c r="E76" s="44">
        <f>AVERAGE(B76,D76)</f>
        <v>0</v>
      </c>
      <c r="F76" s="52">
        <v>0.05</v>
      </c>
      <c r="G76" s="2">
        <f t="shared" ref="G76:G82" si="9">F76*E76</f>
        <v>0</v>
      </c>
    </row>
    <row r="77" spans="1:7" x14ac:dyDescent="0.2">
      <c r="A77" t="s">
        <v>57</v>
      </c>
      <c r="B77" s="31">
        <v>0</v>
      </c>
      <c r="C77" s="48" t="s">
        <v>45</v>
      </c>
      <c r="D77" s="48" t="s">
        <v>45</v>
      </c>
      <c r="E77" s="44">
        <f>B77</f>
        <v>0</v>
      </c>
      <c r="F77" s="52">
        <v>0.05</v>
      </c>
      <c r="G77" s="2">
        <f t="shared" si="9"/>
        <v>0</v>
      </c>
    </row>
    <row r="78" spans="1:7" x14ac:dyDescent="0.2">
      <c r="A78" t="s">
        <v>58</v>
      </c>
      <c r="B78" s="31">
        <v>0</v>
      </c>
      <c r="C78" s="48" t="s">
        <v>45</v>
      </c>
      <c r="D78" s="48" t="s">
        <v>45</v>
      </c>
      <c r="E78" s="44">
        <f t="shared" ref="E78:E84" si="10">B78</f>
        <v>0</v>
      </c>
      <c r="F78" s="52">
        <v>0.05</v>
      </c>
      <c r="G78" s="2">
        <f t="shared" si="9"/>
        <v>0</v>
      </c>
    </row>
    <row r="79" spans="1:7" x14ac:dyDescent="0.2">
      <c r="A79" t="s">
        <v>59</v>
      </c>
      <c r="B79" s="31">
        <v>0</v>
      </c>
      <c r="C79" s="48" t="s">
        <v>45</v>
      </c>
      <c r="D79" s="48" t="s">
        <v>45</v>
      </c>
      <c r="E79" s="44">
        <f t="shared" si="10"/>
        <v>0</v>
      </c>
      <c r="F79" s="52">
        <v>0.05</v>
      </c>
      <c r="G79" s="2">
        <f t="shared" si="9"/>
        <v>0</v>
      </c>
    </row>
    <row r="80" spans="1:7" x14ac:dyDescent="0.2">
      <c r="A80" t="s">
        <v>60</v>
      </c>
      <c r="B80" s="31">
        <v>0</v>
      </c>
      <c r="C80" s="48" t="s">
        <v>45</v>
      </c>
      <c r="D80" s="48" t="s">
        <v>45</v>
      </c>
      <c r="E80" s="44">
        <f t="shared" si="10"/>
        <v>0</v>
      </c>
      <c r="F80" s="52">
        <v>0.05</v>
      </c>
      <c r="G80" s="2">
        <f t="shared" si="9"/>
        <v>0</v>
      </c>
    </row>
    <row r="81" spans="1:14" x14ac:dyDescent="0.2">
      <c r="A81" t="s">
        <v>61</v>
      </c>
      <c r="B81" s="31">
        <v>0</v>
      </c>
      <c r="C81" s="48" t="s">
        <v>45</v>
      </c>
      <c r="D81" s="48" t="s">
        <v>45</v>
      </c>
      <c r="E81" s="44">
        <f t="shared" si="10"/>
        <v>0</v>
      </c>
      <c r="F81" s="52">
        <v>0.05</v>
      </c>
      <c r="G81" s="2">
        <f t="shared" si="9"/>
        <v>0</v>
      </c>
    </row>
    <row r="82" spans="1:14" x14ac:dyDescent="0.2">
      <c r="A82" t="s">
        <v>62</v>
      </c>
      <c r="B82" s="31">
        <v>0</v>
      </c>
      <c r="C82" s="48" t="s">
        <v>45</v>
      </c>
      <c r="D82" s="48" t="s">
        <v>45</v>
      </c>
      <c r="E82" s="44">
        <f t="shared" si="10"/>
        <v>0</v>
      </c>
      <c r="F82" s="52">
        <v>0.05</v>
      </c>
      <c r="G82" s="2">
        <f t="shared" si="9"/>
        <v>0</v>
      </c>
    </row>
    <row r="83" spans="1:14" x14ac:dyDescent="0.2">
      <c r="A83" t="s">
        <v>71</v>
      </c>
      <c r="B83" s="31">
        <v>0</v>
      </c>
      <c r="C83" s="48" t="s">
        <v>45</v>
      </c>
      <c r="D83" s="48" t="s">
        <v>45</v>
      </c>
      <c r="E83" s="44">
        <f t="shared" si="10"/>
        <v>0</v>
      </c>
      <c r="F83" s="52">
        <v>0.05</v>
      </c>
      <c r="G83" s="2">
        <f t="shared" ref="G83:G84" si="11">F83*E83</f>
        <v>0</v>
      </c>
    </row>
    <row r="84" spans="1:14" ht="17" thickBot="1" x14ac:dyDescent="0.25">
      <c r="A84" t="s">
        <v>72</v>
      </c>
      <c r="B84" s="31">
        <v>0</v>
      </c>
      <c r="C84" s="48" t="s">
        <v>45</v>
      </c>
      <c r="D84" s="48" t="s">
        <v>45</v>
      </c>
      <c r="E84" s="44">
        <f t="shared" si="10"/>
        <v>0</v>
      </c>
      <c r="F84" s="52">
        <v>0.05</v>
      </c>
      <c r="G84" s="2">
        <f t="shared" si="11"/>
        <v>0</v>
      </c>
      <c r="M84" t="s">
        <v>20</v>
      </c>
      <c r="N84" t="s">
        <v>21</v>
      </c>
    </row>
    <row r="85" spans="1:14" ht="17" thickBot="1" x14ac:dyDescent="0.25">
      <c r="A85" s="3"/>
      <c r="B85" s="4"/>
      <c r="C85" s="4"/>
      <c r="D85" s="4"/>
      <c r="E85" s="4"/>
      <c r="F85" s="4"/>
      <c r="G85" s="8">
        <f>SUM(G67:G84)</f>
        <v>0</v>
      </c>
      <c r="H85" s="4"/>
      <c r="I85" s="4"/>
      <c r="J85" s="4"/>
      <c r="K85" s="5"/>
      <c r="L85" s="5"/>
      <c r="M85" s="6">
        <v>0.15</v>
      </c>
      <c r="N85" s="46">
        <f>G85*M85</f>
        <v>0</v>
      </c>
    </row>
    <row r="87" spans="1:14" x14ac:dyDescent="0.2">
      <c r="A87" s="50" t="s">
        <v>75</v>
      </c>
    </row>
    <row r="88" spans="1:14" x14ac:dyDescent="0.2">
      <c r="A88" s="33" t="s">
        <v>47</v>
      </c>
      <c r="B88" s="34" t="s">
        <v>46</v>
      </c>
      <c r="C88" s="33" t="s">
        <v>90</v>
      </c>
      <c r="D88" s="33" t="s">
        <v>40</v>
      </c>
      <c r="E88" s="33" t="s">
        <v>20</v>
      </c>
      <c r="F88" s="33" t="s">
        <v>2</v>
      </c>
    </row>
    <row r="89" spans="1:14" x14ac:dyDescent="0.2">
      <c r="A89" s="1" t="s">
        <v>25</v>
      </c>
      <c r="B89" s="43">
        <v>0</v>
      </c>
      <c r="C89" s="56" t="s">
        <v>45</v>
      </c>
      <c r="D89" s="58">
        <f>B89</f>
        <v>0</v>
      </c>
      <c r="E89" s="12">
        <v>0.2</v>
      </c>
      <c r="F89" s="2">
        <f>E89*D89</f>
        <v>0</v>
      </c>
    </row>
    <row r="90" spans="1:14" x14ac:dyDescent="0.2">
      <c r="A90" s="33" t="s">
        <v>82</v>
      </c>
      <c r="B90" s="34" t="s">
        <v>26</v>
      </c>
      <c r="C90" s="33" t="s">
        <v>90</v>
      </c>
      <c r="D90" s="55" t="s">
        <v>40</v>
      </c>
      <c r="E90" s="55" t="s">
        <v>20</v>
      </c>
      <c r="F90" s="33" t="s">
        <v>2</v>
      </c>
    </row>
    <row r="91" spans="1:14" x14ac:dyDescent="0.2">
      <c r="A91" s="1" t="s">
        <v>83</v>
      </c>
      <c r="B91" s="43">
        <v>0</v>
      </c>
      <c r="C91" s="43">
        <v>0</v>
      </c>
      <c r="D91" s="57">
        <f>AVERAGE(B91,C91)</f>
        <v>0</v>
      </c>
      <c r="E91" s="12">
        <v>0.15</v>
      </c>
      <c r="F91" s="2">
        <f>D91*E91</f>
        <v>0</v>
      </c>
    </row>
    <row r="92" spans="1:14" x14ac:dyDescent="0.2">
      <c r="A92" s="1" t="s">
        <v>84</v>
      </c>
      <c r="B92" s="43">
        <v>0</v>
      </c>
      <c r="C92" s="43">
        <v>0</v>
      </c>
      <c r="D92" s="57">
        <f t="shared" ref="D92:D94" si="12">AVERAGE(B92,C92)</f>
        <v>0</v>
      </c>
      <c r="E92" s="12">
        <v>0.15</v>
      </c>
      <c r="F92" s="2">
        <f t="shared" ref="F92:F94" si="13">D92*E92</f>
        <v>0</v>
      </c>
    </row>
    <row r="93" spans="1:14" x14ac:dyDescent="0.2">
      <c r="A93" s="1" t="s">
        <v>85</v>
      </c>
      <c r="B93" s="43">
        <v>0</v>
      </c>
      <c r="C93" s="43">
        <v>0</v>
      </c>
      <c r="D93" s="57">
        <f t="shared" si="12"/>
        <v>0</v>
      </c>
      <c r="E93" s="12">
        <v>0.15</v>
      </c>
      <c r="F93" s="2">
        <f t="shared" si="13"/>
        <v>0</v>
      </c>
    </row>
    <row r="94" spans="1:14" x14ac:dyDescent="0.2">
      <c r="A94" s="1" t="s">
        <v>86</v>
      </c>
      <c r="B94" s="43">
        <v>0</v>
      </c>
      <c r="C94" s="43">
        <v>0</v>
      </c>
      <c r="D94" s="57">
        <f t="shared" si="12"/>
        <v>0</v>
      </c>
      <c r="E94" s="12">
        <v>0.15</v>
      </c>
      <c r="F94" s="2">
        <f t="shared" si="13"/>
        <v>0</v>
      </c>
    </row>
    <row r="95" spans="1:14" x14ac:dyDescent="0.2">
      <c r="A95" s="1" t="s">
        <v>87</v>
      </c>
      <c r="B95" s="43">
        <v>0</v>
      </c>
      <c r="C95" s="43">
        <v>0</v>
      </c>
      <c r="D95" s="57">
        <f>AVERAGE(B95,C95)</f>
        <v>0</v>
      </c>
      <c r="E95" s="12">
        <v>0.15</v>
      </c>
      <c r="F95" s="2">
        <f>D95*E95</f>
        <v>0</v>
      </c>
    </row>
    <row r="96" spans="1:14" x14ac:dyDescent="0.2">
      <c r="A96" s="33" t="s">
        <v>94</v>
      </c>
      <c r="B96" s="62" t="s">
        <v>26</v>
      </c>
      <c r="C96" s="33" t="s">
        <v>90</v>
      </c>
      <c r="D96" s="55" t="s">
        <v>40</v>
      </c>
      <c r="E96" s="55" t="s">
        <v>20</v>
      </c>
      <c r="F96" s="63" t="s">
        <v>2</v>
      </c>
    </row>
    <row r="97" spans="1:14" ht="17" thickBot="1" x14ac:dyDescent="0.25">
      <c r="A97" s="7" t="s">
        <v>95</v>
      </c>
      <c r="B97" s="43">
        <v>0</v>
      </c>
      <c r="C97" s="56" t="s">
        <v>45</v>
      </c>
      <c r="D97" s="58">
        <f>B97</f>
        <v>0</v>
      </c>
      <c r="E97" s="10">
        <v>0.05</v>
      </c>
      <c r="F97" s="2">
        <f>D97*E97</f>
        <v>0</v>
      </c>
      <c r="M97" t="s">
        <v>20</v>
      </c>
      <c r="N97" t="s">
        <v>21</v>
      </c>
    </row>
    <row r="98" spans="1:14" ht="17" thickBot="1" x14ac:dyDescent="0.25">
      <c r="A98" s="3" t="s">
        <v>2</v>
      </c>
      <c r="B98" s="64"/>
      <c r="C98" s="64"/>
      <c r="D98" s="64"/>
      <c r="E98" s="64"/>
      <c r="F98" s="65">
        <f>SUM(F89:F95)</f>
        <v>0</v>
      </c>
      <c r="G98" s="4"/>
      <c r="H98" s="5"/>
      <c r="I98" s="5"/>
      <c r="J98" s="5"/>
      <c r="K98" s="5"/>
      <c r="L98" s="5"/>
      <c r="M98" s="6">
        <v>0.05</v>
      </c>
      <c r="N98" s="36">
        <f>F98*M98</f>
        <v>0</v>
      </c>
    </row>
    <row r="99" spans="1:14" ht="17" thickBot="1" x14ac:dyDescent="0.25"/>
    <row r="100" spans="1:14" ht="17" thickBot="1" x14ac:dyDescent="0.25">
      <c r="A100" s="37" t="s">
        <v>22</v>
      </c>
      <c r="B100" s="38"/>
      <c r="C100" s="38"/>
      <c r="D100" s="38"/>
      <c r="E100" s="38"/>
      <c r="F100" s="38"/>
      <c r="G100" s="38"/>
      <c r="H100" s="39"/>
      <c r="I100" s="39"/>
      <c r="J100" s="40"/>
      <c r="K100" s="40"/>
      <c r="L100" s="40"/>
      <c r="M100" s="41"/>
      <c r="N100" s="42">
        <f>SUM(N24:N98)</f>
        <v>0</v>
      </c>
    </row>
    <row r="102" spans="1:14" x14ac:dyDescent="0.2">
      <c r="A102" s="18" t="s">
        <v>28</v>
      </c>
    </row>
    <row r="103" spans="1:14" x14ac:dyDescent="0.2">
      <c r="A103" s="73" t="s">
        <v>97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5"/>
    </row>
    <row r="104" spans="1:14" ht="17" thickBot="1" x14ac:dyDescent="0.25">
      <c r="A104" s="18"/>
    </row>
    <row r="105" spans="1:14" x14ac:dyDescent="0.2">
      <c r="A105" s="19" t="s">
        <v>29</v>
      </c>
      <c r="B105" s="66"/>
      <c r="C105" s="67"/>
      <c r="D105" s="67"/>
      <c r="E105" s="67"/>
      <c r="F105" s="67"/>
      <c r="G105" s="67"/>
      <c r="H105" s="67"/>
      <c r="I105" s="67"/>
      <c r="J105" s="67"/>
      <c r="K105" s="68"/>
    </row>
    <row r="106" spans="1:14" ht="17" thickBot="1" x14ac:dyDescent="0.25">
      <c r="A106" s="20"/>
      <c r="B106" s="69"/>
      <c r="C106" s="70"/>
      <c r="D106" s="70"/>
      <c r="E106" s="70"/>
      <c r="F106" s="70"/>
      <c r="G106" s="70"/>
      <c r="H106" s="70"/>
      <c r="I106" s="70"/>
      <c r="J106" s="70"/>
      <c r="K106" s="71"/>
    </row>
    <row r="107" spans="1:14" x14ac:dyDescent="0.2">
      <c r="A107" s="19" t="s">
        <v>30</v>
      </c>
      <c r="B107" s="66"/>
      <c r="C107" s="67"/>
      <c r="D107" s="67"/>
      <c r="E107" s="67"/>
      <c r="F107" s="67"/>
      <c r="G107" s="67"/>
      <c r="H107" s="67"/>
      <c r="I107" s="67"/>
      <c r="J107" s="67"/>
      <c r="K107" s="68"/>
    </row>
    <row r="108" spans="1:14" ht="17" thickBot="1" x14ac:dyDescent="0.25">
      <c r="A108" s="20"/>
      <c r="B108" s="69"/>
      <c r="C108" s="70"/>
      <c r="D108" s="70"/>
      <c r="E108" s="70"/>
      <c r="F108" s="70"/>
      <c r="G108" s="70"/>
      <c r="H108" s="70"/>
      <c r="I108" s="70"/>
      <c r="J108" s="70"/>
      <c r="K108" s="71"/>
    </row>
    <row r="109" spans="1:14" x14ac:dyDescent="0.2">
      <c r="A109" s="19" t="s">
        <v>31</v>
      </c>
      <c r="B109" s="66"/>
      <c r="C109" s="67"/>
      <c r="D109" s="67"/>
      <c r="E109" s="67"/>
      <c r="F109" s="67"/>
      <c r="G109" s="67"/>
      <c r="H109" s="67"/>
      <c r="I109" s="67"/>
      <c r="J109" s="67"/>
      <c r="K109" s="68"/>
    </row>
    <row r="110" spans="1:14" ht="17" thickBot="1" x14ac:dyDescent="0.25">
      <c r="A110" s="20"/>
      <c r="B110" s="69"/>
      <c r="C110" s="70"/>
      <c r="D110" s="70"/>
      <c r="E110" s="70"/>
      <c r="F110" s="70"/>
      <c r="G110" s="70"/>
      <c r="H110" s="70"/>
      <c r="I110" s="70"/>
      <c r="J110" s="70"/>
      <c r="K110" s="71"/>
    </row>
    <row r="111" spans="1:14" x14ac:dyDescent="0.2">
      <c r="A111" s="19" t="s">
        <v>32</v>
      </c>
      <c r="B111" s="66"/>
      <c r="C111" s="67"/>
      <c r="D111" s="67"/>
      <c r="E111" s="67"/>
      <c r="F111" s="67"/>
      <c r="G111" s="67"/>
      <c r="H111" s="67"/>
      <c r="I111" s="67"/>
      <c r="J111" s="67"/>
      <c r="K111" s="68"/>
    </row>
    <row r="112" spans="1:14" ht="17" thickBot="1" x14ac:dyDescent="0.25">
      <c r="A112" s="20"/>
      <c r="B112" s="69"/>
      <c r="C112" s="70"/>
      <c r="D112" s="70"/>
      <c r="E112" s="70"/>
      <c r="F112" s="70"/>
      <c r="G112" s="70"/>
      <c r="H112" s="70"/>
      <c r="I112" s="70"/>
      <c r="J112" s="70"/>
      <c r="K112" s="71"/>
    </row>
    <row r="113" spans="1:11" x14ac:dyDescent="0.2">
      <c r="A113" s="19" t="s">
        <v>33</v>
      </c>
      <c r="B113" s="21"/>
      <c r="C113" s="22"/>
      <c r="D113" s="22"/>
      <c r="E113" s="22"/>
      <c r="F113" s="22"/>
      <c r="G113" s="22"/>
      <c r="H113" s="22"/>
      <c r="I113" s="22"/>
      <c r="J113" s="22"/>
      <c r="K113" s="23"/>
    </row>
    <row r="114" spans="1:11" x14ac:dyDescent="0.2">
      <c r="A114" s="24"/>
      <c r="B114" s="25"/>
      <c r="C114" s="26"/>
      <c r="D114" s="26"/>
      <c r="E114" s="26"/>
      <c r="F114" s="26"/>
      <c r="G114" s="26"/>
      <c r="H114" s="26"/>
      <c r="I114" s="26"/>
      <c r="J114" s="26"/>
      <c r="K114" s="27"/>
    </row>
    <row r="115" spans="1:11" x14ac:dyDescent="0.2">
      <c r="A115" s="24"/>
      <c r="B115" s="25"/>
      <c r="C115" s="26"/>
      <c r="D115" s="26"/>
      <c r="E115" s="26"/>
      <c r="F115" s="26"/>
      <c r="G115" s="26"/>
      <c r="H115" s="26"/>
      <c r="I115" s="26"/>
      <c r="J115" s="26"/>
      <c r="K115" s="27"/>
    </row>
    <row r="116" spans="1:11" ht="17" thickBot="1" x14ac:dyDescent="0.25">
      <c r="A116" s="20"/>
      <c r="B116" s="28"/>
      <c r="C116" s="29"/>
      <c r="D116" s="29"/>
      <c r="E116" s="29"/>
      <c r="F116" s="29"/>
      <c r="G116" s="29"/>
      <c r="H116" s="29"/>
      <c r="I116" s="29"/>
      <c r="J116" s="29"/>
      <c r="K116" s="30"/>
    </row>
  </sheetData>
  <protectedRanges>
    <protectedRange sqref="B105:K116" name="NAW gegevens"/>
  </protectedRanges>
  <mergeCells count="6">
    <mergeCell ref="B105:K106"/>
    <mergeCell ref="B107:K108"/>
    <mergeCell ref="B109:K110"/>
    <mergeCell ref="B111:K112"/>
    <mergeCell ref="A3:H3"/>
    <mergeCell ref="A103:K10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7B3F9E1AD2943AF2BD07514E96BF7" ma:contentTypeVersion="11" ma:contentTypeDescription="Een nieuw document maken." ma:contentTypeScope="" ma:versionID="54afa6883d717b6ee328252d70b4c9a3">
  <xsd:schema xmlns:xsd="http://www.w3.org/2001/XMLSchema" xmlns:xs="http://www.w3.org/2001/XMLSchema" xmlns:p="http://schemas.microsoft.com/office/2006/metadata/properties" xmlns:ns2="4abc9ba7-1d47-4999-89a4-da58ae6c0531" xmlns:ns3="364407a1-ede7-4e7f-810c-178982c59461" targetNamespace="http://schemas.microsoft.com/office/2006/metadata/properties" ma:root="true" ma:fieldsID="f272e6b96c298ae63fbc0df938ab8597" ns2:_="" ns3:_="">
    <xsd:import namespace="4abc9ba7-1d47-4999-89a4-da58ae6c0531"/>
    <xsd:import namespace="364407a1-ede7-4e7f-810c-178982c59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c9ba7-1d47-4999-89a4-da58ae6c0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39bb962-d1bc-4cfe-a66e-52733456e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407a1-ede7-4e7f-810c-178982c594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c00b8a-923a-453c-83b9-f063b18e8a57}" ma:internalName="TaxCatchAll" ma:showField="CatchAllData" ma:web="364407a1-ede7-4e7f-810c-178982c59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c9ba7-1d47-4999-89a4-da58ae6c0531">
      <Terms xmlns="http://schemas.microsoft.com/office/infopath/2007/PartnerControls"/>
    </lcf76f155ced4ddcb4097134ff3c332f>
    <TaxCatchAll xmlns="364407a1-ede7-4e7f-810c-178982c59461" xsi:nil="true"/>
  </documentManagement>
</p:properties>
</file>

<file path=customXml/itemProps1.xml><?xml version="1.0" encoding="utf-8"?>
<ds:datastoreItem xmlns:ds="http://schemas.openxmlformats.org/officeDocument/2006/customXml" ds:itemID="{DC81FD3F-DB6D-4C82-8096-97FDBF840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99700-824B-493B-94F4-C6411EE7C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c9ba7-1d47-4999-89a4-da58ae6c0531"/>
    <ds:schemaRef ds:uri="364407a1-ede7-4e7f-810c-178982c59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25C269-AB43-454D-B4F0-E3240AF27981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364407a1-ede7-4e7f-810c-178982c59461"/>
    <ds:schemaRef ds:uri="4abc9ba7-1d47-4999-89a4-da58ae6c05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Ledigingsmiddelen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Bregt van der Pool</dc:creator>
  <cp:lastModifiedBy>Ardiana Salihi</cp:lastModifiedBy>
  <dcterms:created xsi:type="dcterms:W3CDTF">2019-03-18T10:41:32Z</dcterms:created>
  <dcterms:modified xsi:type="dcterms:W3CDTF">2025-05-06T15:05:32Z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0x010100A707B3F9E1AD2943AF2BD07514E96BF7</vt:lpwstr>
  </property>
  <property fmtid="{D5CDD505-2E9C-101B-9397-08002B2CF9AE}" pid="3" name="MediaServiceImageTags">
    <vt:lpwstr/>
  </property>
</Properties>
</file>