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rschelling Techniek\- Projecten\4 BEHEER EN ONDERHOUD\2 RIOOLBEHEER\70 INSP_Vrijverval\Inspecties 2024-2025\NvI\"/>
    </mc:Choice>
  </mc:AlternateContent>
  <xr:revisionPtr revIDLastSave="0" documentId="8_{2C7F0E5B-E645-4690-A9DA-E9C7DE2F2D77}" xr6:coauthVersionLast="47" xr6:coauthVersionMax="47" xr10:uidLastSave="{00000000-0000-0000-0000-000000000000}"/>
  <bookViews>
    <workbookView xWindow="28680" yWindow="-120" windowWidth="29040" windowHeight="15840" xr2:uid="{E2205ED7-DA3D-4D79-9C41-A213FEB57517}"/>
  </bookViews>
  <sheets>
    <sheet name="Inschrijfstaat Terschell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2" l="1"/>
  <c r="G85" i="2"/>
  <c r="G54" i="2"/>
  <c r="G53" i="2"/>
  <c r="G67" i="2"/>
  <c r="G66" i="2"/>
  <c r="G62" i="2"/>
  <c r="G61" i="2"/>
  <c r="G32" i="2"/>
  <c r="G31" i="2"/>
  <c r="G27" i="2"/>
  <c r="G26" i="2"/>
  <c r="G19" i="2"/>
  <c r="G18" i="2"/>
  <c r="G84" i="2"/>
  <c r="G83" i="2"/>
  <c r="G82" i="2"/>
  <c r="G81" i="2"/>
  <c r="G75" i="2"/>
  <c r="G94" i="2"/>
  <c r="G93" i="2"/>
  <c r="G92" i="2"/>
  <c r="G91" i="2"/>
  <c r="G90" i="2"/>
  <c r="G89" i="2"/>
  <c r="G78" i="2"/>
  <c r="G72" i="2"/>
  <c r="G71" i="2"/>
  <c r="G70" i="2"/>
  <c r="G63" i="2"/>
  <c r="G60" i="2"/>
  <c r="G59" i="2"/>
  <c r="G58" i="2"/>
  <c r="G55" i="2"/>
  <c r="G52" i="2"/>
  <c r="G51" i="2"/>
  <c r="G50" i="2"/>
  <c r="G49" i="2"/>
  <c r="G48" i="2"/>
  <c r="G44" i="2"/>
  <c r="G43" i="2"/>
  <c r="G42" i="2"/>
  <c r="G41" i="2"/>
  <c r="G40" i="2"/>
  <c r="G37" i="2"/>
  <c r="G36" i="2"/>
  <c r="G35" i="2"/>
  <c r="G28" i="2"/>
  <c r="G25" i="2"/>
  <c r="G24" i="2"/>
  <c r="G23" i="2"/>
  <c r="G20" i="2"/>
  <c r="G17" i="2"/>
  <c r="G16" i="2"/>
  <c r="G15" i="2"/>
  <c r="G14" i="2"/>
  <c r="G13" i="2"/>
  <c r="G9" i="2"/>
  <c r="G8" i="2"/>
  <c r="G7" i="2"/>
  <c r="G96" i="2" l="1"/>
  <c r="G99" i="2" s="1"/>
  <c r="G100" i="2" l="1"/>
  <c r="G98" i="2"/>
  <c r="G102" i="2" l="1"/>
</calcChain>
</file>

<file path=xl/sharedStrings.xml><?xml version="1.0" encoding="utf-8"?>
<sst xmlns="http://schemas.openxmlformats.org/spreadsheetml/2006/main" count="207" uniqueCount="87">
  <si>
    <t>POST</t>
  </si>
  <si>
    <t>OMSCHRIJVING</t>
  </si>
  <si>
    <t>EENHEID</t>
  </si>
  <si>
    <t>HOEVEELHEID</t>
  </si>
  <si>
    <t>Informeren bewoners en bedrijven (schriftelijk)</t>
  </si>
  <si>
    <t>Coördinatie/overleg bewoners en bedrijven</t>
  </si>
  <si>
    <t>Opstellen werkplan reinigen en inspectie</t>
  </si>
  <si>
    <t>Riool reinigen onder hoge druk  Ø200 - Ø250 mm</t>
  </si>
  <si>
    <t>Riool reinigen onder hoge druk  Ø500 - Ø600 mm</t>
  </si>
  <si>
    <t>RIOOLINSPECTIE</t>
  </si>
  <si>
    <t>AFVOER RIOOLSLIB</t>
  </si>
  <si>
    <t>OVERIGE WERKZAAMHEDEN</t>
  </si>
  <si>
    <t>T.b.s. Wortelfrees &amp; Reinigingswagen incl.bediening</t>
  </si>
  <si>
    <t>STAARTPOSTEN</t>
  </si>
  <si>
    <t>Uitvoeringskosten</t>
  </si>
  <si>
    <t>Algemene kosten</t>
  </si>
  <si>
    <t xml:space="preserve">Winst en risico </t>
  </si>
  <si>
    <t>Inschrijfsom, de omzet niet inbegrepen</t>
  </si>
  <si>
    <t>gemeente Terschelling</t>
  </si>
  <si>
    <t>Riool reinigen onder hoge druk  Ø75 -  Ø160 mm</t>
  </si>
  <si>
    <t>m</t>
  </si>
  <si>
    <t>Riool reinigen onder hoge druk  Ø700 - Ø800 mm</t>
  </si>
  <si>
    <t>Riool reinigen onder hoge druk bt Ø300 - Ø315 - Ø400 mm</t>
  </si>
  <si>
    <t>Uitvoeren visuele inspectie vanuit riool Ø75 -  Ø160 mm</t>
  </si>
  <si>
    <t>RIOOLREINIGEN</t>
  </si>
  <si>
    <t>Uitvoeren visuele inspectie vanuit riool  Ø200 - Ø250 mm</t>
  </si>
  <si>
    <t>Uitvoeren visuele inspectie vanuit riool  Ø500 - Ø600 mm</t>
  </si>
  <si>
    <t>Uitvoeren visuele inspectie vanuit riool  Ø700 - Ø800 mm</t>
  </si>
  <si>
    <t>Uitvoeren visuele inspectie vanuit riool  Ø75 -  Ø160 mm</t>
  </si>
  <si>
    <t>COMMUNICATIE</t>
  </si>
  <si>
    <t>REINIGEN BERGBEZINKBASSINS EN BERGBEZINKLEIDINGEN</t>
  </si>
  <si>
    <t>st</t>
  </si>
  <si>
    <t>EUR</t>
  </si>
  <si>
    <t>V</t>
  </si>
  <si>
    <t>T.b.s. hogedruk-unit incl. bediening (spuitwagen)</t>
  </si>
  <si>
    <t>T.b.s. Vacuum-unit incl. bediening (zuigwagen)</t>
  </si>
  <si>
    <t>TER BESCHIKKING STELLEN MATERIEEL</t>
  </si>
  <si>
    <t>ton</t>
  </si>
  <si>
    <t>uur</t>
  </si>
  <si>
    <t>Inzetten werknemers / machinist / inspecteur</t>
  </si>
  <si>
    <t>T.b.s. riool-inspectiewagen</t>
  </si>
  <si>
    <t>T.b.s. Vacuum - HDcombi incl. bediening</t>
  </si>
  <si>
    <t>SUBTOTAAL</t>
  </si>
  <si>
    <t>RAPPORTAGE</t>
  </si>
  <si>
    <t>Opstellen en aanleveren inspectierapportage</t>
  </si>
  <si>
    <t>Plaatsen, in stand houden en verwijderen verkeersmaatregelen</t>
  </si>
  <si>
    <t>Droogzetten en leeghouden riool</t>
  </si>
  <si>
    <t>Plaatsen, in stand houden en verwijderen afsluiters</t>
  </si>
  <si>
    <t>Werken op afstand</t>
  </si>
  <si>
    <t>Plaatsen, in standhouden en verwijderen rijplaten</t>
  </si>
  <si>
    <t>EENHEIDS PRIJS 
EURO</t>
  </si>
  <si>
    <t>TOTAAL
 PRIJS
EURO</t>
  </si>
  <si>
    <t>BergBezinkLeiding Formerum reinigen ( 1000 mm, lengte  114 m.)</t>
  </si>
  <si>
    <t>BergBezinkLeiding Baaiduinen reinigen ( 800 mm, lengte  71 m.)</t>
  </si>
  <si>
    <t>BergBezinkBassin Midsland Zuidermiedeweg reinigen (22,5x3,5x1,95 m.)</t>
  </si>
  <si>
    <t>BergBezinkBassin Midsland Hoofdweg reinigen (21,5x3,5x2,0 m.)</t>
  </si>
  <si>
    <t>BergBezinkBassin Dellewal reinigen (40,0x6,0x2,0 m.)</t>
  </si>
  <si>
    <t>Reinigen en inspecteren van de openbare vrij verval riolering</t>
  </si>
  <si>
    <t>Reinigen vuilwater- en gemengd riool</t>
  </si>
  <si>
    <t>Reinigen hemelwater riool</t>
  </si>
  <si>
    <t>Reinigen overstort leiding</t>
  </si>
  <si>
    <t>Inspectie vuilwater- en gemengd riool</t>
  </si>
  <si>
    <t>inspectie hemelwater riool</t>
  </si>
  <si>
    <t>Inspecte overstort leiding</t>
  </si>
  <si>
    <t>INSCHRIJVINGSSTAAT</t>
  </si>
  <si>
    <t>Zaak 441473</t>
  </si>
  <si>
    <t xml:space="preserve">Gedaan te </t>
  </si>
  <si>
    <t>De                                    2025</t>
  </si>
  <si>
    <t>De inschrijver(s)</t>
  </si>
  <si>
    <t>Riool reinigen onder hoge druk ei-vormig 250/375 en 300/750 en 400/600 mm</t>
  </si>
  <si>
    <t>Riool reinigen onder hoge druk  Ø900 - Ø1000 mm</t>
  </si>
  <si>
    <t>Riool reinigen onder hoge druk  Ø1500 mm</t>
  </si>
  <si>
    <t>Reinigen infiltratie hemelwater riool</t>
  </si>
  <si>
    <t>Rioolslib afvoeren, storten en verwerken</t>
  </si>
  <si>
    <t>Inspecteren infiltratie hemelwater riool</t>
  </si>
  <si>
    <t>Uitvoeren visuele inspectie vanuit riool Ø300 - Ø315 - Ø400 mm</t>
  </si>
  <si>
    <t>Riool reinigen onder hoge druk Ø300 - Ø315 - Ø400 mm</t>
  </si>
  <si>
    <t>Uitvoeren visuele inspectie vanuit riool  Ø300 - Ø315 - Ø400 mm</t>
  </si>
  <si>
    <t>Uitvoeren visuele inspectie vanuit riool  Ø800 mm</t>
  </si>
  <si>
    <t>Uitvoeren visuele inspectie vanuit riool  Ø1000 mm</t>
  </si>
  <si>
    <t>Riool reinigen onder hoge druk  Ø800 mm</t>
  </si>
  <si>
    <t>Riool reinigen onder hoge druk  Ø1000 mm</t>
  </si>
  <si>
    <t>Uitvoeren visuele inspectie vanuit riool  Ø900 - Ø1000 mm</t>
  </si>
  <si>
    <t>Uitvoeren visuele inspectie vanuit riool  Ø1500 mm</t>
  </si>
  <si>
    <t>Uitvoeren visuele inspectie vanuit riool ei-vormig 250/375 en 300/450 en 400/600 mm</t>
  </si>
  <si>
    <t>Plaatsen, in standhouden en verwijderen verkeersmaatregelen hoofdweg versmallen tot één rijstrook</t>
  </si>
  <si>
    <t>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</si>
</sst>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2" fillId="0" borderId="5" xfId="0" applyFont="1" applyBorder="1"/>
    <xf numFmtId="0" fontId="2" fillId="0" borderId="2" xfId="0" applyFont="1" applyBorder="1" applyAlignment="1">
      <alignment horizontal="right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2" xfId="1" applyNumberFormat="1" applyFont="1" applyBorder="1"/>
    <xf numFmtId="164" fontId="0" fillId="0" borderId="3" xfId="1" applyNumberFormat="1" applyFont="1" applyBorder="1"/>
    <xf numFmtId="44" fontId="0" fillId="0" borderId="3" xfId="2" applyFont="1" applyBorder="1"/>
    <xf numFmtId="44" fontId="0" fillId="0" borderId="2" xfId="2" applyFont="1" applyBorder="1"/>
    <xf numFmtId="9" fontId="0" fillId="0" borderId="3" xfId="3" applyFont="1" applyBorder="1" applyAlignment="1">
      <alignment horizontal="center"/>
    </xf>
    <xf numFmtId="9" fontId="0" fillId="0" borderId="4" xfId="3" applyFont="1" applyBorder="1" applyAlignment="1">
      <alignment horizontal="center"/>
    </xf>
    <xf numFmtId="44" fontId="0" fillId="0" borderId="3" xfId="0" applyNumberFormat="1" applyBorder="1"/>
    <xf numFmtId="44" fontId="0" fillId="0" borderId="2" xfId="0" applyNumberFormat="1" applyBorder="1"/>
    <xf numFmtId="44" fontId="2" fillId="0" borderId="2" xfId="0" applyNumberFormat="1" applyFont="1" applyBorder="1"/>
    <xf numFmtId="44" fontId="0" fillId="0" borderId="4" xfId="2" applyFont="1" applyBorder="1"/>
    <xf numFmtId="0" fontId="5" fillId="2" borderId="6" xfId="0" applyFont="1" applyFill="1" applyBorder="1"/>
    <xf numFmtId="0" fontId="4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44" fontId="4" fillId="2" borderId="8" xfId="0" applyNumberFormat="1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9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9" fontId="0" fillId="0" borderId="2" xfId="3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9" fillId="2" borderId="12" xfId="0" applyFon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164" fontId="0" fillId="0" borderId="0" xfId="0" applyNumberFormat="1"/>
    <xf numFmtId="0" fontId="7" fillId="2" borderId="1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38100</xdr:rowOff>
    </xdr:from>
    <xdr:to>
      <xdr:col>6</xdr:col>
      <xdr:colOff>921385</xdr:colOff>
      <xdr:row>1</xdr:row>
      <xdr:rowOff>295275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50F4CE-FB69-4187-EDC8-858323EF8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2450" y="38100"/>
          <a:ext cx="1438910" cy="615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9DD6-F347-41B2-A407-E67153E18499}">
  <sheetPr>
    <pageSetUpPr fitToPage="1"/>
  </sheetPr>
  <dimension ref="A1:I111"/>
  <sheetViews>
    <sheetView tabSelected="1" topLeftCell="A85" workbookViewId="0">
      <selection sqref="A1:G111"/>
    </sheetView>
  </sheetViews>
  <sheetFormatPr defaultRowHeight="15" x14ac:dyDescent="0.25"/>
  <cols>
    <col min="1" max="1" width="11" customWidth="1"/>
    <col min="2" max="2" width="82.5703125" bestFit="1" customWidth="1"/>
    <col min="3" max="3" width="9.140625" style="1"/>
    <col min="4" max="4" width="12.85546875" bestFit="1" customWidth="1"/>
    <col min="5" max="5" width="3.42578125" customWidth="1"/>
    <col min="6" max="6" width="11.42578125" bestFit="1" customWidth="1"/>
    <col min="7" max="7" width="13.85546875" bestFit="1" customWidth="1"/>
  </cols>
  <sheetData>
    <row r="1" spans="1:7" ht="27.95" customHeight="1" x14ac:dyDescent="0.4">
      <c r="A1" s="33"/>
      <c r="B1" s="52" t="s">
        <v>57</v>
      </c>
      <c r="C1" s="52"/>
      <c r="D1" s="52"/>
      <c r="E1" s="34"/>
      <c r="F1" s="34"/>
      <c r="G1" s="35"/>
    </row>
    <row r="2" spans="1:7" ht="27.95" customHeight="1" x14ac:dyDescent="0.4">
      <c r="A2" s="40" t="s">
        <v>65</v>
      </c>
      <c r="B2" s="53" t="s">
        <v>18</v>
      </c>
      <c r="C2" s="53"/>
      <c r="D2" s="53"/>
      <c r="E2" s="36"/>
      <c r="F2" s="36"/>
      <c r="G2" s="37"/>
    </row>
    <row r="3" spans="1:7" ht="50.1" customHeight="1" x14ac:dyDescent="0.25">
      <c r="B3" s="39" t="s">
        <v>64</v>
      </c>
    </row>
    <row r="4" spans="1:7" ht="36" x14ac:dyDescent="0.25">
      <c r="A4" s="30" t="s">
        <v>0</v>
      </c>
      <c r="B4" s="31" t="s">
        <v>1</v>
      </c>
      <c r="C4" s="32" t="s">
        <v>2</v>
      </c>
      <c r="D4" s="31" t="s">
        <v>3</v>
      </c>
      <c r="E4" s="31"/>
      <c r="F4" s="31" t="s">
        <v>50</v>
      </c>
      <c r="G4" s="31" t="s">
        <v>51</v>
      </c>
    </row>
    <row r="5" spans="1:7" ht="5.0999999999999996" customHeight="1" x14ac:dyDescent="0.25">
      <c r="A5" s="2"/>
      <c r="B5" s="6"/>
      <c r="C5" s="12"/>
      <c r="D5" s="6"/>
      <c r="E5" s="6"/>
      <c r="F5" s="6"/>
      <c r="G5" s="6"/>
    </row>
    <row r="6" spans="1:7" x14ac:dyDescent="0.25">
      <c r="A6" s="3">
        <v>1</v>
      </c>
      <c r="B6" s="7" t="s">
        <v>29</v>
      </c>
      <c r="C6" s="12"/>
      <c r="D6" s="15"/>
      <c r="E6" s="6"/>
      <c r="F6" s="6"/>
      <c r="G6" s="6"/>
    </row>
    <row r="7" spans="1:7" x14ac:dyDescent="0.25">
      <c r="A7" s="4">
        <v>1011</v>
      </c>
      <c r="B7" s="8" t="s">
        <v>4</v>
      </c>
      <c r="C7" s="13" t="s">
        <v>32</v>
      </c>
      <c r="D7" s="16"/>
      <c r="E7" s="8"/>
      <c r="F7" s="17"/>
      <c r="G7" s="21">
        <f>+F7</f>
        <v>0</v>
      </c>
    </row>
    <row r="8" spans="1:7" x14ac:dyDescent="0.25">
      <c r="A8" s="4">
        <v>1012</v>
      </c>
      <c r="B8" s="8" t="s">
        <v>5</v>
      </c>
      <c r="C8" s="13" t="s">
        <v>32</v>
      </c>
      <c r="D8" s="16"/>
      <c r="E8" s="8"/>
      <c r="F8" s="17"/>
      <c r="G8" s="21">
        <f>+F8</f>
        <v>0</v>
      </c>
    </row>
    <row r="9" spans="1:7" ht="15.95" customHeight="1" x14ac:dyDescent="0.25">
      <c r="A9" s="4">
        <v>1013</v>
      </c>
      <c r="B9" s="8" t="s">
        <v>6</v>
      </c>
      <c r="C9" s="13" t="s">
        <v>32</v>
      </c>
      <c r="D9" s="16"/>
      <c r="E9" s="8"/>
      <c r="F9" s="17"/>
      <c r="G9" s="21">
        <f>+F9</f>
        <v>0</v>
      </c>
    </row>
    <row r="10" spans="1:7" ht="5.0999999999999996" customHeight="1" x14ac:dyDescent="0.25">
      <c r="A10" s="2"/>
      <c r="B10" s="6"/>
      <c r="C10" s="12"/>
      <c r="D10" s="15"/>
      <c r="E10" s="6"/>
      <c r="F10" s="6"/>
      <c r="G10" s="6"/>
    </row>
    <row r="11" spans="1:7" x14ac:dyDescent="0.25">
      <c r="A11" s="3">
        <v>2</v>
      </c>
      <c r="B11" s="7" t="s">
        <v>24</v>
      </c>
      <c r="C11" s="12"/>
      <c r="D11" s="15"/>
      <c r="E11" s="6"/>
      <c r="F11" s="6"/>
      <c r="G11" s="6"/>
    </row>
    <row r="12" spans="1:7" x14ac:dyDescent="0.25">
      <c r="A12" s="3">
        <v>2010</v>
      </c>
      <c r="B12" s="7" t="s">
        <v>58</v>
      </c>
      <c r="C12" s="12"/>
      <c r="D12" s="15"/>
      <c r="E12" s="6"/>
      <c r="F12" s="6"/>
      <c r="G12" s="6"/>
    </row>
    <row r="13" spans="1:7" x14ac:dyDescent="0.25">
      <c r="A13" s="4">
        <v>2011</v>
      </c>
      <c r="B13" s="8" t="s">
        <v>19</v>
      </c>
      <c r="C13" s="13" t="s">
        <v>20</v>
      </c>
      <c r="D13" s="16">
        <v>2406</v>
      </c>
      <c r="E13" s="13" t="s">
        <v>33</v>
      </c>
      <c r="F13" s="17"/>
      <c r="G13" s="21">
        <f>+D13*F13</f>
        <v>0</v>
      </c>
    </row>
    <row r="14" spans="1:7" x14ac:dyDescent="0.25">
      <c r="A14" s="4">
        <v>2012</v>
      </c>
      <c r="B14" s="8" t="s">
        <v>7</v>
      </c>
      <c r="C14" s="13" t="s">
        <v>20</v>
      </c>
      <c r="D14" s="16">
        <v>15727</v>
      </c>
      <c r="E14" s="13" t="s">
        <v>33</v>
      </c>
      <c r="F14" s="17"/>
      <c r="G14" s="21">
        <f t="shared" ref="G14:G72" si="0">+D14*F14</f>
        <v>0</v>
      </c>
    </row>
    <row r="15" spans="1:7" x14ac:dyDescent="0.25">
      <c r="A15" s="4">
        <v>2013</v>
      </c>
      <c r="B15" s="8" t="s">
        <v>22</v>
      </c>
      <c r="C15" s="13" t="s">
        <v>20</v>
      </c>
      <c r="D15" s="16">
        <v>12609</v>
      </c>
      <c r="E15" s="13" t="s">
        <v>33</v>
      </c>
      <c r="F15" s="17"/>
      <c r="G15" s="21">
        <f t="shared" si="0"/>
        <v>0</v>
      </c>
    </row>
    <row r="16" spans="1:7" x14ac:dyDescent="0.25">
      <c r="A16" s="4">
        <v>2014</v>
      </c>
      <c r="B16" s="8" t="s">
        <v>8</v>
      </c>
      <c r="C16" s="13" t="s">
        <v>20</v>
      </c>
      <c r="D16" s="16">
        <v>3420</v>
      </c>
      <c r="E16" s="13" t="s">
        <v>33</v>
      </c>
      <c r="F16" s="17"/>
      <c r="G16" s="21">
        <f t="shared" si="0"/>
        <v>0</v>
      </c>
    </row>
    <row r="17" spans="1:7" x14ac:dyDescent="0.25">
      <c r="A17" s="4">
        <v>2015</v>
      </c>
      <c r="B17" s="8" t="s">
        <v>21</v>
      </c>
      <c r="C17" s="13" t="s">
        <v>20</v>
      </c>
      <c r="D17" s="16">
        <v>397</v>
      </c>
      <c r="E17" s="13" t="s">
        <v>33</v>
      </c>
      <c r="F17" s="17"/>
      <c r="G17" s="21">
        <f t="shared" si="0"/>
        <v>0</v>
      </c>
    </row>
    <row r="18" spans="1:7" x14ac:dyDescent="0.25">
      <c r="A18" s="4">
        <v>2016</v>
      </c>
      <c r="B18" s="8" t="s">
        <v>70</v>
      </c>
      <c r="C18" s="13" t="s">
        <v>20</v>
      </c>
      <c r="D18" s="16">
        <v>72</v>
      </c>
      <c r="E18" s="13" t="s">
        <v>33</v>
      </c>
      <c r="F18" s="17"/>
      <c r="G18" s="21">
        <f t="shared" ref="G18:G19" si="1">+D18*F18</f>
        <v>0</v>
      </c>
    </row>
    <row r="19" spans="1:7" x14ac:dyDescent="0.25">
      <c r="A19" s="4">
        <v>2017</v>
      </c>
      <c r="B19" s="8" t="s">
        <v>71</v>
      </c>
      <c r="C19" s="13" t="s">
        <v>20</v>
      </c>
      <c r="D19" s="16">
        <v>56</v>
      </c>
      <c r="E19" s="13" t="s">
        <v>33</v>
      </c>
      <c r="F19" s="17"/>
      <c r="G19" s="21">
        <f t="shared" si="1"/>
        <v>0</v>
      </c>
    </row>
    <row r="20" spans="1:7" x14ac:dyDescent="0.25">
      <c r="A20" s="4">
        <v>2018</v>
      </c>
      <c r="B20" s="8" t="s">
        <v>69</v>
      </c>
      <c r="C20" s="13" t="s">
        <v>20</v>
      </c>
      <c r="D20" s="16">
        <v>527</v>
      </c>
      <c r="E20" s="13" t="s">
        <v>33</v>
      </c>
      <c r="F20" s="17"/>
      <c r="G20" s="21">
        <f t="shared" si="0"/>
        <v>0</v>
      </c>
    </row>
    <row r="21" spans="1:7" ht="5.0999999999999996" customHeight="1" x14ac:dyDescent="0.25">
      <c r="A21" s="2"/>
      <c r="B21" s="6"/>
      <c r="C21" s="12"/>
      <c r="D21" s="15"/>
      <c r="E21" s="12"/>
      <c r="F21" s="6"/>
      <c r="G21" s="22"/>
    </row>
    <row r="22" spans="1:7" x14ac:dyDescent="0.25">
      <c r="A22" s="3">
        <v>2020</v>
      </c>
      <c r="B22" s="7" t="s">
        <v>59</v>
      </c>
      <c r="C22" s="12"/>
      <c r="D22" s="15"/>
      <c r="E22" s="12"/>
      <c r="F22" s="6"/>
      <c r="G22" s="22"/>
    </row>
    <row r="23" spans="1:7" x14ac:dyDescent="0.25">
      <c r="A23" s="4">
        <v>2021</v>
      </c>
      <c r="B23" s="8" t="s">
        <v>19</v>
      </c>
      <c r="C23" s="13" t="s">
        <v>20</v>
      </c>
      <c r="D23" s="16">
        <v>413</v>
      </c>
      <c r="E23" s="13" t="s">
        <v>33</v>
      </c>
      <c r="F23" s="17"/>
      <c r="G23" s="21">
        <f t="shared" si="0"/>
        <v>0</v>
      </c>
    </row>
    <row r="24" spans="1:7" x14ac:dyDescent="0.25">
      <c r="A24" s="4">
        <v>2022</v>
      </c>
      <c r="B24" s="8" t="s">
        <v>7</v>
      </c>
      <c r="C24" s="13" t="s">
        <v>20</v>
      </c>
      <c r="D24" s="16">
        <v>2374</v>
      </c>
      <c r="E24" s="13" t="s">
        <v>33</v>
      </c>
      <c r="F24" s="17"/>
      <c r="G24" s="21">
        <f t="shared" si="0"/>
        <v>0</v>
      </c>
    </row>
    <row r="25" spans="1:7" x14ac:dyDescent="0.25">
      <c r="A25" s="4">
        <v>2023</v>
      </c>
      <c r="B25" s="8" t="s">
        <v>76</v>
      </c>
      <c r="C25" s="13" t="s">
        <v>20</v>
      </c>
      <c r="D25" s="16">
        <v>1183</v>
      </c>
      <c r="E25" s="13" t="s">
        <v>33</v>
      </c>
      <c r="F25" s="17"/>
      <c r="G25" s="21">
        <f t="shared" si="0"/>
        <v>0</v>
      </c>
    </row>
    <row r="26" spans="1:7" x14ac:dyDescent="0.25">
      <c r="A26" s="4">
        <v>2024</v>
      </c>
      <c r="B26" s="8" t="s">
        <v>8</v>
      </c>
      <c r="C26" s="13" t="s">
        <v>20</v>
      </c>
      <c r="D26" s="16">
        <v>424</v>
      </c>
      <c r="E26" s="13" t="s">
        <v>33</v>
      </c>
      <c r="F26" s="17"/>
      <c r="G26" s="21">
        <f t="shared" ref="G26:G27" si="2">+D26*F26</f>
        <v>0</v>
      </c>
    </row>
    <row r="27" spans="1:7" x14ac:dyDescent="0.25">
      <c r="A27" s="4">
        <v>2025</v>
      </c>
      <c r="B27" s="8" t="s">
        <v>80</v>
      </c>
      <c r="C27" s="13" t="s">
        <v>20</v>
      </c>
      <c r="D27" s="16">
        <v>44</v>
      </c>
      <c r="E27" s="13" t="s">
        <v>33</v>
      </c>
      <c r="F27" s="17"/>
      <c r="G27" s="21">
        <f t="shared" si="2"/>
        <v>0</v>
      </c>
    </row>
    <row r="28" spans="1:7" x14ac:dyDescent="0.25">
      <c r="A28" s="4">
        <v>2026</v>
      </c>
      <c r="B28" s="8" t="s">
        <v>81</v>
      </c>
      <c r="C28" s="13" t="s">
        <v>20</v>
      </c>
      <c r="D28" s="16">
        <v>42</v>
      </c>
      <c r="E28" s="13" t="s">
        <v>33</v>
      </c>
      <c r="F28" s="17"/>
      <c r="G28" s="21">
        <f t="shared" si="0"/>
        <v>0</v>
      </c>
    </row>
    <row r="29" spans="1:7" ht="5.0999999999999996" customHeight="1" x14ac:dyDescent="0.25">
      <c r="A29" s="2"/>
      <c r="B29" s="6"/>
      <c r="C29" s="12"/>
      <c r="D29" s="15"/>
      <c r="E29" s="12"/>
      <c r="F29" s="6"/>
      <c r="G29" s="22"/>
    </row>
    <row r="30" spans="1:7" x14ac:dyDescent="0.25">
      <c r="A30" s="3">
        <v>2030</v>
      </c>
      <c r="B30" s="7" t="s">
        <v>72</v>
      </c>
      <c r="C30" s="12"/>
      <c r="D30" s="15"/>
      <c r="E30" s="12"/>
      <c r="F30" s="6"/>
      <c r="G30" s="22"/>
    </row>
    <row r="31" spans="1:7" x14ac:dyDescent="0.25">
      <c r="A31" s="4">
        <v>2031</v>
      </c>
      <c r="B31" s="8" t="s">
        <v>7</v>
      </c>
      <c r="C31" s="13" t="s">
        <v>20</v>
      </c>
      <c r="D31" s="16">
        <v>1510</v>
      </c>
      <c r="E31" s="13" t="s">
        <v>33</v>
      </c>
      <c r="F31" s="17"/>
      <c r="G31" s="21">
        <f t="shared" ref="G31:G32" si="3">+D31*F31</f>
        <v>0</v>
      </c>
    </row>
    <row r="32" spans="1:7" x14ac:dyDescent="0.25">
      <c r="A32" s="4">
        <v>2032</v>
      </c>
      <c r="B32" s="8" t="s">
        <v>76</v>
      </c>
      <c r="C32" s="13" t="s">
        <v>20</v>
      </c>
      <c r="D32" s="16">
        <v>1603</v>
      </c>
      <c r="E32" s="13" t="s">
        <v>33</v>
      </c>
      <c r="F32" s="17"/>
      <c r="G32" s="21">
        <f t="shared" si="3"/>
        <v>0</v>
      </c>
    </row>
    <row r="33" spans="1:9" ht="5.0999999999999996" customHeight="1" x14ac:dyDescent="0.25">
      <c r="A33" s="2"/>
      <c r="B33" s="6"/>
      <c r="C33" s="12"/>
      <c r="D33" s="15"/>
      <c r="E33" s="12"/>
      <c r="F33" s="6"/>
      <c r="G33" s="22"/>
    </row>
    <row r="34" spans="1:9" x14ac:dyDescent="0.25">
      <c r="A34" s="3">
        <v>2040</v>
      </c>
      <c r="B34" s="7" t="s">
        <v>60</v>
      </c>
      <c r="C34" s="12"/>
      <c r="D34" s="15"/>
      <c r="E34" s="12"/>
      <c r="F34" s="6"/>
      <c r="G34" s="22"/>
    </row>
    <row r="35" spans="1:9" x14ac:dyDescent="0.25">
      <c r="A35" s="4">
        <v>2041</v>
      </c>
      <c r="B35" s="8" t="s">
        <v>76</v>
      </c>
      <c r="C35" s="13" t="s">
        <v>20</v>
      </c>
      <c r="D35" s="16">
        <v>50</v>
      </c>
      <c r="E35" s="13" t="s">
        <v>33</v>
      </c>
      <c r="F35" s="17"/>
      <c r="G35" s="21">
        <f t="shared" si="0"/>
        <v>0</v>
      </c>
    </row>
    <row r="36" spans="1:9" x14ac:dyDescent="0.25">
      <c r="A36" s="4">
        <v>2042</v>
      </c>
      <c r="B36" s="8" t="s">
        <v>8</v>
      </c>
      <c r="C36" s="13" t="s">
        <v>20</v>
      </c>
      <c r="D36" s="16">
        <v>32</v>
      </c>
      <c r="E36" s="13" t="s">
        <v>33</v>
      </c>
      <c r="F36" s="17"/>
      <c r="G36" s="21">
        <f t="shared" si="0"/>
        <v>0</v>
      </c>
    </row>
    <row r="37" spans="1:9" x14ac:dyDescent="0.25">
      <c r="A37" s="4">
        <v>2043</v>
      </c>
      <c r="B37" s="8" t="s">
        <v>21</v>
      </c>
      <c r="C37" s="13" t="s">
        <v>20</v>
      </c>
      <c r="D37" s="16">
        <v>23</v>
      </c>
      <c r="E37" s="13" t="s">
        <v>33</v>
      </c>
      <c r="F37" s="17"/>
      <c r="G37" s="21">
        <f t="shared" si="0"/>
        <v>0</v>
      </c>
      <c r="I37" s="51"/>
    </row>
    <row r="38" spans="1:9" ht="5.0999999999999996" customHeight="1" x14ac:dyDescent="0.25">
      <c r="A38" s="2"/>
      <c r="B38" s="6"/>
      <c r="C38" s="12"/>
      <c r="D38" s="15"/>
      <c r="E38" s="12"/>
      <c r="F38" s="6"/>
      <c r="G38" s="22"/>
    </row>
    <row r="39" spans="1:9" x14ac:dyDescent="0.25">
      <c r="A39" s="3">
        <v>2050</v>
      </c>
      <c r="B39" s="9" t="s">
        <v>30</v>
      </c>
      <c r="C39" s="12"/>
      <c r="D39" s="15"/>
      <c r="E39" s="12"/>
      <c r="F39" s="6"/>
      <c r="G39" s="22"/>
    </row>
    <row r="40" spans="1:9" x14ac:dyDescent="0.25">
      <c r="A40" s="4">
        <v>2051</v>
      </c>
      <c r="B40" s="8" t="s">
        <v>53</v>
      </c>
      <c r="C40" s="13" t="s">
        <v>31</v>
      </c>
      <c r="D40" s="16">
        <v>1</v>
      </c>
      <c r="E40" s="13" t="s">
        <v>33</v>
      </c>
      <c r="F40" s="17"/>
      <c r="G40" s="21">
        <f t="shared" si="0"/>
        <v>0</v>
      </c>
    </row>
    <row r="41" spans="1:9" x14ac:dyDescent="0.25">
      <c r="A41" s="4">
        <v>2052</v>
      </c>
      <c r="B41" s="8" t="s">
        <v>52</v>
      </c>
      <c r="C41" s="13" t="s">
        <v>31</v>
      </c>
      <c r="D41" s="16">
        <v>1</v>
      </c>
      <c r="E41" s="13" t="s">
        <v>33</v>
      </c>
      <c r="F41" s="17"/>
      <c r="G41" s="21">
        <f t="shared" si="0"/>
        <v>0</v>
      </c>
    </row>
    <row r="42" spans="1:9" x14ac:dyDescent="0.25">
      <c r="A42" s="4">
        <v>2053</v>
      </c>
      <c r="B42" s="8" t="s">
        <v>54</v>
      </c>
      <c r="C42" s="13" t="s">
        <v>31</v>
      </c>
      <c r="D42" s="16">
        <v>1</v>
      </c>
      <c r="E42" s="13" t="s">
        <v>33</v>
      </c>
      <c r="F42" s="17"/>
      <c r="G42" s="21">
        <f t="shared" si="0"/>
        <v>0</v>
      </c>
    </row>
    <row r="43" spans="1:9" x14ac:dyDescent="0.25">
      <c r="A43" s="4">
        <v>2054</v>
      </c>
      <c r="B43" s="8" t="s">
        <v>55</v>
      </c>
      <c r="C43" s="13" t="s">
        <v>31</v>
      </c>
      <c r="D43" s="16">
        <v>1</v>
      </c>
      <c r="E43" s="13" t="s">
        <v>33</v>
      </c>
      <c r="F43" s="17"/>
      <c r="G43" s="21">
        <f t="shared" si="0"/>
        <v>0</v>
      </c>
    </row>
    <row r="44" spans="1:9" x14ac:dyDescent="0.25">
      <c r="A44" s="4">
        <v>2055</v>
      </c>
      <c r="B44" s="8" t="s">
        <v>56</v>
      </c>
      <c r="C44" s="13" t="s">
        <v>31</v>
      </c>
      <c r="D44" s="16">
        <v>1</v>
      </c>
      <c r="E44" s="13" t="s">
        <v>33</v>
      </c>
      <c r="F44" s="17"/>
      <c r="G44" s="21">
        <f t="shared" si="0"/>
        <v>0</v>
      </c>
    </row>
    <row r="45" spans="1:9" ht="5.0999999999999996" customHeight="1" x14ac:dyDescent="0.25">
      <c r="A45" s="2"/>
      <c r="B45" s="6"/>
      <c r="C45" s="12"/>
      <c r="D45" s="15"/>
      <c r="E45" s="12"/>
      <c r="F45" s="6"/>
      <c r="G45" s="22"/>
    </row>
    <row r="46" spans="1:9" x14ac:dyDescent="0.25">
      <c r="A46" s="3">
        <v>3</v>
      </c>
      <c r="B46" s="7" t="s">
        <v>9</v>
      </c>
      <c r="C46" s="12"/>
      <c r="D46" s="15"/>
      <c r="E46" s="12"/>
      <c r="F46" s="6"/>
      <c r="G46" s="22"/>
    </row>
    <row r="47" spans="1:9" x14ac:dyDescent="0.25">
      <c r="A47" s="3">
        <v>3010</v>
      </c>
      <c r="B47" s="7" t="s">
        <v>61</v>
      </c>
      <c r="C47" s="12"/>
      <c r="D47" s="15"/>
      <c r="E47" s="12"/>
      <c r="F47" s="6"/>
      <c r="G47" s="22"/>
    </row>
    <row r="48" spans="1:9" x14ac:dyDescent="0.25">
      <c r="A48" s="4">
        <v>3011</v>
      </c>
      <c r="B48" s="8" t="s">
        <v>23</v>
      </c>
      <c r="C48" s="13" t="s">
        <v>20</v>
      </c>
      <c r="D48" s="16">
        <v>2406</v>
      </c>
      <c r="E48" s="13" t="s">
        <v>33</v>
      </c>
      <c r="F48" s="17"/>
      <c r="G48" s="21">
        <f t="shared" si="0"/>
        <v>0</v>
      </c>
    </row>
    <row r="49" spans="1:7" x14ac:dyDescent="0.25">
      <c r="A49" s="4">
        <v>3012</v>
      </c>
      <c r="B49" s="8" t="s">
        <v>25</v>
      </c>
      <c r="C49" s="13" t="s">
        <v>20</v>
      </c>
      <c r="D49" s="16">
        <v>15727</v>
      </c>
      <c r="E49" s="13" t="s">
        <v>33</v>
      </c>
      <c r="F49" s="17"/>
      <c r="G49" s="21">
        <f t="shared" si="0"/>
        <v>0</v>
      </c>
    </row>
    <row r="50" spans="1:7" x14ac:dyDescent="0.25">
      <c r="A50" s="4">
        <v>3013</v>
      </c>
      <c r="B50" s="8" t="s">
        <v>77</v>
      </c>
      <c r="C50" s="13" t="s">
        <v>20</v>
      </c>
      <c r="D50" s="16">
        <v>12609</v>
      </c>
      <c r="E50" s="13" t="s">
        <v>33</v>
      </c>
      <c r="F50" s="17"/>
      <c r="G50" s="21">
        <f t="shared" si="0"/>
        <v>0</v>
      </c>
    </row>
    <row r="51" spans="1:7" x14ac:dyDescent="0.25">
      <c r="A51" s="4">
        <v>3014</v>
      </c>
      <c r="B51" s="8" t="s">
        <v>26</v>
      </c>
      <c r="C51" s="13" t="s">
        <v>20</v>
      </c>
      <c r="D51" s="16">
        <v>3420</v>
      </c>
      <c r="E51" s="13" t="s">
        <v>33</v>
      </c>
      <c r="F51" s="17"/>
      <c r="G51" s="21">
        <f t="shared" si="0"/>
        <v>0</v>
      </c>
    </row>
    <row r="52" spans="1:7" x14ac:dyDescent="0.25">
      <c r="A52" s="4">
        <v>3015</v>
      </c>
      <c r="B52" s="8" t="s">
        <v>27</v>
      </c>
      <c r="C52" s="13" t="s">
        <v>20</v>
      </c>
      <c r="D52" s="16">
        <v>397</v>
      </c>
      <c r="E52" s="13" t="s">
        <v>33</v>
      </c>
      <c r="F52" s="17"/>
      <c r="G52" s="21">
        <f t="shared" si="0"/>
        <v>0</v>
      </c>
    </row>
    <row r="53" spans="1:7" x14ac:dyDescent="0.25">
      <c r="A53" s="4">
        <v>3016</v>
      </c>
      <c r="B53" s="8" t="s">
        <v>82</v>
      </c>
      <c r="C53" s="13" t="s">
        <v>20</v>
      </c>
      <c r="D53" s="16">
        <v>72</v>
      </c>
      <c r="E53" s="13" t="s">
        <v>33</v>
      </c>
      <c r="F53" s="17"/>
      <c r="G53" s="21">
        <f t="shared" ref="G53:G54" si="4">+D53*F53</f>
        <v>0</v>
      </c>
    </row>
    <row r="54" spans="1:7" x14ac:dyDescent="0.25">
      <c r="A54" s="4">
        <v>3017</v>
      </c>
      <c r="B54" s="8" t="s">
        <v>83</v>
      </c>
      <c r="C54" s="13" t="s">
        <v>20</v>
      </c>
      <c r="D54" s="16">
        <v>56</v>
      </c>
      <c r="E54" s="13" t="s">
        <v>33</v>
      </c>
      <c r="F54" s="17"/>
      <c r="G54" s="21">
        <f t="shared" si="4"/>
        <v>0</v>
      </c>
    </row>
    <row r="55" spans="1:7" x14ac:dyDescent="0.25">
      <c r="A55" s="4">
        <v>3018</v>
      </c>
      <c r="B55" s="8" t="s">
        <v>84</v>
      </c>
      <c r="C55" s="13" t="s">
        <v>20</v>
      </c>
      <c r="D55" s="16">
        <v>527</v>
      </c>
      <c r="E55" s="13" t="s">
        <v>33</v>
      </c>
      <c r="F55" s="17"/>
      <c r="G55" s="21">
        <f t="shared" si="0"/>
        <v>0</v>
      </c>
    </row>
    <row r="56" spans="1:7" ht="5.0999999999999996" customHeight="1" x14ac:dyDescent="0.25">
      <c r="A56" s="2"/>
      <c r="B56" s="6"/>
      <c r="C56" s="12"/>
      <c r="D56" s="15"/>
      <c r="E56" s="12"/>
      <c r="F56" s="6"/>
      <c r="G56" s="22"/>
    </row>
    <row r="57" spans="1:7" x14ac:dyDescent="0.25">
      <c r="A57" s="3">
        <v>3020</v>
      </c>
      <c r="B57" s="7" t="s">
        <v>62</v>
      </c>
      <c r="C57" s="12"/>
      <c r="D57" s="15"/>
      <c r="E57" s="12"/>
      <c r="F57" s="6"/>
      <c r="G57" s="22"/>
    </row>
    <row r="58" spans="1:7" x14ac:dyDescent="0.25">
      <c r="A58" s="4">
        <v>3021</v>
      </c>
      <c r="B58" s="8" t="s">
        <v>28</v>
      </c>
      <c r="C58" s="13" t="s">
        <v>20</v>
      </c>
      <c r="D58" s="16">
        <v>413</v>
      </c>
      <c r="E58" s="13" t="s">
        <v>33</v>
      </c>
      <c r="F58" s="17"/>
      <c r="G58" s="21">
        <f t="shared" si="0"/>
        <v>0</v>
      </c>
    </row>
    <row r="59" spans="1:7" x14ac:dyDescent="0.25">
      <c r="A59" s="4">
        <v>3022</v>
      </c>
      <c r="B59" s="8" t="s">
        <v>25</v>
      </c>
      <c r="C59" s="13" t="s">
        <v>20</v>
      </c>
      <c r="D59" s="16">
        <v>2374</v>
      </c>
      <c r="E59" s="13" t="s">
        <v>33</v>
      </c>
      <c r="F59" s="17"/>
      <c r="G59" s="21">
        <f t="shared" si="0"/>
        <v>0</v>
      </c>
    </row>
    <row r="60" spans="1:7" x14ac:dyDescent="0.25">
      <c r="A60" s="4">
        <v>3023</v>
      </c>
      <c r="B60" s="8" t="s">
        <v>77</v>
      </c>
      <c r="C60" s="13" t="s">
        <v>20</v>
      </c>
      <c r="D60" s="16">
        <v>1183</v>
      </c>
      <c r="E60" s="13" t="s">
        <v>33</v>
      </c>
      <c r="F60" s="17"/>
      <c r="G60" s="21">
        <f t="shared" si="0"/>
        <v>0</v>
      </c>
    </row>
    <row r="61" spans="1:7" x14ac:dyDescent="0.25">
      <c r="A61" s="4">
        <v>3024</v>
      </c>
      <c r="B61" s="8" t="s">
        <v>26</v>
      </c>
      <c r="C61" s="13" t="s">
        <v>20</v>
      </c>
      <c r="D61" s="16">
        <v>424</v>
      </c>
      <c r="E61" s="13" t="s">
        <v>33</v>
      </c>
      <c r="F61" s="17"/>
      <c r="G61" s="21">
        <f t="shared" ref="G61:G62" si="5">+D61*F61</f>
        <v>0</v>
      </c>
    </row>
    <row r="62" spans="1:7" x14ac:dyDescent="0.25">
      <c r="A62" s="4">
        <v>3025</v>
      </c>
      <c r="B62" s="8" t="s">
        <v>78</v>
      </c>
      <c r="C62" s="13" t="s">
        <v>20</v>
      </c>
      <c r="D62" s="16">
        <v>44</v>
      </c>
      <c r="E62" s="13" t="s">
        <v>33</v>
      </c>
      <c r="F62" s="17"/>
      <c r="G62" s="21">
        <f t="shared" si="5"/>
        <v>0</v>
      </c>
    </row>
    <row r="63" spans="1:7" x14ac:dyDescent="0.25">
      <c r="A63" s="4">
        <v>3026</v>
      </c>
      <c r="B63" s="8" t="s">
        <v>79</v>
      </c>
      <c r="C63" s="13" t="s">
        <v>20</v>
      </c>
      <c r="D63" s="16">
        <v>42</v>
      </c>
      <c r="E63" s="13" t="s">
        <v>33</v>
      </c>
      <c r="F63" s="17"/>
      <c r="G63" s="21">
        <f t="shared" si="0"/>
        <v>0</v>
      </c>
    </row>
    <row r="64" spans="1:7" ht="5.0999999999999996" customHeight="1" x14ac:dyDescent="0.25">
      <c r="A64" s="2"/>
      <c r="B64" s="6"/>
      <c r="C64" s="12"/>
      <c r="D64" s="15"/>
      <c r="E64" s="12"/>
      <c r="F64" s="6"/>
      <c r="G64" s="22"/>
    </row>
    <row r="65" spans="1:7" x14ac:dyDescent="0.25">
      <c r="A65" s="3">
        <v>2030</v>
      </c>
      <c r="B65" s="7" t="s">
        <v>74</v>
      </c>
      <c r="C65" s="12"/>
      <c r="D65" s="15"/>
      <c r="E65" s="12"/>
      <c r="F65" s="6"/>
      <c r="G65" s="22"/>
    </row>
    <row r="66" spans="1:7" x14ac:dyDescent="0.25">
      <c r="A66" s="4">
        <v>2031</v>
      </c>
      <c r="B66" s="8" t="s">
        <v>25</v>
      </c>
      <c r="C66" s="13" t="s">
        <v>20</v>
      </c>
      <c r="D66" s="16">
        <v>1510</v>
      </c>
      <c r="E66" s="13" t="s">
        <v>33</v>
      </c>
      <c r="F66" s="17"/>
      <c r="G66" s="21">
        <f t="shared" ref="G66:G67" si="6">+D66*F66</f>
        <v>0</v>
      </c>
    </row>
    <row r="67" spans="1:7" x14ac:dyDescent="0.25">
      <c r="A67" s="4">
        <v>2032</v>
      </c>
      <c r="B67" s="8" t="s">
        <v>75</v>
      </c>
      <c r="C67" s="13" t="s">
        <v>20</v>
      </c>
      <c r="D67" s="16">
        <v>1603</v>
      </c>
      <c r="E67" s="13" t="s">
        <v>33</v>
      </c>
      <c r="F67" s="17"/>
      <c r="G67" s="21">
        <f t="shared" si="6"/>
        <v>0</v>
      </c>
    </row>
    <row r="68" spans="1:7" ht="5.0999999999999996" customHeight="1" x14ac:dyDescent="0.25">
      <c r="A68" s="2"/>
      <c r="B68" s="6"/>
      <c r="C68" s="12"/>
      <c r="D68" s="15"/>
      <c r="E68" s="12"/>
      <c r="F68" s="6"/>
      <c r="G68" s="22"/>
    </row>
    <row r="69" spans="1:7" x14ac:dyDescent="0.25">
      <c r="A69" s="3">
        <v>3040</v>
      </c>
      <c r="B69" s="7" t="s">
        <v>63</v>
      </c>
      <c r="C69" s="12"/>
      <c r="D69" s="15"/>
      <c r="E69" s="12"/>
      <c r="F69" s="6"/>
      <c r="G69" s="22"/>
    </row>
    <row r="70" spans="1:7" x14ac:dyDescent="0.25">
      <c r="A70" s="4">
        <v>3041</v>
      </c>
      <c r="B70" s="8" t="s">
        <v>77</v>
      </c>
      <c r="C70" s="13" t="s">
        <v>20</v>
      </c>
      <c r="D70" s="16">
        <v>50</v>
      </c>
      <c r="E70" s="13" t="s">
        <v>33</v>
      </c>
      <c r="F70" s="17"/>
      <c r="G70" s="21">
        <f t="shared" si="0"/>
        <v>0</v>
      </c>
    </row>
    <row r="71" spans="1:7" x14ac:dyDescent="0.25">
      <c r="A71" s="4">
        <v>3042</v>
      </c>
      <c r="B71" s="8" t="s">
        <v>26</v>
      </c>
      <c r="C71" s="13" t="s">
        <v>20</v>
      </c>
      <c r="D71" s="16">
        <v>32</v>
      </c>
      <c r="E71" s="13" t="s">
        <v>33</v>
      </c>
      <c r="F71" s="17"/>
      <c r="G71" s="21">
        <f t="shared" si="0"/>
        <v>0</v>
      </c>
    </row>
    <row r="72" spans="1:7" x14ac:dyDescent="0.25">
      <c r="A72" s="4">
        <v>3043</v>
      </c>
      <c r="B72" s="8" t="s">
        <v>27</v>
      </c>
      <c r="C72" s="13" t="s">
        <v>20</v>
      </c>
      <c r="D72" s="16">
        <v>23</v>
      </c>
      <c r="E72" s="13" t="s">
        <v>33</v>
      </c>
      <c r="F72" s="17"/>
      <c r="G72" s="21">
        <f t="shared" si="0"/>
        <v>0</v>
      </c>
    </row>
    <row r="73" spans="1:7" ht="5.0999999999999996" customHeight="1" x14ac:dyDescent="0.25">
      <c r="A73" s="2"/>
      <c r="B73" s="6"/>
      <c r="C73" s="12"/>
      <c r="D73" s="6"/>
      <c r="E73" s="6"/>
      <c r="F73" s="6"/>
      <c r="G73" s="6"/>
    </row>
    <row r="74" spans="1:7" x14ac:dyDescent="0.25">
      <c r="A74" s="3">
        <v>4</v>
      </c>
      <c r="B74" s="7" t="s">
        <v>43</v>
      </c>
      <c r="C74" s="12"/>
      <c r="D74" s="6"/>
      <c r="E74" s="6"/>
      <c r="F74" s="6"/>
      <c r="G74" s="6"/>
    </row>
    <row r="75" spans="1:7" x14ac:dyDescent="0.25">
      <c r="A75" s="4">
        <v>4011</v>
      </c>
      <c r="B75" s="8" t="s">
        <v>44</v>
      </c>
      <c r="C75" s="13" t="s">
        <v>20</v>
      </c>
      <c r="D75" s="16">
        <v>42912</v>
      </c>
      <c r="E75" s="13" t="s">
        <v>33</v>
      </c>
      <c r="F75" s="17"/>
      <c r="G75" s="21">
        <f t="shared" ref="G75" si="7">+D75*F75</f>
        <v>0</v>
      </c>
    </row>
    <row r="76" spans="1:7" ht="5.0999999999999996" customHeight="1" x14ac:dyDescent="0.25">
      <c r="A76" s="2"/>
      <c r="B76" s="6"/>
      <c r="C76" s="12"/>
      <c r="D76" s="6"/>
      <c r="E76" s="6"/>
      <c r="F76" s="6"/>
      <c r="G76" s="6"/>
    </row>
    <row r="77" spans="1:7" x14ac:dyDescent="0.25">
      <c r="A77" s="3">
        <v>5</v>
      </c>
      <c r="B77" s="7" t="s">
        <v>10</v>
      </c>
      <c r="C77" s="12"/>
      <c r="D77" s="6"/>
      <c r="E77" s="6"/>
      <c r="F77" s="6"/>
      <c r="G77" s="6"/>
    </row>
    <row r="78" spans="1:7" x14ac:dyDescent="0.25">
      <c r="A78" s="4">
        <v>5011</v>
      </c>
      <c r="B78" s="8" t="s">
        <v>73</v>
      </c>
      <c r="C78" s="13" t="s">
        <v>37</v>
      </c>
      <c r="D78" s="16">
        <v>300</v>
      </c>
      <c r="E78" s="13" t="s">
        <v>33</v>
      </c>
      <c r="F78" s="17"/>
      <c r="G78" s="21">
        <f t="shared" ref="G78" si="8">+D78*F78</f>
        <v>0</v>
      </c>
    </row>
    <row r="79" spans="1:7" ht="5.0999999999999996" customHeight="1" x14ac:dyDescent="0.25">
      <c r="A79" s="2"/>
      <c r="B79" s="6"/>
      <c r="C79" s="12"/>
      <c r="D79" s="15"/>
      <c r="E79" s="12"/>
      <c r="F79" s="18"/>
      <c r="G79" s="22"/>
    </row>
    <row r="80" spans="1:7" x14ac:dyDescent="0.25">
      <c r="A80" s="3">
        <v>6</v>
      </c>
      <c r="B80" s="7" t="s">
        <v>11</v>
      </c>
      <c r="C80" s="12"/>
      <c r="D80" s="15"/>
      <c r="E80" s="12"/>
      <c r="F80" s="18"/>
      <c r="G80" s="22"/>
    </row>
    <row r="81" spans="1:7" x14ac:dyDescent="0.25">
      <c r="A81" s="4">
        <v>6011</v>
      </c>
      <c r="B81" s="8" t="s">
        <v>45</v>
      </c>
      <c r="C81" s="13" t="s">
        <v>32</v>
      </c>
      <c r="D81" s="16"/>
      <c r="E81" s="8"/>
      <c r="F81" s="17"/>
      <c r="G81" s="21">
        <f t="shared" ref="G81:G84" si="9">+F81</f>
        <v>0</v>
      </c>
    </row>
    <row r="82" spans="1:7" x14ac:dyDescent="0.25">
      <c r="A82" s="4">
        <v>6012</v>
      </c>
      <c r="B82" s="8" t="s">
        <v>47</v>
      </c>
      <c r="C82" s="13" t="s">
        <v>32</v>
      </c>
      <c r="D82" s="16"/>
      <c r="E82" s="8"/>
      <c r="F82" s="17"/>
      <c r="G82" s="21">
        <f t="shared" si="9"/>
        <v>0</v>
      </c>
    </row>
    <row r="83" spans="1:7" x14ac:dyDescent="0.25">
      <c r="A83" s="4">
        <v>6013</v>
      </c>
      <c r="B83" s="8" t="s">
        <v>46</v>
      </c>
      <c r="C83" s="13" t="s">
        <v>32</v>
      </c>
      <c r="D83" s="16"/>
      <c r="E83" s="8"/>
      <c r="F83" s="17"/>
      <c r="G83" s="21">
        <f t="shared" si="9"/>
        <v>0</v>
      </c>
    </row>
    <row r="84" spans="1:7" x14ac:dyDescent="0.25">
      <c r="A84" s="4">
        <v>6014</v>
      </c>
      <c r="B84" s="8" t="s">
        <v>48</v>
      </c>
      <c r="C84" s="13" t="s">
        <v>32</v>
      </c>
      <c r="D84" s="16"/>
      <c r="E84" s="8"/>
      <c r="F84" s="17"/>
      <c r="G84" s="21">
        <f t="shared" si="9"/>
        <v>0</v>
      </c>
    </row>
    <row r="85" spans="1:7" x14ac:dyDescent="0.25">
      <c r="A85" s="4">
        <v>6015</v>
      </c>
      <c r="B85" s="8" t="s">
        <v>49</v>
      </c>
      <c r="C85" s="13" t="s">
        <v>32</v>
      </c>
      <c r="D85" s="16"/>
      <c r="E85" s="8"/>
      <c r="F85" s="17"/>
      <c r="G85" s="21">
        <f t="shared" ref="G85" si="10">+F85</f>
        <v>0</v>
      </c>
    </row>
    <row r="86" spans="1:7" x14ac:dyDescent="0.25">
      <c r="A86" s="4">
        <v>6016</v>
      </c>
      <c r="B86" s="8" t="s">
        <v>85</v>
      </c>
      <c r="C86" s="13" t="s">
        <v>86</v>
      </c>
      <c r="D86" s="16">
        <v>10</v>
      </c>
      <c r="E86" s="8" t="s">
        <v>33</v>
      </c>
      <c r="F86" s="17"/>
      <c r="G86" s="21">
        <f>+D86*F86</f>
        <v>0</v>
      </c>
    </row>
    <row r="87" spans="1:7" ht="5.0999999999999996" customHeight="1" x14ac:dyDescent="0.25">
      <c r="A87" s="2"/>
      <c r="B87" s="6"/>
      <c r="C87" s="12"/>
      <c r="D87" s="6"/>
      <c r="E87" s="6"/>
      <c r="F87" s="6"/>
      <c r="G87" s="6"/>
    </row>
    <row r="88" spans="1:7" x14ac:dyDescent="0.25">
      <c r="A88" s="3">
        <v>7</v>
      </c>
      <c r="B88" s="7" t="s">
        <v>36</v>
      </c>
      <c r="C88" s="12"/>
      <c r="D88" s="6"/>
      <c r="E88" s="6"/>
      <c r="F88" s="6"/>
      <c r="G88" s="6"/>
    </row>
    <row r="89" spans="1:7" x14ac:dyDescent="0.25">
      <c r="A89" s="4">
        <v>7011</v>
      </c>
      <c r="B89" s="8" t="s">
        <v>39</v>
      </c>
      <c r="C89" s="13" t="s">
        <v>38</v>
      </c>
      <c r="D89" s="8">
        <v>60</v>
      </c>
      <c r="E89" s="13" t="s">
        <v>33</v>
      </c>
      <c r="F89" s="17"/>
      <c r="G89" s="21">
        <f t="shared" ref="G89:G94" si="11">+D89*F89</f>
        <v>0</v>
      </c>
    </row>
    <row r="90" spans="1:7" x14ac:dyDescent="0.25">
      <c r="A90" s="4">
        <v>7012</v>
      </c>
      <c r="B90" s="8" t="s">
        <v>12</v>
      </c>
      <c r="C90" s="13" t="s">
        <v>38</v>
      </c>
      <c r="D90" s="8">
        <v>40</v>
      </c>
      <c r="E90" s="13" t="s">
        <v>33</v>
      </c>
      <c r="F90" s="17"/>
      <c r="G90" s="21">
        <f t="shared" si="11"/>
        <v>0</v>
      </c>
    </row>
    <row r="91" spans="1:7" x14ac:dyDescent="0.25">
      <c r="A91" s="4">
        <v>7013</v>
      </c>
      <c r="B91" s="8" t="s">
        <v>41</v>
      </c>
      <c r="C91" s="13" t="s">
        <v>38</v>
      </c>
      <c r="D91" s="8">
        <v>60</v>
      </c>
      <c r="E91" s="13" t="s">
        <v>33</v>
      </c>
      <c r="F91" s="17"/>
      <c r="G91" s="21">
        <f t="shared" si="11"/>
        <v>0</v>
      </c>
    </row>
    <row r="92" spans="1:7" x14ac:dyDescent="0.25">
      <c r="A92" s="4">
        <v>7014</v>
      </c>
      <c r="B92" s="8" t="s">
        <v>34</v>
      </c>
      <c r="C92" s="13" t="s">
        <v>38</v>
      </c>
      <c r="D92" s="8">
        <v>60</v>
      </c>
      <c r="E92" s="13" t="s">
        <v>33</v>
      </c>
      <c r="F92" s="17"/>
      <c r="G92" s="21">
        <f t="shared" si="11"/>
        <v>0</v>
      </c>
    </row>
    <row r="93" spans="1:7" x14ac:dyDescent="0.25">
      <c r="A93" s="4">
        <v>7015</v>
      </c>
      <c r="B93" s="8" t="s">
        <v>35</v>
      </c>
      <c r="C93" s="13" t="s">
        <v>38</v>
      </c>
      <c r="D93" s="8">
        <v>60</v>
      </c>
      <c r="E93" s="13" t="s">
        <v>33</v>
      </c>
      <c r="F93" s="17"/>
      <c r="G93" s="21">
        <f t="shared" si="11"/>
        <v>0</v>
      </c>
    </row>
    <row r="94" spans="1:7" x14ac:dyDescent="0.25">
      <c r="A94" s="4">
        <v>7016</v>
      </c>
      <c r="B94" s="8" t="s">
        <v>40</v>
      </c>
      <c r="C94" s="13" t="s">
        <v>38</v>
      </c>
      <c r="D94" s="8">
        <v>60</v>
      </c>
      <c r="E94" s="13" t="s">
        <v>33</v>
      </c>
      <c r="F94" s="17"/>
      <c r="G94" s="21">
        <f t="shared" si="11"/>
        <v>0</v>
      </c>
    </row>
    <row r="95" spans="1:7" ht="5.0999999999999996" customHeight="1" x14ac:dyDescent="0.25">
      <c r="A95" s="2"/>
      <c r="B95" s="6"/>
      <c r="C95" s="12"/>
      <c r="D95" s="6"/>
      <c r="E95" s="6"/>
      <c r="F95" s="6"/>
      <c r="G95" s="6"/>
    </row>
    <row r="96" spans="1:7" x14ac:dyDescent="0.25">
      <c r="A96" s="2"/>
      <c r="B96" s="10" t="s">
        <v>42</v>
      </c>
      <c r="C96" s="12"/>
      <c r="D96" s="6"/>
      <c r="E96" s="6"/>
      <c r="F96" s="6"/>
      <c r="G96" s="23">
        <f>SUM(G7:G95)</f>
        <v>0</v>
      </c>
    </row>
    <row r="97" spans="1:7" x14ac:dyDescent="0.25">
      <c r="A97" s="3">
        <v>8</v>
      </c>
      <c r="B97" s="7" t="s">
        <v>13</v>
      </c>
      <c r="C97" s="12"/>
      <c r="D97" s="6"/>
      <c r="E97" s="6"/>
      <c r="F97" s="6"/>
      <c r="G97" s="6"/>
    </row>
    <row r="98" spans="1:7" x14ac:dyDescent="0.25">
      <c r="A98" s="4">
        <v>8011</v>
      </c>
      <c r="B98" s="8" t="s">
        <v>14</v>
      </c>
      <c r="C98" s="13"/>
      <c r="D98" s="8"/>
      <c r="E98" s="8"/>
      <c r="F98" s="19">
        <v>0</v>
      </c>
      <c r="G98" s="17">
        <f>+G96*F98</f>
        <v>0</v>
      </c>
    </row>
    <row r="99" spans="1:7" x14ac:dyDescent="0.25">
      <c r="A99" s="4">
        <v>8012</v>
      </c>
      <c r="B99" s="8" t="s">
        <v>15</v>
      </c>
      <c r="C99" s="13"/>
      <c r="D99" s="8"/>
      <c r="E99" s="8"/>
      <c r="F99" s="19">
        <v>0</v>
      </c>
      <c r="G99" s="17">
        <f>+G96*F99</f>
        <v>0</v>
      </c>
    </row>
    <row r="100" spans="1:7" x14ac:dyDescent="0.25">
      <c r="A100" s="5">
        <v>8013</v>
      </c>
      <c r="B100" s="11" t="s">
        <v>16</v>
      </c>
      <c r="C100" s="14"/>
      <c r="D100" s="11"/>
      <c r="E100" s="11"/>
      <c r="F100" s="20">
        <v>0</v>
      </c>
      <c r="G100" s="24">
        <f>+G96*F100</f>
        <v>0</v>
      </c>
    </row>
    <row r="101" spans="1:7" ht="5.0999999999999996" customHeight="1" x14ac:dyDescent="0.25">
      <c r="F101" s="38"/>
    </row>
    <row r="102" spans="1:7" ht="15.75" x14ac:dyDescent="0.25">
      <c r="A102" s="25"/>
      <c r="B102" s="26" t="s">
        <v>17</v>
      </c>
      <c r="C102" s="27"/>
      <c r="D102" s="28"/>
      <c r="E102" s="28"/>
      <c r="F102" s="28"/>
      <c r="G102" s="29">
        <f>SUM(G96:G101)</f>
        <v>0</v>
      </c>
    </row>
    <row r="104" spans="1:7" x14ac:dyDescent="0.25">
      <c r="A104" s="41"/>
      <c r="B104" s="42" t="s">
        <v>66</v>
      </c>
      <c r="C104" s="43"/>
      <c r="D104" s="42"/>
      <c r="E104" s="42"/>
      <c r="F104" s="42"/>
      <c r="G104" s="44"/>
    </row>
    <row r="105" spans="1:7" x14ac:dyDescent="0.25">
      <c r="A105" s="45"/>
      <c r="G105" s="46"/>
    </row>
    <row r="106" spans="1:7" x14ac:dyDescent="0.25">
      <c r="A106" s="45"/>
      <c r="B106" t="s">
        <v>67</v>
      </c>
      <c r="G106" s="46"/>
    </row>
    <row r="107" spans="1:7" x14ac:dyDescent="0.25">
      <c r="A107" s="45"/>
      <c r="G107" s="46"/>
    </row>
    <row r="108" spans="1:7" x14ac:dyDescent="0.25">
      <c r="A108" s="45"/>
      <c r="B108" t="s">
        <v>68</v>
      </c>
      <c r="G108" s="46"/>
    </row>
    <row r="109" spans="1:7" x14ac:dyDescent="0.25">
      <c r="A109" s="45"/>
      <c r="G109" s="46"/>
    </row>
    <row r="110" spans="1:7" x14ac:dyDescent="0.25">
      <c r="A110" s="45"/>
      <c r="G110" s="46"/>
    </row>
    <row r="111" spans="1:7" x14ac:dyDescent="0.25">
      <c r="A111" s="47"/>
      <c r="B111" s="48"/>
      <c r="C111" s="49"/>
      <c r="D111" s="48"/>
      <c r="E111" s="48"/>
      <c r="F111" s="48"/>
      <c r="G111" s="50"/>
    </row>
  </sheetData>
  <mergeCells count="2">
    <mergeCell ref="B1:D1"/>
    <mergeCell ref="B2:D2"/>
  </mergeCells>
  <pageMargins left="1.1811023622047245" right="0.39370078740157483" top="0.39370078740157483" bottom="0.39370078740157483" header="0.31496062992125984" footer="0.31496062992125984"/>
  <pageSetup paperSize="8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Terschelling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Teeuw</dc:creator>
  <cp:lastModifiedBy>Meijer, Didrik</cp:lastModifiedBy>
  <cp:lastPrinted>2025-03-18T08:58:13Z</cp:lastPrinted>
  <dcterms:created xsi:type="dcterms:W3CDTF">2024-10-09T05:58:54Z</dcterms:created>
  <dcterms:modified xsi:type="dcterms:W3CDTF">2025-03-18T09:05:56Z</dcterms:modified>
</cp:coreProperties>
</file>