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U:\G-Schijf\Inkoop trajecten\Diesel 2025\"/>
    </mc:Choice>
  </mc:AlternateContent>
  <xr:revisionPtr revIDLastSave="0" documentId="13_ncr:1_{8693C797-2400-45FD-AA64-AA14F6110DF4}" xr6:coauthVersionLast="47" xr6:coauthVersionMax="47" xr10:uidLastSave="{00000000-0000-0000-0000-000000000000}"/>
  <bookViews>
    <workbookView xWindow="-120" yWindow="-120" windowWidth="29040" windowHeight="15840" xr2:uid="{00000000-000D-0000-FFFF-FFFF00000000}"/>
  </bookViews>
  <sheets>
    <sheet name="Diesel" sheetId="1" r:id="rId1"/>
    <sheet name="Blad2" sheetId="2" r:id="rId2"/>
    <sheet name="Blad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4" i="1" l="1"/>
  <c r="C46" i="1" s="1"/>
  <c r="C29" i="1"/>
  <c r="C33" i="1" s="1"/>
  <c r="C35" i="1" s="1"/>
  <c r="C48" i="1" l="1"/>
</calcChain>
</file>

<file path=xl/sharedStrings.xml><?xml version="1.0" encoding="utf-8"?>
<sst xmlns="http://schemas.openxmlformats.org/spreadsheetml/2006/main" count="25" uniqueCount="24">
  <si>
    <t xml:space="preserve">Naam inschrijver: </t>
  </si>
  <si>
    <t xml:space="preserve">Gevestigd te: </t>
  </si>
  <si>
    <t xml:space="preserve">Handtekening: </t>
  </si>
  <si>
    <t xml:space="preserve">Naam en functie ondertekenaar: </t>
  </si>
  <si>
    <t xml:space="preserve">Datum: </t>
  </si>
  <si>
    <t>Inschrijver dient alleen de geel gearceerde velden in te vullen!</t>
  </si>
  <si>
    <t>HVO 100 Diesel NEN EN 15940</t>
  </si>
  <si>
    <t>Prijs per liter (excl. btw) 
(groothandelsprijzen Inschrijver)</t>
  </si>
  <si>
    <t>Gemiddelde groothandelsprijs per liter Inschrijver (rekenprijs voor deze beoordeling)</t>
  </si>
  <si>
    <t>Netto prijs inschrijver per liter na aftrek korting</t>
  </si>
  <si>
    <t xml:space="preserve">Korting (bedrag per liter in euro met 3 cijfers achter de komma) over de groothandelsprijs van Inschrijver. Voorbeeld: korting van 2,5 cent per liter dient ingevuld te worden als: 0,025  </t>
  </si>
  <si>
    <t>Landelijke adviesprijs inschrijver HVO 100 op Peildatum</t>
  </si>
  <si>
    <t>Beoordelingsprijs voor gunning (totaal netto rekenprijs voor indicatieve hoeveelheid (25.000 liter) ex BTW</t>
  </si>
  <si>
    <t>NEN-EN 590 Diesel</t>
  </si>
  <si>
    <t xml:space="preserve">Korting (bedrag per liter in euro met 3 cijfers achter de komma) ten opzichte van de Gemiddelde Landelijke Adviesprijs (GLA) voor diesel NEN EN 590.  Voorbeeld: korting van 8,5 cent per liter dient ingevuld te worden als: 0,085  </t>
  </si>
  <si>
    <t>Beoordelingsprijs voor gunning (totaal netto rekenprijs voor indicatieve hoeveelheid (75.000 liter) ex BTW</t>
  </si>
  <si>
    <t>TOTAAL BEOORDELINGSPRIJS</t>
  </si>
  <si>
    <t xml:space="preserve">Gemeente Oude IJsselstreek. Aanbesteding leveringen Diesel </t>
  </si>
  <si>
    <t>Bijlage 4  Prijsinvulformulier</t>
  </si>
  <si>
    <t>Indien van toepassing: Vermeld hier de website (link) waarop u uw landelijke adviesprijs voor HVO100 publiceert</t>
  </si>
  <si>
    <t>versie 1 mei 2025</t>
  </si>
  <si>
    <r>
      <t xml:space="preserve">GLA voor één liter diesel NEN EN 590 op datum </t>
    </r>
    <r>
      <rPr>
        <b/>
        <sz val="14"/>
        <color theme="1"/>
        <rFont val="Arial"/>
        <family val="2"/>
      </rPr>
      <t>24 juni 2025</t>
    </r>
    <r>
      <rPr>
        <sz val="10"/>
        <color theme="1"/>
        <rFont val="Arial"/>
        <family val="2"/>
      </rPr>
      <t xml:space="preserve"> (via de website van UnitedConsumers).  </t>
    </r>
  </si>
  <si>
    <t>verklaart door ondertekening van dit Prijsinvulformulier de NEN-EN 590 Diesel en de HVO 100 Diesel NEN EN 15940 te leveren voor de tankinstallatie op de gemeentewerf van de gemeente Oude IJsselstreek gevestigd aan de Hogenkamp 10 te Ulft volgens de inschrijvingsleidraad d.d. 1 mei 2025 met zaaknummer 1149812 waarbij onderstaande kortingen (een bedrag per liter in eurocent met 3 cijfers achter de komma) wordt verleend op de Gemiddelde Landelijke Adviesprijs (GLA) voor diesel NEN EN 590 en de groothandelsprijs van Inschrijver voor HVO 100 Diesel NEN EN 15940 op de dag van levering:</t>
  </si>
  <si>
    <r>
      <t xml:space="preserve">De inschrijver verklaart deze aanbieding te doen met in achtneming van de bepalingen en de gegevens zoals omschreven in de inschrijvingsleidraad Europese openbare aanbestedingsprocedure voor bulklevering NEN-EN 590 Diesel en HVO 100 Diesel NEN-EN 15940 d.d. 1 mei 2025 met zaaknummer </t>
    </r>
    <r>
      <rPr>
        <sz val="10"/>
        <rFont val="Arial"/>
        <family val="2"/>
      </rPr>
      <t>1149812 en</t>
    </r>
    <r>
      <rPr>
        <sz val="10"/>
        <color theme="1"/>
        <rFont val="Arial"/>
        <family val="2"/>
      </rPr>
      <t xml:space="preserve"> de (eventuele) Nota ('s) van Inlichtingen.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</si>
</sst>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0.00\ "/>
    <numFmt numFmtId="165" formatCode="&quot;€&quot;\ #,##0.00"/>
    <numFmt numFmtId="166" formatCode="&quot;€&quot;\ #,##0.000"/>
    <numFmt numFmtId="167" formatCode="_ &quot;€&quot;\ * #,##0.000_ ;_ &quot;€&quot;\ * \-#,##0.000_ ;_ &quot;€&quot;\ * &quot;-&quot;???_ ;_ @_ "/>
    <numFmt numFmtId="168" formatCode="&quot;€&quot;\ #,##0.000;&quot;€&quot;\ \-#,##0.000"/>
  </numFmts>
  <fonts count="7" x14ac:knownFonts="1">
    <font>
      <sz val="10"/>
      <color theme="1"/>
      <name val="Arial"/>
      <family val="2"/>
    </font>
    <font>
      <b/>
      <sz val="16"/>
      <color theme="1"/>
      <name val="Arial"/>
      <family val="2"/>
    </font>
    <font>
      <b/>
      <sz val="10"/>
      <color theme="1"/>
      <name val="Arial"/>
      <family val="2"/>
    </font>
    <font>
      <sz val="8"/>
      <color theme="1"/>
      <name val="Arial"/>
      <family val="2"/>
    </font>
    <font>
      <i/>
      <sz val="8"/>
      <color theme="1"/>
      <name val="Arial"/>
      <family val="2"/>
    </font>
    <font>
      <b/>
      <sz val="14"/>
      <color theme="1"/>
      <name val="Arial"/>
      <family val="2"/>
    </font>
    <font>
      <sz val="10"/>
      <name val="Arial"/>
      <family val="2"/>
    </font>
  </fonts>
  <fills count="6">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1" fillId="0" borderId="0" xfId="0" applyFont="1"/>
    <xf numFmtId="2" fontId="0" fillId="0" borderId="0" xfId="0" applyNumberFormat="1"/>
    <xf numFmtId="0" fontId="2" fillId="0" borderId="0" xfId="0" applyFont="1"/>
    <xf numFmtId="0" fontId="3" fillId="0" borderId="0" xfId="0" applyFont="1"/>
    <xf numFmtId="0" fontId="0" fillId="0" borderId="0" xfId="0" applyAlignment="1">
      <alignment wrapText="1"/>
    </xf>
    <xf numFmtId="3" fontId="0" fillId="0" borderId="0" xfId="0" applyNumberFormat="1"/>
    <xf numFmtId="164" fontId="0" fillId="0" borderId="0" xfId="0" applyNumberFormat="1"/>
    <xf numFmtId="165" fontId="0" fillId="2" borderId="1" xfId="0" applyNumberFormat="1" applyFill="1" applyBorder="1" applyAlignment="1">
      <alignment horizontal="center" vertical="top" wrapText="1"/>
    </xf>
    <xf numFmtId="166" fontId="0" fillId="2" borderId="1" xfId="0" applyNumberFormat="1" applyFill="1" applyBorder="1" applyAlignment="1">
      <alignment horizontal="center"/>
    </xf>
    <xf numFmtId="165" fontId="0" fillId="2" borderId="2" xfId="0" applyNumberFormat="1" applyFill="1" applyBorder="1" applyAlignment="1">
      <alignment horizontal="center" vertical="top" wrapText="1"/>
    </xf>
    <xf numFmtId="0" fontId="2" fillId="3" borderId="1" xfId="0" applyFont="1" applyFill="1" applyBorder="1" applyAlignment="1">
      <alignment horizontal="center" vertical="top" wrapText="1"/>
    </xf>
    <xf numFmtId="14" fontId="0" fillId="0" borderId="0" xfId="0" applyNumberFormat="1" applyAlignment="1">
      <alignment horizontal="center" vertical="top" wrapText="1"/>
    </xf>
    <xf numFmtId="0" fontId="0" fillId="0" borderId="0" xfId="0" applyAlignment="1">
      <alignment horizontal="center" vertical="top" wrapText="1"/>
    </xf>
    <xf numFmtId="165" fontId="0" fillId="0" borderId="0" xfId="0" applyNumberFormat="1" applyAlignment="1">
      <alignment horizontal="center" vertical="top" wrapText="1"/>
    </xf>
    <xf numFmtId="165" fontId="0" fillId="0" borderId="1" xfId="0" applyNumberFormat="1" applyBorder="1" applyAlignment="1">
      <alignment horizontal="center"/>
    </xf>
    <xf numFmtId="166" fontId="0" fillId="0" borderId="1" xfId="0" applyNumberFormat="1" applyBorder="1" applyAlignment="1">
      <alignment horizontal="center"/>
    </xf>
    <xf numFmtId="166" fontId="0" fillId="0" borderId="0" xfId="0" applyNumberFormat="1" applyAlignment="1">
      <alignment horizontal="center"/>
    </xf>
    <xf numFmtId="0" fontId="0" fillId="0" borderId="0" xfId="0" applyAlignment="1">
      <alignment vertical="top" wrapText="1"/>
    </xf>
    <xf numFmtId="0" fontId="0" fillId="2" borderId="1" xfId="0" applyFill="1" applyBorder="1"/>
    <xf numFmtId="168" fontId="0" fillId="0" borderId="1" xfId="0" applyNumberFormat="1" applyBorder="1"/>
    <xf numFmtId="167" fontId="0" fillId="0" borderId="1" xfId="0" applyNumberFormat="1" applyBorder="1"/>
    <xf numFmtId="166" fontId="0" fillId="0" borderId="1" xfId="0" applyNumberFormat="1" applyBorder="1"/>
    <xf numFmtId="166" fontId="0" fillId="2" borderId="1" xfId="0" applyNumberFormat="1" applyFill="1" applyBorder="1"/>
    <xf numFmtId="166" fontId="0" fillId="0" borderId="0" xfId="0" applyNumberFormat="1"/>
    <xf numFmtId="0" fontId="2" fillId="0" borderId="0" xfId="0" applyFont="1" applyAlignment="1">
      <alignment vertical="top" wrapText="1"/>
    </xf>
    <xf numFmtId="0" fontId="0" fillId="2" borderId="0" xfId="0" applyFill="1" applyAlignment="1">
      <alignment vertical="top" wrapText="1"/>
    </xf>
    <xf numFmtId="0" fontId="4" fillId="0" borderId="0" xfId="0" applyFont="1"/>
    <xf numFmtId="0" fontId="0" fillId="4" borderId="0" xfId="0" applyFill="1" applyAlignment="1">
      <alignment vertical="top" wrapText="1"/>
    </xf>
    <xf numFmtId="0" fontId="0" fillId="2" borderId="0" xfId="0" applyFill="1"/>
    <xf numFmtId="0" fontId="0" fillId="4" borderId="1" xfId="0" applyFill="1" applyBorder="1" applyAlignment="1">
      <alignment wrapText="1"/>
    </xf>
    <xf numFmtId="0" fontId="2" fillId="3" borderId="1" xfId="0" applyFont="1" applyFill="1"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horizontal="center" vertical="top" wrapText="1"/>
    </xf>
    <xf numFmtId="0" fontId="2" fillId="5" borderId="1" xfId="0" applyFont="1" applyFill="1" applyBorder="1" applyAlignment="1">
      <alignment vertical="top" wrapText="1"/>
    </xf>
    <xf numFmtId="0" fontId="2" fillId="3" borderId="1" xfId="0" applyFont="1" applyFill="1" applyBorder="1" applyAlignment="1">
      <alignment vertical="top"/>
    </xf>
    <xf numFmtId="0" fontId="0" fillId="4" borderId="1" xfId="0" applyFill="1" applyBorder="1" applyAlignment="1">
      <alignment vertical="top" wrapText="1"/>
    </xf>
    <xf numFmtId="0" fontId="0" fillId="0" borderId="0" xfId="0" applyAlignment="1">
      <alignment wrapText="1"/>
    </xf>
    <xf numFmtId="0" fontId="0" fillId="3" borderId="1" xfId="0" applyFill="1" applyBorder="1" applyAlignment="1">
      <alignment wrapText="1"/>
    </xf>
    <xf numFmtId="0" fontId="2" fillId="3" borderId="1" xfId="0" applyFont="1" applyFill="1" applyBorder="1"/>
    <xf numFmtId="14" fontId="0" fillId="4" borderId="1" xfId="0" applyNumberFormat="1" applyFill="1" applyBorder="1" applyAlignment="1">
      <alignment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296047</xdr:colOff>
      <xdr:row>0</xdr:row>
      <xdr:rowOff>0</xdr:rowOff>
    </xdr:from>
    <xdr:to>
      <xdr:col>3</xdr:col>
      <xdr:colOff>296201</xdr:colOff>
      <xdr:row>3</xdr:row>
      <xdr:rowOff>114935</xdr:rowOff>
    </xdr:to>
    <xdr:pic>
      <xdr:nvPicPr>
        <xdr:cNvPr id="2" name="Afbeelding 1" descr="Logo Gemeente Oude IJsselstreek">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127804" y="0"/>
          <a:ext cx="2265560" cy="694158"/>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tabSelected="1" topLeftCell="A50" zoomScale="148" zoomScaleNormal="148" workbookViewId="0">
      <selection activeCell="F48" sqref="F48"/>
    </sheetView>
  </sheetViews>
  <sheetFormatPr defaultRowHeight="12.75" x14ac:dyDescent="0.2"/>
  <cols>
    <col min="1" max="1" width="20.140625" customWidth="1"/>
    <col min="2" max="2" width="23.5703125" customWidth="1"/>
    <col min="3" max="3" width="34" customWidth="1"/>
    <col min="11" max="11" width="10.85546875" customWidth="1"/>
  </cols>
  <sheetData>
    <row r="1" spans="1:4" ht="20.25" x14ac:dyDescent="0.3">
      <c r="A1" s="1" t="s">
        <v>18</v>
      </c>
    </row>
    <row r="2" spans="1:4" x14ac:dyDescent="0.2">
      <c r="A2" s="4" t="s">
        <v>17</v>
      </c>
    </row>
    <row r="3" spans="1:4" x14ac:dyDescent="0.2">
      <c r="A3" s="27" t="s">
        <v>20</v>
      </c>
    </row>
    <row r="4" spans="1:4" x14ac:dyDescent="0.2">
      <c r="A4" s="27"/>
    </row>
    <row r="5" spans="1:4" x14ac:dyDescent="0.2">
      <c r="A5" s="3" t="s">
        <v>5</v>
      </c>
    </row>
    <row r="6" spans="1:4" ht="20.25" x14ac:dyDescent="0.3">
      <c r="A6" s="1"/>
    </row>
    <row r="7" spans="1:4" ht="24.75" customHeight="1" x14ac:dyDescent="0.2">
      <c r="A7" t="s">
        <v>0</v>
      </c>
      <c r="B7" s="29"/>
      <c r="C7" s="29"/>
    </row>
    <row r="9" spans="1:4" ht="24" customHeight="1" x14ac:dyDescent="0.2">
      <c r="A9" t="s">
        <v>1</v>
      </c>
      <c r="B9" s="29"/>
      <c r="C9" s="29"/>
    </row>
    <row r="12" spans="1:4" ht="88.5" customHeight="1" x14ac:dyDescent="0.2">
      <c r="A12" s="37" t="s">
        <v>22</v>
      </c>
      <c r="B12" s="37"/>
      <c r="C12" s="37"/>
      <c r="D12" s="37"/>
    </row>
    <row r="14" spans="1:4" x14ac:dyDescent="0.2">
      <c r="A14" s="39" t="s">
        <v>6</v>
      </c>
      <c r="B14" s="39"/>
      <c r="C14" s="39"/>
    </row>
    <row r="15" spans="1:4" ht="30" customHeight="1" x14ac:dyDescent="0.2">
      <c r="A15" s="31" t="s">
        <v>11</v>
      </c>
      <c r="B15" s="31"/>
      <c r="C15" s="11" t="s">
        <v>7</v>
      </c>
    </row>
    <row r="16" spans="1:4" x14ac:dyDescent="0.2">
      <c r="A16" s="32">
        <v>45426</v>
      </c>
      <c r="B16" s="33"/>
      <c r="C16" s="10"/>
    </row>
    <row r="17" spans="1:11" x14ac:dyDescent="0.2">
      <c r="A17" s="32">
        <v>45457</v>
      </c>
      <c r="B17" s="33"/>
      <c r="C17" s="8"/>
    </row>
    <row r="18" spans="1:11" x14ac:dyDescent="0.2">
      <c r="A18" s="32">
        <v>45487</v>
      </c>
      <c r="B18" s="33"/>
      <c r="C18" s="8"/>
    </row>
    <row r="19" spans="1:11" x14ac:dyDescent="0.2">
      <c r="A19" s="32">
        <v>45518</v>
      </c>
      <c r="B19" s="33"/>
      <c r="C19" s="8"/>
    </row>
    <row r="20" spans="1:11" x14ac:dyDescent="0.2">
      <c r="A20" s="32">
        <v>45549</v>
      </c>
      <c r="B20" s="33"/>
      <c r="C20" s="8"/>
    </row>
    <row r="21" spans="1:11" x14ac:dyDescent="0.2">
      <c r="A21" s="32">
        <v>45579</v>
      </c>
      <c r="B21" s="33"/>
      <c r="C21" s="8"/>
    </row>
    <row r="22" spans="1:11" x14ac:dyDescent="0.2">
      <c r="A22" s="32">
        <v>45610</v>
      </c>
      <c r="B22" s="33"/>
      <c r="C22" s="8"/>
    </row>
    <row r="23" spans="1:11" x14ac:dyDescent="0.2">
      <c r="A23" s="32">
        <v>45640</v>
      </c>
      <c r="B23" s="33"/>
      <c r="C23" s="8"/>
    </row>
    <row r="24" spans="1:11" x14ac:dyDescent="0.2">
      <c r="A24" s="32">
        <v>45671</v>
      </c>
      <c r="B24" s="33"/>
      <c r="C24" s="8"/>
    </row>
    <row r="25" spans="1:11" x14ac:dyDescent="0.2">
      <c r="A25" s="32">
        <v>45702</v>
      </c>
      <c r="B25" s="33"/>
      <c r="C25" s="8"/>
    </row>
    <row r="26" spans="1:11" x14ac:dyDescent="0.2">
      <c r="A26" s="32">
        <v>45730</v>
      </c>
      <c r="B26" s="33"/>
      <c r="C26" s="8"/>
    </row>
    <row r="27" spans="1:11" x14ac:dyDescent="0.2">
      <c r="A27" s="32">
        <v>45761</v>
      </c>
      <c r="B27" s="33"/>
      <c r="C27" s="8"/>
    </row>
    <row r="28" spans="1:11" x14ac:dyDescent="0.2">
      <c r="A28" s="12"/>
      <c r="B28" s="13"/>
      <c r="C28" s="14"/>
    </row>
    <row r="29" spans="1:11" ht="31.5" customHeight="1" x14ac:dyDescent="0.2">
      <c r="A29" s="40" t="s">
        <v>8</v>
      </c>
      <c r="B29" s="30"/>
      <c r="C29" s="15">
        <f>SUM(C16:C27)/12</f>
        <v>0</v>
      </c>
    </row>
    <row r="30" spans="1:11" x14ac:dyDescent="0.2">
      <c r="K30" s="2"/>
    </row>
    <row r="31" spans="1:11" ht="62.25" customHeight="1" x14ac:dyDescent="0.2">
      <c r="A31" s="30" t="s">
        <v>10</v>
      </c>
      <c r="B31" s="30"/>
      <c r="C31" s="9"/>
      <c r="E31" s="2"/>
      <c r="G31" s="6"/>
      <c r="K31" s="7"/>
    </row>
    <row r="33" spans="1:3" ht="26.25" customHeight="1" x14ac:dyDescent="0.2">
      <c r="A33" s="30" t="s">
        <v>9</v>
      </c>
      <c r="B33" s="30"/>
      <c r="C33" s="16">
        <f>(C29-C31)</f>
        <v>0</v>
      </c>
    </row>
    <row r="35" spans="1:3" ht="39.75" customHeight="1" x14ac:dyDescent="0.2">
      <c r="A35" s="38" t="s">
        <v>12</v>
      </c>
      <c r="B35" s="38"/>
      <c r="C35" s="16">
        <f>25000*C33</f>
        <v>0</v>
      </c>
    </row>
    <row r="36" spans="1:3" ht="39.75" customHeight="1" x14ac:dyDescent="0.2">
      <c r="A36" s="5"/>
      <c r="B36" s="5"/>
      <c r="C36" s="17"/>
    </row>
    <row r="37" spans="1:3" ht="18.75" customHeight="1" x14ac:dyDescent="0.2">
      <c r="A37" s="5"/>
      <c r="B37" s="5"/>
      <c r="C37" s="17"/>
    </row>
    <row r="39" spans="1:3" x14ac:dyDescent="0.2">
      <c r="A39" s="35" t="s">
        <v>13</v>
      </c>
      <c r="B39" s="35"/>
      <c r="C39" s="35"/>
    </row>
    <row r="40" spans="1:3" ht="63" customHeight="1" x14ac:dyDescent="0.2">
      <c r="A40" s="36" t="s">
        <v>14</v>
      </c>
      <c r="B40" s="36"/>
      <c r="C40" s="23"/>
    </row>
    <row r="41" spans="1:3" ht="21.75" customHeight="1" x14ac:dyDescent="0.2">
      <c r="A41" s="18"/>
      <c r="B41" s="18"/>
    </row>
    <row r="42" spans="1:3" ht="45" customHeight="1" x14ac:dyDescent="0.2">
      <c r="A42" s="36" t="s">
        <v>21</v>
      </c>
      <c r="B42" s="36"/>
      <c r="C42" s="19"/>
    </row>
    <row r="44" spans="1:3" ht="26.25" customHeight="1" x14ac:dyDescent="0.2">
      <c r="A44" s="36" t="s">
        <v>9</v>
      </c>
      <c r="B44" s="36"/>
      <c r="C44" s="20">
        <f>C42-C40</f>
        <v>0</v>
      </c>
    </row>
    <row r="46" spans="1:3" ht="37.5" customHeight="1" x14ac:dyDescent="0.2">
      <c r="A46" s="36" t="s">
        <v>15</v>
      </c>
      <c r="B46" s="36"/>
      <c r="C46" s="21">
        <f>(75000*C44)</f>
        <v>0</v>
      </c>
    </row>
    <row r="48" spans="1:3" ht="42" customHeight="1" x14ac:dyDescent="0.2">
      <c r="A48" s="34" t="s">
        <v>16</v>
      </c>
      <c r="B48" s="34"/>
      <c r="C48" s="22">
        <f>C35+C46</f>
        <v>0</v>
      </c>
    </row>
    <row r="49" spans="1:4" ht="23.25" customHeight="1" x14ac:dyDescent="0.2">
      <c r="A49" s="25"/>
      <c r="B49" s="25"/>
      <c r="C49" s="24"/>
    </row>
    <row r="50" spans="1:4" ht="43.5" customHeight="1" x14ac:dyDescent="0.2">
      <c r="A50" s="28" t="s">
        <v>19</v>
      </c>
      <c r="B50" s="28"/>
      <c r="C50" s="26"/>
    </row>
    <row r="52" spans="1:4" ht="53.25" customHeight="1" x14ac:dyDescent="0.2">
      <c r="A52" s="37" t="s">
        <v>23</v>
      </c>
      <c r="B52" s="37"/>
      <c r="C52" s="37"/>
      <c r="D52" s="37"/>
    </row>
    <row r="55" spans="1:4" ht="25.5" customHeight="1" x14ac:dyDescent="0.2">
      <c r="A55" t="s">
        <v>4</v>
      </c>
      <c r="B55" s="29"/>
      <c r="C55" s="29"/>
      <c r="D55" s="29"/>
    </row>
    <row r="57" spans="1:4" ht="25.5" customHeight="1" x14ac:dyDescent="0.2">
      <c r="A57" s="5" t="s">
        <v>3</v>
      </c>
      <c r="B57" s="29"/>
      <c r="C57" s="29"/>
      <c r="D57" s="29"/>
    </row>
    <row r="59" spans="1:4" ht="49.5" customHeight="1" x14ac:dyDescent="0.2">
      <c r="A59" t="s">
        <v>2</v>
      </c>
      <c r="B59" s="29"/>
      <c r="C59" s="29"/>
      <c r="D59" s="29"/>
    </row>
  </sheetData>
  <mergeCells count="32">
    <mergeCell ref="B7:C7"/>
    <mergeCell ref="B9:C9"/>
    <mergeCell ref="A12:D12"/>
    <mergeCell ref="A52:D52"/>
    <mergeCell ref="B55:D55"/>
    <mergeCell ref="A24:B24"/>
    <mergeCell ref="A25:B25"/>
    <mergeCell ref="A26:B26"/>
    <mergeCell ref="A27:B27"/>
    <mergeCell ref="A35:B35"/>
    <mergeCell ref="A19:B19"/>
    <mergeCell ref="A20:B20"/>
    <mergeCell ref="A21:B21"/>
    <mergeCell ref="A14:C14"/>
    <mergeCell ref="A29:B29"/>
    <mergeCell ref="A31:B31"/>
    <mergeCell ref="A50:B50"/>
    <mergeCell ref="B59:D59"/>
    <mergeCell ref="B57:D57"/>
    <mergeCell ref="A33:B33"/>
    <mergeCell ref="A15:B15"/>
    <mergeCell ref="A16:B16"/>
    <mergeCell ref="A17:B17"/>
    <mergeCell ref="A18:B18"/>
    <mergeCell ref="A22:B22"/>
    <mergeCell ref="A23:B23"/>
    <mergeCell ref="A48:B48"/>
    <mergeCell ref="A39:C39"/>
    <mergeCell ref="A40:B40"/>
    <mergeCell ref="A44:B44"/>
    <mergeCell ref="A42:B42"/>
    <mergeCell ref="A46:B46"/>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Diesel</vt:lpstr>
      <vt:lpstr>Blad2</vt:lpstr>
      <vt:lpstr>Blad3</vt:lpstr>
    </vt:vector>
  </TitlesOfParts>
  <Company>Gemeente Oude IJsselstreek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Jacques Roosendaal</dc:creator>
  <cp:lastModifiedBy>Roosendaal, Jacques</cp:lastModifiedBy>
  <cp:lastPrinted>2025-04-15T09:44:55Z</cp:lastPrinted>
  <dcterms:created xsi:type="dcterms:W3CDTF">2017-03-22T13:42:06Z</dcterms:created>
  <dcterms:modified xsi:type="dcterms:W3CDTF">2025-05-01T08:16:49Z</dcterms:modified>
</cp:coreProperties>
</file>