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gemehv-my.sharepoint.com/personal/kayleigh_rijnbeek_eindhoven_nl/Documents/Bureaublad/Publicatiestukken mobiliteit/"/>
    </mc:Choice>
  </mc:AlternateContent>
  <xr:revisionPtr revIDLastSave="411" documentId="8_{28A6D080-71F9-4DEA-960E-753D7EB79220}" xr6:coauthVersionLast="47" xr6:coauthVersionMax="47" xr10:uidLastSave="{CBA260EC-F866-4930-80BD-4787E65C4194}"/>
  <bookViews>
    <workbookView xWindow="28680" yWindow="-120" windowWidth="29040" windowHeight="15840" xr2:uid="{54CF2AA5-F205-4FB8-9B4C-CE2759430340}"/>
  </bookViews>
  <sheets>
    <sheet name="Blad1" sheetId="1" r:id="rId1"/>
  </sheet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H16" i="1"/>
  <c r="H18" i="1"/>
  <c r="H19" i="1"/>
  <c r="H20" i="1"/>
  <c r="H15" i="1"/>
  <c r="H8" i="1"/>
  <c r="H9" i="1"/>
  <c r="H10" i="1"/>
  <c r="H7" i="1"/>
  <c r="H11" i="1"/>
  <c r="H12" i="1"/>
  <c r="H13" i="1"/>
  <c r="H14" i="1"/>
  <c r="O9" i="1"/>
  <c r="H21" i="1" l="1"/>
  <c r="H22" i="1" s="1"/>
</calcChain>
</file>

<file path=xl/sharedStrings.xml><?xml version="1.0" encoding="utf-8"?>
<sst xmlns="http://schemas.openxmlformats.org/spreadsheetml/2006/main" count="69" uniqueCount="42">
  <si>
    <t>Prijzenblad mobiliteitsvoorziening woon-werkverkeer en dienstreizen</t>
  </si>
  <si>
    <t>Categorie</t>
  </si>
  <si>
    <t>Omschrijving</t>
  </si>
  <si>
    <t>Staffel</t>
  </si>
  <si>
    <t>Fictief aantal per maand</t>
  </si>
  <si>
    <t>Prijs</t>
  </si>
  <si>
    <t>Totaal</t>
  </si>
  <si>
    <t>Gebruikerskosten</t>
  </si>
  <si>
    <t>1000-2499</t>
  </si>
  <si>
    <t>2500-4999</t>
  </si>
  <si>
    <t>&gt;=5000</t>
  </si>
  <si>
    <t>Portikosten</t>
  </si>
  <si>
    <t>per stuk</t>
  </si>
  <si>
    <t>Totaal per jaar</t>
  </si>
  <si>
    <t>Overig</t>
  </si>
  <si>
    <t>Fictief aantal per</t>
  </si>
  <si>
    <t>Maand</t>
  </si>
  <si>
    <t>Jaar</t>
  </si>
  <si>
    <t>Frequentie</t>
  </si>
  <si>
    <t>Implementatiekosten*</t>
  </si>
  <si>
    <t>Eenmalig</t>
  </si>
  <si>
    <t>Kosten per gebruiker per maand</t>
  </si>
  <si>
    <t>Uurtarief</t>
  </si>
  <si>
    <t>Kosten t.b.v. wijzigingen registratietool</t>
  </si>
  <si>
    <t>0-999</t>
  </si>
  <si>
    <t>Kosten mutaties</t>
  </si>
  <si>
    <t>0-49</t>
  </si>
  <si>
    <t>50-99</t>
  </si>
  <si>
    <t>100-249</t>
  </si>
  <si>
    <t>250-500</t>
  </si>
  <si>
    <t>&gt;=500</t>
  </si>
  <si>
    <t>Mutaties</t>
  </si>
  <si>
    <t>Prijs/stuk</t>
  </si>
  <si>
    <t>Naam organisatie</t>
  </si>
  <si>
    <t>Naam ondertekenaar</t>
  </si>
  <si>
    <t>Functie</t>
  </si>
  <si>
    <t>Handtekening</t>
  </si>
  <si>
    <t>Fictieve inschrijfprijs (bij maximale looptijd overeenkomst (8 jaar))</t>
  </si>
  <si>
    <t>*Implementatiekosten kennen een plafondbedrag van € 25.000,-. Inschrijven met een hoger bedrag voor implementatiekosten leidt tot terzijdelegging.</t>
  </si>
  <si>
    <r>
      <rPr>
        <u/>
        <sz val="10"/>
        <color theme="1"/>
        <rFont val="Calibri"/>
        <family val="2"/>
      </rPr>
      <t>Instructie</t>
    </r>
    <r>
      <rPr>
        <sz val="10"/>
        <color theme="1"/>
        <rFont val="Calibri"/>
        <family val="2"/>
      </rPr>
      <t>:
-Inschrijver vult alle gele velden in;
-Alle prijzen zijn in Euro exclusief btw;
-Er kunnen geen rechten worden ontleend aan genoemde aantallen in dit prijzenblad;
-Kosten voor het opmaken van rapportages, gebruik van de registratietool, hosting en onderhoud van de registratietool en de helpdesk dienen verdisconteerd te zijn in de maandelijkse kosten per gebruiker;
-Voor verschillende categorieen worden staffelprijzen gehanteerd, inschrijver factureert de prijs per mutatie/verwerking/gebruiker corresponderend aan het het aantal in de betreffende staffel. De peildatum is hierbij steeds de laatste dag van de maand. Bijvoorbeeld, wanneer er op 31 juli 2750 medewerkers in dienst zijn bij opdrachtgever factureert gegunde inschrijver (2750)*(het tarief in de staffel 2500-4999);
-Het is inschrijver niet toegestaan 0 bedragen of negatieve bedragen in te vullen in de gele velden;
-Implementatiekosten maken geen onderdeel uit van de fictieve inschrijfprijs, inschrijver dient implementatiewerkzaamheden echter wel te prijzen en indien gegund voor het opgegeven tarief uit te voeren;
-Opdrachtgever heeft een post opgenomen voor een uurtarief m.b.t. wijzigingen in de tool die mogelijk gedurende de looptijd van de overeenkomst uitgevoerd worden. Deze post maakt geen onderdeel uit van de fictieve inschrijfprijs. Bij uitvoering van dergelijke werkzaamheden factureerd gegunde partij conform uurtarief zoals afgegeven in prijzenblad.</t>
    </r>
  </si>
  <si>
    <r>
      <rPr>
        <i/>
        <strike/>
        <sz val="10"/>
        <color rgb="FFFF0000"/>
        <rFont val="Calibri"/>
        <family val="2"/>
      </rPr>
      <t>NSBC</t>
    </r>
    <r>
      <rPr>
        <i/>
        <sz val="10"/>
        <color rgb="FFFF0000"/>
        <rFont val="Calibri"/>
        <family val="2"/>
      </rPr>
      <t>Mobiliteitskaart</t>
    </r>
  </si>
  <si>
    <r>
      <t xml:space="preserve">Kosten leveren en beheren </t>
    </r>
    <r>
      <rPr>
        <strike/>
        <sz val="10"/>
        <color rgb="FFFF0000"/>
        <rFont val="Calibri"/>
        <family val="2"/>
      </rPr>
      <t>NSBC</t>
    </r>
    <r>
      <rPr>
        <sz val="10"/>
        <color rgb="FFFF0000"/>
        <rFont val="Calibri"/>
        <family val="2"/>
      </rPr>
      <t>Mobiliteitskaart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</si>
</sst>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Aptos Narrow"/>
      <family val="2"/>
      <scheme val="minor"/>
    </font>
    <font>
      <sz val="10"/>
      <color theme="1"/>
      <name val="Calibri"/>
      <family val="2"/>
    </font>
    <font>
      <sz val="10"/>
      <color theme="1"/>
      <name val="Aptos Narrow"/>
      <family val="2"/>
      <scheme val="minor"/>
    </font>
    <font>
      <b/>
      <sz val="10"/>
      <color theme="1"/>
      <name val="Aptos Narrow"/>
      <family val="2"/>
      <scheme val="minor"/>
    </font>
    <font>
      <b/>
      <sz val="10"/>
      <color theme="1"/>
      <name val="Calibri"/>
      <family val="2"/>
    </font>
    <font>
      <b/>
      <sz val="16"/>
      <color theme="1"/>
      <name val="Calibri"/>
      <family val="2"/>
    </font>
    <font>
      <i/>
      <sz val="10"/>
      <color theme="1"/>
      <name val="Calibri"/>
      <family val="2"/>
    </font>
    <font>
      <i/>
      <sz val="8"/>
      <color theme="1"/>
      <name val="Calibri"/>
      <family val="2"/>
    </font>
    <font>
      <u/>
      <sz val="10"/>
      <color theme="1"/>
      <name val="Calibri"/>
      <family val="2"/>
    </font>
    <font>
      <i/>
      <sz val="10"/>
      <color rgb="FFFF0000"/>
      <name val="Calibri"/>
      <family val="2"/>
    </font>
    <font>
      <i/>
      <strike/>
      <sz val="10"/>
      <color rgb="FFFF0000"/>
      <name val="Calibri"/>
      <family val="2"/>
    </font>
    <font>
      <strike/>
      <sz val="10"/>
      <color rgb="FFFF0000"/>
      <name val="Calibri"/>
      <family val="2"/>
    </font>
    <font>
      <sz val="10"/>
      <color rgb="FFFF0000"/>
      <name val="Calibri"/>
      <family val="2"/>
    </font>
  </fonts>
  <fills count="7">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s>
  <cellStyleXfs count="1">
    <xf numFmtId="0" fontId="0" fillId="0" borderId="0"/>
  </cellStyleXfs>
  <cellXfs count="35">
    <xf numFmtId="0" fontId="0" fillId="0" borderId="0" xfId="0"/>
    <xf numFmtId="44" fontId="1" fillId="4" borderId="1" xfId="0" applyNumberFormat="1" applyFont="1" applyFill="1" applyBorder="1" applyProtection="1">
      <protection locked="0"/>
    </xf>
    <xf numFmtId="0" fontId="1" fillId="0" borderId="0" xfId="0" applyFont="1"/>
    <xf numFmtId="44" fontId="4" fillId="2" borderId="1" xfId="0" applyNumberFormat="1" applyFont="1" applyFill="1" applyBorder="1"/>
    <xf numFmtId="0" fontId="1" fillId="0" borderId="8" xfId="0" applyFont="1" applyBorder="1" applyAlignment="1">
      <alignment wrapText="1"/>
    </xf>
    <xf numFmtId="0" fontId="1" fillId="0" borderId="0" xfId="0" applyFont="1" applyAlignment="1">
      <alignment wrapText="1"/>
    </xf>
    <xf numFmtId="44" fontId="1" fillId="0" borderId="1" xfId="0" applyNumberFormat="1" applyFont="1" applyBorder="1"/>
    <xf numFmtId="0" fontId="7" fillId="0" borderId="0" xfId="0" applyFont="1" applyAlignment="1">
      <alignment wrapText="1"/>
    </xf>
    <xf numFmtId="0" fontId="2" fillId="0" borderId="1" xfId="0" applyFont="1" applyBorder="1"/>
    <xf numFmtId="0" fontId="1" fillId="0" borderId="1" xfId="0" applyFont="1" applyBorder="1"/>
    <xf numFmtId="0" fontId="6" fillId="3" borderId="1" xfId="0" applyFont="1" applyFill="1" applyBorder="1"/>
    <xf numFmtId="0" fontId="4" fillId="2" borderId="1" xfId="0" applyFont="1" applyFill="1" applyBorder="1" applyAlignment="1">
      <alignment wrapText="1"/>
    </xf>
    <xf numFmtId="0" fontId="5" fillId="6" borderId="0" xfId="0" applyFont="1" applyFill="1"/>
    <xf numFmtId="0" fontId="1" fillId="0" borderId="0" xfId="0" applyFont="1" applyAlignment="1">
      <alignment wrapText="1"/>
    </xf>
    <xf numFmtId="0" fontId="4" fillId="2" borderId="1" xfId="0" applyFont="1" applyFill="1" applyBorder="1"/>
    <xf numFmtId="0" fontId="1" fillId="4" borderId="1" xfId="0" applyFont="1" applyFill="1" applyBorder="1" applyProtection="1">
      <protection locked="0"/>
    </xf>
    <xf numFmtId="0" fontId="1" fillId="0" borderId="2" xfId="0" applyFont="1" applyBorder="1"/>
    <xf numFmtId="0" fontId="1" fillId="0" borderId="4" xfId="0" applyFont="1" applyBorder="1"/>
    <xf numFmtId="44" fontId="1" fillId="4" borderId="2" xfId="0" applyNumberFormat="1" applyFont="1" applyFill="1" applyBorder="1" applyProtection="1">
      <protection locked="0"/>
    </xf>
    <xf numFmtId="44" fontId="1" fillId="4" borderId="4" xfId="0" applyNumberFormat="1" applyFont="1" applyFill="1" applyBorder="1" applyProtection="1">
      <protection locked="0"/>
    </xf>
    <xf numFmtId="0" fontId="4" fillId="5" borderId="1" xfId="0" applyFont="1" applyFill="1" applyBorder="1"/>
    <xf numFmtId="0" fontId="3" fillId="2" borderId="1" xfId="0" applyFont="1" applyFill="1" applyBorder="1"/>
    <xf numFmtId="0" fontId="2" fillId="0" borderId="1" xfId="0" applyFont="1" applyBorder="1"/>
    <xf numFmtId="44" fontId="2" fillId="4" borderId="1" xfId="0" applyNumberFormat="1" applyFont="1" applyFill="1" applyBorder="1" applyProtection="1">
      <protection locked="0"/>
    </xf>
    <xf numFmtId="0" fontId="7" fillId="0" borderId="9" xfId="0" applyFont="1" applyBorder="1" applyAlignment="1">
      <alignment wrapText="1"/>
    </xf>
    <xf numFmtId="0" fontId="6" fillId="3" borderId="1" xfId="0" applyFont="1" applyFill="1" applyBorder="1" applyAlignment="1">
      <alignment textRotation="90" wrapText="1"/>
    </xf>
    <xf numFmtId="0" fontId="4" fillId="2" borderId="2" xfId="0" applyFont="1" applyFill="1" applyBorder="1"/>
    <xf numFmtId="0" fontId="4" fillId="2" borderId="3" xfId="0" applyFont="1" applyFill="1" applyBorder="1"/>
    <xf numFmtId="0" fontId="4" fillId="2" borderId="4" xfId="0" applyFont="1" applyFill="1" applyBorder="1"/>
    <xf numFmtId="0" fontId="6" fillId="3" borderId="5" xfId="0" applyFont="1" applyFill="1" applyBorder="1" applyAlignment="1">
      <alignment textRotation="90" wrapText="1"/>
    </xf>
    <xf numFmtId="0" fontId="6" fillId="3" borderId="6" xfId="0" applyFont="1" applyFill="1" applyBorder="1" applyAlignment="1">
      <alignment textRotation="90" wrapText="1"/>
    </xf>
    <xf numFmtId="0" fontId="6" fillId="3" borderId="7" xfId="0" applyFont="1" applyFill="1" applyBorder="1" applyAlignment="1">
      <alignment textRotation="90" wrapText="1"/>
    </xf>
    <xf numFmtId="0" fontId="9" fillId="3" borderId="5" xfId="0" applyFont="1" applyFill="1" applyBorder="1" applyAlignment="1">
      <alignment textRotation="90" wrapText="1"/>
    </xf>
    <xf numFmtId="0" fontId="1" fillId="0" borderId="1" xfId="0" applyFont="1" applyBorder="1" applyAlignment="1">
      <alignment wrapText="1"/>
    </xf>
    <xf numFmtId="0" fontId="7" fillId="0" borderId="0"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86328-3D79-4614-8F06-8D24668D2F49}">
  <dimension ref="A1:P30"/>
  <sheetViews>
    <sheetView tabSelected="1" zoomScaleNormal="100" workbookViewId="0">
      <selection activeCell="J21" sqref="J21"/>
    </sheetView>
  </sheetViews>
  <sheetFormatPr defaultColWidth="8.7109375" defaultRowHeight="12.75" x14ac:dyDescent="0.2"/>
  <cols>
    <col min="1" max="1" width="8.7109375" style="2"/>
    <col min="2" max="2" width="17.42578125" style="2" customWidth="1"/>
    <col min="3" max="3" width="19.140625" style="2" customWidth="1"/>
    <col min="4" max="5" width="15.140625" style="2" customWidth="1"/>
    <col min="6" max="6" width="13.7109375" style="2" customWidth="1"/>
    <col min="7" max="7" width="12.85546875" style="2" customWidth="1"/>
    <col min="8" max="8" width="12.140625" style="2" customWidth="1"/>
    <col min="9" max="16384" width="8.7109375" style="2"/>
  </cols>
  <sheetData>
    <row r="1" spans="1:16" ht="21" x14ac:dyDescent="0.35">
      <c r="A1" s="12" t="s">
        <v>0</v>
      </c>
      <c r="B1" s="12"/>
      <c r="C1" s="12"/>
      <c r="D1" s="12"/>
      <c r="E1" s="12"/>
      <c r="F1" s="12"/>
      <c r="G1" s="12"/>
      <c r="H1" s="12"/>
      <c r="I1" s="12"/>
      <c r="J1" s="12"/>
      <c r="K1" s="12"/>
      <c r="L1" s="12"/>
      <c r="M1" s="12"/>
      <c r="N1" s="12"/>
      <c r="O1" s="12"/>
      <c r="P1" s="12"/>
    </row>
    <row r="2" spans="1:16" ht="144.75" customHeight="1" x14ac:dyDescent="0.2">
      <c r="A2" s="13" t="s">
        <v>39</v>
      </c>
      <c r="B2" s="13"/>
      <c r="C2" s="13"/>
      <c r="D2" s="13"/>
      <c r="E2" s="13"/>
      <c r="F2" s="13"/>
      <c r="G2" s="13"/>
      <c r="H2" s="13"/>
      <c r="I2" s="13"/>
      <c r="J2" s="13"/>
      <c r="K2" s="13"/>
      <c r="L2" s="13"/>
      <c r="M2" s="13"/>
      <c r="N2" s="13"/>
      <c r="O2" s="13"/>
      <c r="P2" s="13"/>
    </row>
    <row r="6" spans="1:16" s="5" customFormat="1" ht="25.5" x14ac:dyDescent="0.2">
      <c r="B6" s="11" t="s">
        <v>1</v>
      </c>
      <c r="C6" s="11" t="s">
        <v>2</v>
      </c>
      <c r="D6" s="11" t="s">
        <v>3</v>
      </c>
      <c r="E6" s="11" t="s">
        <v>15</v>
      </c>
      <c r="F6" s="11" t="s">
        <v>4</v>
      </c>
      <c r="G6" s="11" t="s">
        <v>32</v>
      </c>
      <c r="H6" s="11" t="s">
        <v>6</v>
      </c>
    </row>
    <row r="7" spans="1:16" ht="13.5" x14ac:dyDescent="0.25">
      <c r="B7" s="25" t="s">
        <v>21</v>
      </c>
      <c r="C7" s="9" t="s">
        <v>7</v>
      </c>
      <c r="D7" s="9" t="s">
        <v>24</v>
      </c>
      <c r="E7" s="9" t="s">
        <v>16</v>
      </c>
      <c r="F7" s="9">
        <v>0</v>
      </c>
      <c r="G7" s="1"/>
      <c r="H7" s="6">
        <f>G7*F7*12</f>
        <v>0</v>
      </c>
      <c r="L7" s="21" t="s">
        <v>19</v>
      </c>
      <c r="M7" s="21"/>
      <c r="N7" s="21"/>
      <c r="O7" s="21"/>
    </row>
    <row r="8" spans="1:16" ht="13.5" x14ac:dyDescent="0.25">
      <c r="B8" s="25"/>
      <c r="C8" s="9" t="s">
        <v>7</v>
      </c>
      <c r="D8" s="9" t="s">
        <v>8</v>
      </c>
      <c r="E8" s="9" t="s">
        <v>16</v>
      </c>
      <c r="F8" s="9">
        <v>0</v>
      </c>
      <c r="G8" s="1"/>
      <c r="H8" s="6">
        <f t="shared" ref="H8:H10" si="0">G8*F8*12</f>
        <v>0</v>
      </c>
      <c r="L8" s="22" t="s">
        <v>5</v>
      </c>
      <c r="M8" s="22"/>
      <c r="N8" s="8" t="s">
        <v>18</v>
      </c>
      <c r="O8" s="8" t="s">
        <v>6</v>
      </c>
    </row>
    <row r="9" spans="1:16" ht="13.5" x14ac:dyDescent="0.25">
      <c r="B9" s="25"/>
      <c r="C9" s="9" t="s">
        <v>7</v>
      </c>
      <c r="D9" s="9" t="s">
        <v>9</v>
      </c>
      <c r="E9" s="9" t="s">
        <v>16</v>
      </c>
      <c r="F9" s="9">
        <v>2700</v>
      </c>
      <c r="G9" s="1"/>
      <c r="H9" s="6">
        <f t="shared" si="0"/>
        <v>0</v>
      </c>
      <c r="L9" s="23"/>
      <c r="M9" s="23"/>
      <c r="N9" s="8" t="s">
        <v>20</v>
      </c>
      <c r="O9" s="8">
        <f>L9</f>
        <v>0</v>
      </c>
    </row>
    <row r="10" spans="1:16" ht="12.95" customHeight="1" x14ac:dyDescent="0.2">
      <c r="B10" s="25"/>
      <c r="C10" s="9" t="s">
        <v>7</v>
      </c>
      <c r="D10" s="9" t="s">
        <v>10</v>
      </c>
      <c r="E10" s="9" t="s">
        <v>16</v>
      </c>
      <c r="F10" s="9">
        <v>0</v>
      </c>
      <c r="G10" s="1"/>
      <c r="H10" s="6">
        <f t="shared" si="0"/>
        <v>0</v>
      </c>
      <c r="L10" s="24" t="s">
        <v>38</v>
      </c>
      <c r="M10" s="24"/>
      <c r="N10" s="24"/>
      <c r="O10" s="24"/>
      <c r="P10" s="7"/>
    </row>
    <row r="11" spans="1:16" ht="38.25" x14ac:dyDescent="0.2">
      <c r="B11" s="32" t="s">
        <v>40</v>
      </c>
      <c r="C11" s="33" t="s">
        <v>41</v>
      </c>
      <c r="D11" s="9" t="s">
        <v>24</v>
      </c>
      <c r="E11" s="9" t="s">
        <v>17</v>
      </c>
      <c r="F11" s="9">
        <v>0</v>
      </c>
      <c r="G11" s="1"/>
      <c r="H11" s="6">
        <f t="shared" ref="H11:H14" si="1">G11*F11</f>
        <v>0</v>
      </c>
      <c r="L11" s="34"/>
      <c r="M11" s="34"/>
      <c r="N11" s="34"/>
      <c r="O11" s="34"/>
      <c r="P11" s="7"/>
    </row>
    <row r="12" spans="1:16" ht="38.25" x14ac:dyDescent="0.2">
      <c r="B12" s="30"/>
      <c r="C12" s="33" t="s">
        <v>41</v>
      </c>
      <c r="D12" s="9" t="s">
        <v>8</v>
      </c>
      <c r="E12" s="9" t="s">
        <v>17</v>
      </c>
      <c r="F12" s="9">
        <v>0</v>
      </c>
      <c r="G12" s="1"/>
      <c r="H12" s="6">
        <f t="shared" si="1"/>
        <v>0</v>
      </c>
      <c r="L12" s="7"/>
      <c r="M12" s="7"/>
      <c r="N12" s="7"/>
      <c r="O12" s="7"/>
    </row>
    <row r="13" spans="1:16" ht="38.25" x14ac:dyDescent="0.2">
      <c r="B13" s="30"/>
      <c r="C13" s="33" t="s">
        <v>41</v>
      </c>
      <c r="D13" s="9" t="s">
        <v>9</v>
      </c>
      <c r="E13" s="9" t="s">
        <v>17</v>
      </c>
      <c r="F13" s="9">
        <v>2700</v>
      </c>
      <c r="G13" s="1"/>
      <c r="H13" s="6">
        <f t="shared" si="1"/>
        <v>0</v>
      </c>
    </row>
    <row r="14" spans="1:16" ht="38.25" x14ac:dyDescent="0.2">
      <c r="B14" s="31"/>
      <c r="C14" s="33" t="s">
        <v>41</v>
      </c>
      <c r="D14" s="9" t="s">
        <v>10</v>
      </c>
      <c r="E14" s="9" t="s">
        <v>17</v>
      </c>
      <c r="F14" s="9">
        <v>0</v>
      </c>
      <c r="G14" s="1"/>
      <c r="H14" s="6">
        <f t="shared" si="1"/>
        <v>0</v>
      </c>
    </row>
    <row r="15" spans="1:16" ht="12.95" customHeight="1" x14ac:dyDescent="0.2">
      <c r="B15" s="29" t="s">
        <v>31</v>
      </c>
      <c r="C15" s="9" t="s">
        <v>25</v>
      </c>
      <c r="D15" s="9" t="s">
        <v>26</v>
      </c>
      <c r="E15" s="9" t="s">
        <v>16</v>
      </c>
      <c r="F15" s="9">
        <v>0</v>
      </c>
      <c r="G15" s="1"/>
      <c r="H15" s="6">
        <f>G15*F15*12</f>
        <v>0</v>
      </c>
      <c r="I15" s="4"/>
      <c r="J15" s="5"/>
      <c r="K15" s="5"/>
      <c r="L15" s="20" t="s">
        <v>23</v>
      </c>
      <c r="M15" s="20"/>
      <c r="N15" s="20"/>
      <c r="O15" s="20"/>
    </row>
    <row r="16" spans="1:16" x14ac:dyDescent="0.2">
      <c r="B16" s="30"/>
      <c r="C16" s="9" t="s">
        <v>25</v>
      </c>
      <c r="D16" s="9" t="s">
        <v>27</v>
      </c>
      <c r="E16" s="9" t="s">
        <v>16</v>
      </c>
      <c r="F16" s="9">
        <v>0</v>
      </c>
      <c r="G16" s="1"/>
      <c r="H16" s="6">
        <f t="shared" ref="H16:H22" si="2">G16*F16*12</f>
        <v>0</v>
      </c>
      <c r="I16" s="4"/>
      <c r="J16" s="5"/>
      <c r="K16" s="5"/>
      <c r="L16" s="16" t="s">
        <v>22</v>
      </c>
      <c r="M16" s="17"/>
      <c r="N16" s="18"/>
      <c r="O16" s="19"/>
    </row>
    <row r="17" spans="2:12" x14ac:dyDescent="0.2">
      <c r="B17" s="30"/>
      <c r="C17" s="9" t="s">
        <v>25</v>
      </c>
      <c r="D17" s="9" t="s">
        <v>28</v>
      </c>
      <c r="E17" s="9" t="s">
        <v>16</v>
      </c>
      <c r="F17" s="9">
        <v>100</v>
      </c>
      <c r="G17" s="1"/>
      <c r="H17" s="6">
        <f>G17*F17*12</f>
        <v>0</v>
      </c>
      <c r="I17" s="4"/>
      <c r="J17" s="5"/>
      <c r="K17" s="5"/>
      <c r="L17" s="5"/>
    </row>
    <row r="18" spans="2:12" x14ac:dyDescent="0.2">
      <c r="B18" s="30"/>
      <c r="C18" s="9" t="s">
        <v>25</v>
      </c>
      <c r="D18" s="9" t="s">
        <v>29</v>
      </c>
      <c r="E18" s="9" t="s">
        <v>16</v>
      </c>
      <c r="F18" s="9">
        <v>0</v>
      </c>
      <c r="G18" s="1"/>
      <c r="H18" s="6">
        <f t="shared" si="2"/>
        <v>0</v>
      </c>
      <c r="I18" s="4"/>
      <c r="J18" s="5"/>
      <c r="K18" s="5"/>
      <c r="L18" s="5"/>
    </row>
    <row r="19" spans="2:12" x14ac:dyDescent="0.2">
      <c r="B19" s="31"/>
      <c r="C19" s="9" t="s">
        <v>25</v>
      </c>
      <c r="D19" s="9" t="s">
        <v>30</v>
      </c>
      <c r="E19" s="9" t="s">
        <v>16</v>
      </c>
      <c r="F19" s="9">
        <v>0</v>
      </c>
      <c r="G19" s="1"/>
      <c r="H19" s="6">
        <f t="shared" si="2"/>
        <v>0</v>
      </c>
      <c r="I19" s="4"/>
      <c r="J19" s="5"/>
      <c r="K19" s="5"/>
      <c r="L19" s="5"/>
    </row>
    <row r="20" spans="2:12" x14ac:dyDescent="0.2">
      <c r="B20" s="10" t="s">
        <v>14</v>
      </c>
      <c r="C20" s="9" t="s">
        <v>11</v>
      </c>
      <c r="D20" s="9" t="s">
        <v>12</v>
      </c>
      <c r="E20" s="9" t="s">
        <v>16</v>
      </c>
      <c r="F20" s="9">
        <v>70</v>
      </c>
      <c r="G20" s="1"/>
      <c r="H20" s="6">
        <f t="shared" si="2"/>
        <v>0</v>
      </c>
      <c r="I20" s="4"/>
      <c r="J20" s="5"/>
      <c r="K20" s="5"/>
      <c r="L20" s="5"/>
    </row>
    <row r="21" spans="2:12" x14ac:dyDescent="0.2">
      <c r="B21" s="26" t="s">
        <v>13</v>
      </c>
      <c r="C21" s="27"/>
      <c r="D21" s="27"/>
      <c r="E21" s="27"/>
      <c r="F21" s="27"/>
      <c r="G21" s="28"/>
      <c r="H21" s="3">
        <f>SUM(H7:H20)</f>
        <v>0</v>
      </c>
      <c r="I21" s="4"/>
      <c r="J21" s="5"/>
      <c r="K21" s="5"/>
      <c r="L21" s="5"/>
    </row>
    <row r="22" spans="2:12" x14ac:dyDescent="0.2">
      <c r="B22" s="26" t="s">
        <v>37</v>
      </c>
      <c r="C22" s="27"/>
      <c r="D22" s="27"/>
      <c r="E22" s="27"/>
      <c r="F22" s="27"/>
      <c r="G22" s="28"/>
      <c r="H22" s="3">
        <f>H21*8</f>
        <v>0</v>
      </c>
    </row>
    <row r="25" spans="2:12" x14ac:dyDescent="0.2">
      <c r="B25" s="14" t="s">
        <v>33</v>
      </c>
      <c r="C25" s="14"/>
      <c r="D25" s="15"/>
      <c r="E25" s="15"/>
    </row>
    <row r="26" spans="2:12" x14ac:dyDescent="0.2">
      <c r="B26" s="14" t="s">
        <v>34</v>
      </c>
      <c r="C26" s="14"/>
      <c r="D26" s="15"/>
      <c r="E26" s="15"/>
    </row>
    <row r="27" spans="2:12" x14ac:dyDescent="0.2">
      <c r="B27" s="14" t="s">
        <v>35</v>
      </c>
      <c r="C27" s="14"/>
      <c r="D27" s="15"/>
      <c r="E27" s="15"/>
    </row>
    <row r="28" spans="2:12" x14ac:dyDescent="0.2">
      <c r="B28" s="14" t="s">
        <v>36</v>
      </c>
      <c r="C28" s="14"/>
      <c r="D28" s="15"/>
      <c r="E28" s="15"/>
    </row>
    <row r="29" spans="2:12" x14ac:dyDescent="0.2">
      <c r="B29" s="14"/>
      <c r="C29" s="14"/>
      <c r="D29" s="15"/>
      <c r="E29" s="15"/>
    </row>
    <row r="30" spans="2:12" x14ac:dyDescent="0.2">
      <c r="B30" s="14"/>
      <c r="C30" s="14"/>
      <c r="D30" s="15"/>
      <c r="E30" s="15"/>
    </row>
  </sheetData>
  <sheetProtection algorithmName="SHA-512" hashValue="YNVlnwg0eIYYeDfIHNsROSVddIUM29SUHhdOqzuBPSq3h/MFZVfAlWVLolTEG11G+V1TgC07vEb9HHYXOEBeLA==" saltValue="NKb4z14w48zXRo1cpSsWQA==" spinCount="100000" sheet="1" objects="1" scenarios="1"/>
  <mergeCells count="22">
    <mergeCell ref="B7:B10"/>
    <mergeCell ref="B21:G21"/>
    <mergeCell ref="B22:G22"/>
    <mergeCell ref="B11:B14"/>
    <mergeCell ref="B15:B19"/>
    <mergeCell ref="L10:O11"/>
    <mergeCell ref="A1:P1"/>
    <mergeCell ref="A2:P2"/>
    <mergeCell ref="B25:C25"/>
    <mergeCell ref="B27:C27"/>
    <mergeCell ref="B28:C30"/>
    <mergeCell ref="B26:C26"/>
    <mergeCell ref="D25:E25"/>
    <mergeCell ref="D26:E26"/>
    <mergeCell ref="D27:E27"/>
    <mergeCell ref="D28:E30"/>
    <mergeCell ref="L16:M16"/>
    <mergeCell ref="N16:O16"/>
    <mergeCell ref="L15:O15"/>
    <mergeCell ref="L7:O7"/>
    <mergeCell ref="L8:M8"/>
    <mergeCell ref="L9:M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A2993C07312E41A0250BDC6F5115D7" ma:contentTypeVersion="4" ma:contentTypeDescription="Een nieuw document maken." ma:contentTypeScope="" ma:versionID="a834caecdfc433bac11efae49cd50b65">
  <xsd:schema xmlns:xsd="http://www.w3.org/2001/XMLSchema" xmlns:xs="http://www.w3.org/2001/XMLSchema" xmlns:p="http://schemas.microsoft.com/office/2006/metadata/properties" xmlns:ns2="3f8d33e8-ce6b-4dde-bdea-0a6b7edf9443" targetNamespace="http://schemas.microsoft.com/office/2006/metadata/properties" ma:root="true" ma:fieldsID="02e10ef1b789b9f57e0be367e7c03405" ns2:_="">
    <xsd:import namespace="3f8d33e8-ce6b-4dde-bdea-0a6b7edf94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8d33e8-ce6b-4dde-bdea-0a6b7edf9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8DC2E3-DCFF-4B73-B235-28118578C7CB}">
  <ds:schemaRefs>
    <ds:schemaRef ds:uri="http://schemas.microsoft.com/sharepoint/v3/contenttype/forms"/>
  </ds:schemaRefs>
</ds:datastoreItem>
</file>

<file path=customXml/itemProps2.xml><?xml version="1.0" encoding="utf-8"?>
<ds:datastoreItem xmlns:ds="http://schemas.openxmlformats.org/officeDocument/2006/customXml" ds:itemID="{D92811D7-E1FD-4E28-A6CB-9F55E567D0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8d33e8-ce6b-4dde-bdea-0a6b7edf94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23E4D4-EA71-47A9-B4E7-355CD5257E39}">
  <ds:schemaRefs>
    <ds:schemaRef ds:uri="http://schemas.microsoft.com/office/2006/documentManagement/types"/>
    <ds:schemaRef ds:uri="http://purl.org/dc/terms/"/>
    <ds:schemaRef ds:uri="http://schemas.openxmlformats.org/package/2006/metadata/core-properties"/>
    <ds:schemaRef ds:uri="http://purl.org/dc/dcmitype/"/>
    <ds:schemaRef ds:uri="3f8d33e8-ce6b-4dde-bdea-0a6b7edf9443"/>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Kayleigh Rijnbeek</dc:creator>
  <cp:keywords/>
  <dc:description/>
  <cp:lastModifiedBy>Kayleigh Rijnbeek</cp:lastModifiedBy>
  <cp:revision/>
  <dcterms:created xsi:type="dcterms:W3CDTF">2024-09-24T05:38:15Z</dcterms:created>
  <dcterms:modified xsi:type="dcterms:W3CDTF">2024-10-31T07:15:43Z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0x01010020A2993C07312E41A0250BDC6F5115D7</vt:lpwstr>
  </property>
</Properties>
</file>