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/>
  <mc:AlternateContent xmlns:mc="http://schemas.openxmlformats.org/markup-compatibility/2006">
    <mc:Choice Requires="x15">
      <x15ac:absPath xmlns:x15ac="http://schemas.microsoft.com/office/spreadsheetml/2010/11/ac" url="https://deconnectie.sharepoint.com/sites/ICTAVBeheer-AanbestedingAV-middelenStandaard/Gedeelde documenten/4. Nota van Inlichtingen/"/>
    </mc:Choice>
  </mc:AlternateContent>
  <xr:revisionPtr revIDLastSave="95" documentId="8_{23A8E079-484F-4389-9D7C-825C2CC2B899}" xr6:coauthVersionLast="47" xr6:coauthVersionMax="47" xr10:uidLastSave="{35D53B66-DD45-487D-B780-8AB57ADBB747}"/>
  <bookViews>
    <workbookView xWindow="-120" yWindow="-120" windowWidth="29040" windowHeight="15840" xr2:uid="{00000000-000D-0000-FFFF-FFFF00000000}"/>
  </bookViews>
  <sheets>
    <sheet name="Inschrijfformulier 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7" i="1" l="1"/>
  <c r="C66" i="1"/>
  <c r="J35" i="1" l="1"/>
  <c r="J53" i="1"/>
  <c r="J13" i="1"/>
  <c r="J14" i="1"/>
  <c r="J16" i="1"/>
  <c r="J17" i="1"/>
  <c r="J18" i="1"/>
  <c r="J19" i="1"/>
  <c r="J21" i="1"/>
  <c r="J22" i="1"/>
  <c r="J23" i="1"/>
  <c r="J24" i="1"/>
  <c r="J26" i="1"/>
  <c r="J28" i="1"/>
  <c r="J29" i="1"/>
  <c r="J31" i="1"/>
  <c r="J33" i="1"/>
  <c r="J34" i="1"/>
  <c r="J36" i="1"/>
  <c r="J37" i="1"/>
  <c r="J38" i="1"/>
  <c r="J39" i="1"/>
  <c r="J40" i="1"/>
  <c r="J41" i="1"/>
  <c r="J43" i="1"/>
  <c r="J44" i="1"/>
  <c r="J45" i="1"/>
  <c r="J46" i="1"/>
  <c r="J47" i="1"/>
  <c r="J49" i="1"/>
  <c r="J50" i="1"/>
  <c r="J51" i="1"/>
  <c r="J52" i="1"/>
  <c r="J12" i="1"/>
  <c r="H61" i="1"/>
  <c r="H62" i="1"/>
  <c r="H63" i="1"/>
  <c r="H60" i="1" l="1"/>
  <c r="H64" i="1" s="1"/>
</calcChain>
</file>

<file path=xl/sharedStrings.xml><?xml version="1.0" encoding="utf-8"?>
<sst xmlns="http://schemas.openxmlformats.org/spreadsheetml/2006/main" count="171" uniqueCount="114">
  <si>
    <t>Invulinstructies Prijzenblad</t>
  </si>
  <si>
    <t>AV-middelen niet-specials</t>
  </si>
  <si>
    <t>Zaaknummer: 4025561</t>
  </si>
  <si>
    <t>960-001034</t>
  </si>
  <si>
    <t>Jabra SPEAK 510 MS</t>
  </si>
  <si>
    <t>Bijpassende accessoire</t>
  </si>
  <si>
    <t xml:space="preserve">MeetUp Conference Cam </t>
  </si>
  <si>
    <t>960-001102</t>
  </si>
  <si>
    <t>ConferenceCam Connect</t>
  </si>
  <si>
    <t>Tap Scheduler Grafiet</t>
  </si>
  <si>
    <t>952-000091</t>
  </si>
  <si>
    <t>Vergader reserverings paneel -  standalone of intergratie met hybride Teams vergaderapparatuur te gebruiken</t>
  </si>
  <si>
    <t>Board pro (65") Collaboration Touch Screen</t>
  </si>
  <si>
    <t>NEAT-BOARD-PRO</t>
  </si>
  <si>
    <t>All-in one groot touch scherm oplossing</t>
  </si>
  <si>
    <t>Board Pro adaptive stand</t>
  </si>
  <si>
    <t>NEATBOARDPRO-ADAPTIVE-STAND</t>
  </si>
  <si>
    <t>Board Pro adaptive mount</t>
  </si>
  <si>
    <t>NEATBOARDPRO-ADAPTIVE-MOUNT</t>
  </si>
  <si>
    <t>Board Pro wall mount</t>
  </si>
  <si>
    <t>NEATBOARDPRO-WALLMOUNT</t>
  </si>
  <si>
    <t>Board 50" Collaboration Touch Screen</t>
  </si>
  <si>
    <t>NEAT-BOARD-50SE</t>
  </si>
  <si>
    <t>Adaptive mount (Neatboard 50)</t>
  </si>
  <si>
    <t>NEATBOARD-ADAPTIVEMOUNT</t>
  </si>
  <si>
    <t>Board Wall Mount (Neatboard 50)</t>
  </si>
  <si>
    <t>NEATBOARD-WALLMOUNT</t>
  </si>
  <si>
    <t>Center</t>
  </si>
  <si>
    <t>NEAT-CENTER</t>
  </si>
  <si>
    <t>Uitbreiding camera/microfoon</t>
  </si>
  <si>
    <t>Pad controller and scheduling display</t>
  </si>
  <si>
    <t>NEATPAD-SE</t>
  </si>
  <si>
    <t>Bedieningspaneel/ of room scherm</t>
  </si>
  <si>
    <t xml:space="preserve">NeatPad glass mount </t>
  </si>
  <si>
    <t>NEATPADGLASSMOUNT</t>
  </si>
  <si>
    <t xml:space="preserve">Bar Pro Bundle, video conference bar + Neat Pad Controller </t>
  </si>
  <si>
    <t>NEATBARPRO-SE + NEATPAD-SE</t>
  </si>
  <si>
    <t>Voordeel bundel</t>
  </si>
  <si>
    <t>43 inch presentatiescherm</t>
  </si>
  <si>
    <t xml:space="preserve">43BDL4650D </t>
  </si>
  <si>
    <t>Presentatiescherm</t>
  </si>
  <si>
    <t>50 inch presentatiescherm</t>
  </si>
  <si>
    <t xml:space="preserve">50BDL4650D </t>
  </si>
  <si>
    <t>55 inch presentatiescherm</t>
  </si>
  <si>
    <t xml:space="preserve">55BDL4650D </t>
  </si>
  <si>
    <t>65 inch presentatiescherm</t>
  </si>
  <si>
    <t>65BDL4650D</t>
  </si>
  <si>
    <t xml:space="preserve">Muurbeugel van 43"tot 65" schermen - Neomounts </t>
  </si>
  <si>
    <t>WL30-750BL14   </t>
  </si>
  <si>
    <t>75 inch presentatiescherm</t>
  </si>
  <si>
    <t>75BDL4650D</t>
  </si>
  <si>
    <t>86 inch presentatiescherm</t>
  </si>
  <si>
    <t>86BDL4650D</t>
  </si>
  <si>
    <t>98 inch presentatiescherm</t>
  </si>
  <si>
    <t>98BDL4650D</t>
  </si>
  <si>
    <t xml:space="preserve">Muurbeugel voor 75" tot 98" schermen -Neomounts </t>
  </si>
  <si>
    <t>WL30-750BL18 </t>
  </si>
  <si>
    <t>Verrijdbare voet  voor 55" tot 86" schermen</t>
  </si>
  <si>
    <t>Neomounts FL50-525BL1</t>
  </si>
  <si>
    <t>Verrijdbare voet  voor 65" tot 110" schermen</t>
  </si>
  <si>
    <t>Neomounts FL50-575BL1</t>
  </si>
  <si>
    <t>Verrijdbare voet voor 32"tot 70" schermen</t>
  </si>
  <si>
    <t xml:space="preserve">PLASMA-M1700E </t>
  </si>
  <si>
    <t>Verrijdbare voet hoogte instelbaar voor 37"tot 77" schermen</t>
  </si>
  <si>
    <t>Neomounts FL50S-825BL1</t>
  </si>
  <si>
    <t>Verrijdbare voet hoogte elektronisch instelbaarvoor 55"tot 100" schermen</t>
  </si>
  <si>
    <t>Neomounts FL55-875BL1</t>
  </si>
  <si>
    <t>Speak 510 Speakerphone UC USB/BT</t>
  </si>
  <si>
    <t>Vaste prijzen t.b.v. de standaard artikelenlijst</t>
  </si>
  <si>
    <t>Opslagpercentage niet-standaard artikelen</t>
  </si>
  <si>
    <t>Productsoort</t>
  </si>
  <si>
    <t>Kenmerk</t>
  </si>
  <si>
    <t>Omschrijving</t>
  </si>
  <si>
    <t>Fictieve prijs</t>
  </si>
  <si>
    <t>Totale inschrijfprijs</t>
  </si>
  <si>
    <t>Ondergetekende verklaart bovenstaande tabel naar waarheid te hebben ingevuld.</t>
  </si>
  <si>
    <t>Naam</t>
  </si>
  <si>
    <t>Functie</t>
  </si>
  <si>
    <t>Onderneming</t>
  </si>
  <si>
    <t>Handtekening</t>
  </si>
  <si>
    <t>Plaats en datum</t>
  </si>
  <si>
    <t>Philips</t>
  </si>
  <si>
    <t>Neomounts</t>
  </si>
  <si>
    <t>Jabra</t>
  </si>
  <si>
    <t>Neat</t>
  </si>
  <si>
    <t>Logitech</t>
  </si>
  <si>
    <t>Wegingsfactor</t>
  </si>
  <si>
    <t>Prijs * Wegingsfactor</t>
  </si>
  <si>
    <t>Merk</t>
  </si>
  <si>
    <t>Aangeboden uurtarief:</t>
  </si>
  <si>
    <t>Aangeboden opslagpercentage:</t>
  </si>
  <si>
    <t xml:space="preserve">Uurtarief  </t>
  </si>
  <si>
    <t>Uurtarief * Wegingsfactor</t>
  </si>
  <si>
    <t>Subtotaal "Opslagpercentage niet-standaard artikelen"</t>
  </si>
  <si>
    <t>Subtotaal "Vaste prijzen t.b.v. de standaard artikelenlijst"</t>
  </si>
  <si>
    <t>Subtotaal "Uurtarief"</t>
  </si>
  <si>
    <t>Per av-middel:</t>
  </si>
  <si>
    <t>Netto prijs</t>
  </si>
  <si>
    <t>De Inschrijver is gerechtigd om een gelijkwaardig product (aan kolom F) met hetzelfde kwaliteitsniveau aan te bieden.</t>
  </si>
  <si>
    <t>Aanbod Inschrijver</t>
  </si>
  <si>
    <t>Zie voor verdere instructies paragraaf 5.4 Aanbestedingsleidraad</t>
  </si>
  <si>
    <t>Alleen de blauwe velden dienen door Inschrijver ingevuld te worden.</t>
  </si>
  <si>
    <t>Verloopstukje HDMI(f) naar USBC(m)</t>
  </si>
  <si>
    <t>Implementatie, installatie, testen etc. per AV-middel &lt;60" incl. toebehoren</t>
  </si>
  <si>
    <t>Implementatie, installatie, testen etc. per AV-middel &gt;86" incl. toebehoren</t>
  </si>
  <si>
    <t>5meter</t>
  </si>
  <si>
    <t>7,5 meter</t>
  </si>
  <si>
    <t>HDMI high-speed</t>
  </si>
  <si>
    <t>Inschrijfformulier 5 - Prijzenblad - versie 2</t>
  </si>
  <si>
    <t>Dit betreft de gewijzigde versie t.b.v. de eerste nota van inlichtingen. De wijzigingen zijn in rode tekst weergegeven.</t>
  </si>
  <si>
    <t>Implementatie, installatie, testen etc. per AV-middel 60"- 86" incl. toebehoren</t>
  </si>
  <si>
    <t>Garantie 3 jaar</t>
  </si>
  <si>
    <r>
      <t xml:space="preserve">Uurtarief  voor implementatie/de-installatie </t>
    </r>
    <r>
      <rPr>
        <sz val="11"/>
        <color rgb="FFFF0000"/>
        <rFont val="Aptos Narrow"/>
        <family val="2"/>
        <scheme val="minor"/>
      </rPr>
      <t>voor maatwerk (niet van toepassing voor regel 61, 62, 63)</t>
    </r>
  </si>
  <si>
    <t>Het opslagpercentage dient minimaal 4% en maximaal 10% te bevatten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</si>
</sst>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5B9BD5"/>
      <name val="Calibri"/>
      <family val="2"/>
    </font>
    <font>
      <sz val="11"/>
      <name val="Calibri"/>
      <family val="2"/>
    </font>
    <font>
      <b/>
      <sz val="12"/>
      <color theme="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FF0000"/>
      <name val="Aptos Narrow"/>
      <family val="2"/>
      <scheme val="minor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rgb="FF000000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89999084444715716"/>
        <bgColor rgb="FF000000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0" applyFont="1" applyFill="1"/>
    <xf numFmtId="0" fontId="2" fillId="3" borderId="0" xfId="0" applyFont="1" applyFill="1"/>
    <xf numFmtId="0" fontId="0" fillId="3" borderId="0" xfId="0" applyFill="1"/>
    <xf numFmtId="0" fontId="4" fillId="3" borderId="0" xfId="0" applyFont="1" applyFill="1"/>
    <xf numFmtId="0" fontId="5" fillId="3" borderId="0" xfId="0" applyFont="1" applyFill="1"/>
    <xf numFmtId="0" fontId="6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0" fillId="0" borderId="3" xfId="0" applyBorder="1"/>
    <xf numFmtId="0" fontId="7" fillId="0" borderId="3" xfId="0" applyFont="1" applyBorder="1" applyAlignment="1">
      <alignment horizontal="center"/>
    </xf>
    <xf numFmtId="0" fontId="6" fillId="4" borderId="7" xfId="0" applyFont="1" applyFill="1" applyBorder="1" applyAlignment="1">
      <alignment horizontal="left" vertical="center" wrapText="1"/>
    </xf>
    <xf numFmtId="44" fontId="0" fillId="5" borderId="3" xfId="1" applyFont="1" applyFill="1" applyBorder="1"/>
    <xf numFmtId="0" fontId="6" fillId="4" borderId="1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4" fontId="0" fillId="0" borderId="3" xfId="1" applyFont="1" applyBorder="1"/>
    <xf numFmtId="0" fontId="0" fillId="7" borderId="3" xfId="0" applyFill="1" applyBorder="1"/>
    <xf numFmtId="0" fontId="0" fillId="7" borderId="3" xfId="0" applyFill="1" applyBorder="1" applyAlignment="1">
      <alignment vertical="top"/>
    </xf>
    <xf numFmtId="0" fontId="10" fillId="2" borderId="0" xfId="0" applyFont="1" applyFill="1"/>
    <xf numFmtId="44" fontId="10" fillId="2" borderId="0" xfId="0" applyNumberFormat="1" applyFont="1" applyFill="1"/>
    <xf numFmtId="44" fontId="0" fillId="0" borderId="0" xfId="1" applyFont="1" applyBorder="1"/>
    <xf numFmtId="44" fontId="0" fillId="2" borderId="0" xfId="1" applyFont="1" applyFill="1" applyBorder="1"/>
    <xf numFmtId="0" fontId="0" fillId="2" borderId="0" xfId="0" applyFill="1"/>
    <xf numFmtId="9" fontId="0" fillId="2" borderId="0" xfId="2" applyFont="1" applyFill="1" applyBorder="1"/>
    <xf numFmtId="9" fontId="0" fillId="0" borderId="0" xfId="2" applyFont="1" applyFill="1" applyBorder="1"/>
    <xf numFmtId="0" fontId="12" fillId="2" borderId="0" xfId="0" applyFont="1" applyFill="1"/>
    <xf numFmtId="44" fontId="7" fillId="5" borderId="0" xfId="1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44" fontId="0" fillId="0" borderId="3" xfId="0" applyNumberFormat="1" applyBorder="1"/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right"/>
    </xf>
    <xf numFmtId="10" fontId="0" fillId="5" borderId="3" xfId="2" applyNumberFormat="1" applyFont="1" applyFill="1" applyBorder="1"/>
    <xf numFmtId="44" fontId="0" fillId="7" borderId="10" xfId="1" applyFont="1" applyFill="1" applyBorder="1" applyAlignment="1">
      <alignment horizontal="center"/>
    </xf>
    <xf numFmtId="0" fontId="0" fillId="0" borderId="0" xfId="0" applyAlignment="1">
      <alignment horizontal="right"/>
    </xf>
    <xf numFmtId="44" fontId="0" fillId="0" borderId="0" xfId="1" applyFont="1" applyFill="1" applyBorder="1" applyAlignment="1">
      <alignment horizontal="center"/>
    </xf>
    <xf numFmtId="0" fontId="0" fillId="0" borderId="10" xfId="0" applyBorder="1"/>
    <xf numFmtId="0" fontId="0" fillId="0" borderId="10" xfId="0" applyBorder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0" fontId="0" fillId="0" borderId="3" xfId="0" applyBorder="1" applyAlignment="1">
      <alignment horizontal="center"/>
    </xf>
    <xf numFmtId="44" fontId="9" fillId="5" borderId="11" xfId="1" applyFont="1" applyFill="1" applyBorder="1" applyAlignment="1">
      <alignment horizontal="center" vertical="center"/>
    </xf>
    <xf numFmtId="44" fontId="8" fillId="0" borderId="11" xfId="1" applyFont="1" applyFill="1" applyBorder="1" applyAlignment="1">
      <alignment horizontal="center" vertical="center"/>
    </xf>
    <xf numFmtId="44" fontId="7" fillId="5" borderId="11" xfId="1" applyFont="1" applyFill="1" applyBorder="1" applyAlignment="1">
      <alignment horizontal="center" vertical="center"/>
    </xf>
    <xf numFmtId="44" fontId="7" fillId="6" borderId="11" xfId="1" applyFont="1" applyFill="1" applyBorder="1" applyAlignment="1">
      <alignment horizontal="center" vertical="center"/>
    </xf>
    <xf numFmtId="44" fontId="7" fillId="0" borderId="11" xfId="1" applyFont="1" applyFill="1" applyBorder="1" applyAlignment="1">
      <alignment horizontal="center" vertical="center"/>
    </xf>
    <xf numFmtId="44" fontId="1" fillId="5" borderId="11" xfId="1" applyFont="1" applyFill="1" applyBorder="1" applyAlignment="1">
      <alignment horizontal="center" vertical="center"/>
    </xf>
    <xf numFmtId="44" fontId="9" fillId="6" borderId="11" xfId="1" applyFont="1" applyFill="1" applyBorder="1" applyAlignment="1">
      <alignment horizontal="center" vertical="center"/>
    </xf>
    <xf numFmtId="0" fontId="0" fillId="5" borderId="3" xfId="0" applyFill="1" applyBorder="1"/>
    <xf numFmtId="0" fontId="13" fillId="0" borderId="11" xfId="0" applyFont="1" applyBorder="1"/>
    <xf numFmtId="0" fontId="11" fillId="0" borderId="9" xfId="0" applyFont="1" applyBorder="1"/>
    <xf numFmtId="0" fontId="11" fillId="0" borderId="11" xfId="0" applyFont="1" applyBorder="1" applyAlignment="1">
      <alignment horizontal="right"/>
    </xf>
    <xf numFmtId="44" fontId="9" fillId="5" borderId="3" xfId="1" applyFont="1" applyFill="1" applyBorder="1" applyAlignment="1">
      <alignment horizontal="center" vertical="center"/>
    </xf>
    <xf numFmtId="0" fontId="4" fillId="0" borderId="0" xfId="0" applyFont="1"/>
    <xf numFmtId="0" fontId="14" fillId="3" borderId="0" xfId="0" applyFont="1" applyFill="1"/>
    <xf numFmtId="0" fontId="15" fillId="0" borderId="3" xfId="0" applyFont="1" applyBorder="1" applyAlignment="1">
      <alignment horizontal="left"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6" fillId="4" borderId="12" xfId="0" applyFont="1" applyFill="1" applyBorder="1" applyAlignment="1">
      <alignment horizontal="center" vertical="center" wrapText="1"/>
    </xf>
    <xf numFmtId="44" fontId="9" fillId="5" borderId="9" xfId="1" applyFont="1" applyFill="1" applyBorder="1" applyAlignment="1">
      <alignment horizontal="center" vertical="center"/>
    </xf>
    <xf numFmtId="44" fontId="8" fillId="0" borderId="3" xfId="1" applyFont="1" applyFill="1" applyBorder="1" applyAlignment="1">
      <alignment horizontal="center" vertical="center"/>
    </xf>
    <xf numFmtId="44" fontId="7" fillId="5" borderId="3" xfId="1" applyFont="1" applyFill="1" applyBorder="1" applyAlignment="1">
      <alignment horizontal="center" vertical="center"/>
    </xf>
    <xf numFmtId="44" fontId="7" fillId="6" borderId="3" xfId="1" applyFont="1" applyFill="1" applyBorder="1" applyAlignment="1">
      <alignment horizontal="center" vertical="center"/>
    </xf>
    <xf numFmtId="44" fontId="7" fillId="0" borderId="3" xfId="1" applyFont="1" applyFill="1" applyBorder="1" applyAlignment="1">
      <alignment horizontal="center" vertical="center"/>
    </xf>
    <xf numFmtId="44" fontId="1" fillId="5" borderId="3" xfId="1" applyFont="1" applyFill="1" applyBorder="1" applyAlignment="1">
      <alignment horizontal="center" vertical="center"/>
    </xf>
    <xf numFmtId="44" fontId="9" fillId="6" borderId="3" xfId="1" applyFont="1" applyFill="1" applyBorder="1" applyAlignment="1">
      <alignment horizontal="center" vertical="center"/>
    </xf>
    <xf numFmtId="44" fontId="9" fillId="5" borderId="2" xfId="1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44" fontId="0" fillId="7" borderId="10" xfId="1" applyFont="1" applyFill="1" applyBorder="1" applyAlignment="1">
      <alignment horizontal="right"/>
    </xf>
    <xf numFmtId="0" fontId="16" fillId="4" borderId="2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7" borderId="10" xfId="0" applyFill="1" applyBorder="1" applyAlignment="1">
      <alignment horizontal="right"/>
    </xf>
    <xf numFmtId="0" fontId="11" fillId="0" borderId="9" xfId="0" applyFont="1" applyBorder="1" applyAlignment="1">
      <alignment horizontal="left"/>
    </xf>
    <xf numFmtId="0" fontId="11" fillId="0" borderId="11" xfId="0" applyFont="1" applyBorder="1" applyAlignment="1">
      <alignment horizontal="left"/>
    </xf>
  </cellXfs>
  <cellStyles count="3">
    <cellStyle name="Procent" xfId="2" builtinId="5"/>
    <cellStyle name="Standaard" xfId="0" builtinId="0"/>
    <cellStyle name="Valuta" xfId="1" builtin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3"/>
  <sheetViews>
    <sheetView showGridLines="0" tabSelected="1" zoomScaleNormal="100" workbookViewId="0">
      <selection activeCell="G61" sqref="G61"/>
    </sheetView>
  </sheetViews>
  <sheetFormatPr defaultRowHeight="15" x14ac:dyDescent="0.25"/>
  <cols>
    <col min="1" max="1" width="2.7109375" customWidth="1"/>
    <col min="2" max="2" width="49.7109375" customWidth="1"/>
    <col min="3" max="3" width="17.28515625" customWidth="1"/>
    <col min="4" max="5" width="34.85546875" customWidth="1"/>
    <col min="6" max="6" width="25.7109375" customWidth="1"/>
    <col min="7" max="8" width="29" customWidth="1"/>
    <col min="9" max="9" width="23.28515625" customWidth="1"/>
    <col min="10" max="10" width="19.28515625" customWidth="1"/>
  </cols>
  <sheetData>
    <row r="1" spans="2:10" ht="18.75" x14ac:dyDescent="0.3">
      <c r="B1" s="1" t="s">
        <v>108</v>
      </c>
      <c r="C1" s="1"/>
      <c r="D1" s="1"/>
      <c r="E1" s="1"/>
      <c r="F1" s="1"/>
      <c r="G1" s="1"/>
      <c r="H1" s="1"/>
    </row>
    <row r="2" spans="2:10" x14ac:dyDescent="0.25">
      <c r="B2" s="2" t="s">
        <v>1</v>
      </c>
      <c r="C2" s="2"/>
      <c r="D2" s="2"/>
      <c r="E2" s="2"/>
    </row>
    <row r="3" spans="2:10" x14ac:dyDescent="0.25">
      <c r="B3" s="3" t="s">
        <v>2</v>
      </c>
      <c r="C3" s="3"/>
      <c r="E3" s="3"/>
    </row>
    <row r="4" spans="2:10" x14ac:dyDescent="0.25">
      <c r="B4" s="61" t="s">
        <v>109</v>
      </c>
      <c r="C4" s="3"/>
      <c r="E4" s="3"/>
    </row>
    <row r="5" spans="2:10" ht="15.75" x14ac:dyDescent="0.25">
      <c r="B5" s="4" t="s">
        <v>0</v>
      </c>
      <c r="C5" s="4"/>
      <c r="D5" s="60"/>
      <c r="E5" s="4"/>
    </row>
    <row r="6" spans="2:10" x14ac:dyDescent="0.25">
      <c r="B6" s="5" t="s">
        <v>101</v>
      </c>
      <c r="D6" s="5"/>
      <c r="E6" s="5"/>
    </row>
    <row r="7" spans="2:10" x14ac:dyDescent="0.25">
      <c r="B7" s="5" t="s">
        <v>98</v>
      </c>
      <c r="C7" s="5"/>
      <c r="D7" s="5"/>
      <c r="E7" s="5"/>
    </row>
    <row r="8" spans="2:10" x14ac:dyDescent="0.25">
      <c r="B8" s="5" t="s">
        <v>100</v>
      </c>
      <c r="C8" s="5"/>
      <c r="D8" s="5"/>
      <c r="E8" s="5"/>
    </row>
    <row r="10" spans="2:10" x14ac:dyDescent="0.25">
      <c r="B10" s="16" t="s">
        <v>68</v>
      </c>
      <c r="C10" s="17"/>
      <c r="D10" s="18"/>
      <c r="E10" s="18"/>
      <c r="F10" s="18"/>
      <c r="G10" s="74"/>
      <c r="H10" s="35"/>
      <c r="I10" s="75"/>
      <c r="J10" s="19"/>
    </row>
    <row r="11" spans="2:10" ht="30" x14ac:dyDescent="0.25">
      <c r="B11" s="20" t="s">
        <v>70</v>
      </c>
      <c r="C11" s="21" t="s">
        <v>88</v>
      </c>
      <c r="D11" s="21" t="s">
        <v>71</v>
      </c>
      <c r="E11" s="22" t="s">
        <v>72</v>
      </c>
      <c r="F11" s="22" t="s">
        <v>99</v>
      </c>
      <c r="G11" s="65" t="s">
        <v>97</v>
      </c>
      <c r="H11" s="77" t="s">
        <v>111</v>
      </c>
      <c r="I11" s="21" t="s">
        <v>86</v>
      </c>
      <c r="J11" s="22" t="s">
        <v>87</v>
      </c>
    </row>
    <row r="12" spans="2:10" x14ac:dyDescent="0.25">
      <c r="B12" s="9" t="s">
        <v>6</v>
      </c>
      <c r="C12" s="10" t="s">
        <v>85</v>
      </c>
      <c r="D12" s="10" t="s">
        <v>7</v>
      </c>
      <c r="E12" s="10" t="s">
        <v>5</v>
      </c>
      <c r="F12" s="55"/>
      <c r="G12" s="48"/>
      <c r="H12" s="73"/>
      <c r="I12" s="47">
        <v>1</v>
      </c>
      <c r="J12" s="36">
        <f>(G12+H12)*I12</f>
        <v>0</v>
      </c>
    </row>
    <row r="13" spans="2:10" x14ac:dyDescent="0.25">
      <c r="B13" s="9" t="s">
        <v>8</v>
      </c>
      <c r="C13" s="10" t="s">
        <v>85</v>
      </c>
      <c r="D13" s="10" t="s">
        <v>3</v>
      </c>
      <c r="E13" s="10" t="s">
        <v>5</v>
      </c>
      <c r="F13" s="55"/>
      <c r="G13" s="48"/>
      <c r="H13" s="59"/>
      <c r="I13" s="47">
        <v>1</v>
      </c>
      <c r="J13" s="36">
        <f t="shared" ref="J13:J52" si="0">(G13+H13)*I13</f>
        <v>0</v>
      </c>
    </row>
    <row r="14" spans="2:10" ht="60" x14ac:dyDescent="0.25">
      <c r="B14" s="9" t="s">
        <v>9</v>
      </c>
      <c r="C14" s="10" t="s">
        <v>85</v>
      </c>
      <c r="D14" s="10" t="s">
        <v>10</v>
      </c>
      <c r="E14" s="37" t="s">
        <v>11</v>
      </c>
      <c r="F14" s="55"/>
      <c r="G14" s="48"/>
      <c r="H14" s="59"/>
      <c r="I14" s="47">
        <v>1</v>
      </c>
      <c r="J14" s="36">
        <f t="shared" si="0"/>
        <v>0</v>
      </c>
    </row>
    <row r="15" spans="2:10" x14ac:dyDescent="0.25">
      <c r="B15" s="9"/>
      <c r="C15" s="10"/>
      <c r="D15" s="10"/>
      <c r="E15" s="10"/>
      <c r="F15" s="12"/>
      <c r="G15" s="49"/>
      <c r="H15" s="67"/>
      <c r="I15" s="47"/>
      <c r="J15" s="36"/>
    </row>
    <row r="16" spans="2:10" x14ac:dyDescent="0.25">
      <c r="B16" s="9" t="s">
        <v>12</v>
      </c>
      <c r="C16" s="10" t="s">
        <v>84</v>
      </c>
      <c r="D16" s="10" t="s">
        <v>13</v>
      </c>
      <c r="E16" s="10" t="s">
        <v>14</v>
      </c>
      <c r="F16" s="55"/>
      <c r="G16" s="50"/>
      <c r="H16" s="68"/>
      <c r="I16" s="47">
        <v>2</v>
      </c>
      <c r="J16" s="36">
        <f t="shared" si="0"/>
        <v>0</v>
      </c>
    </row>
    <row r="17" spans="2:10" x14ac:dyDescent="0.25">
      <c r="B17" s="9" t="s">
        <v>15</v>
      </c>
      <c r="C17" s="10" t="s">
        <v>84</v>
      </c>
      <c r="D17" s="10" t="s">
        <v>16</v>
      </c>
      <c r="E17" s="10" t="s">
        <v>5</v>
      </c>
      <c r="F17" s="55"/>
      <c r="G17" s="51"/>
      <c r="H17" s="69"/>
      <c r="I17" s="47">
        <v>1</v>
      </c>
      <c r="J17" s="36">
        <f t="shared" si="0"/>
        <v>0</v>
      </c>
    </row>
    <row r="18" spans="2:10" x14ac:dyDescent="0.25">
      <c r="B18" s="9" t="s">
        <v>17</v>
      </c>
      <c r="C18" s="10" t="s">
        <v>84</v>
      </c>
      <c r="D18" s="13" t="s">
        <v>18</v>
      </c>
      <c r="E18" s="10" t="s">
        <v>5</v>
      </c>
      <c r="F18" s="55"/>
      <c r="G18" s="51"/>
      <c r="H18" s="69"/>
      <c r="I18" s="47">
        <v>2</v>
      </c>
      <c r="J18" s="36">
        <f t="shared" si="0"/>
        <v>0</v>
      </c>
    </row>
    <row r="19" spans="2:10" x14ac:dyDescent="0.25">
      <c r="B19" s="9" t="s">
        <v>19</v>
      </c>
      <c r="C19" s="10" t="s">
        <v>84</v>
      </c>
      <c r="D19" s="13" t="s">
        <v>20</v>
      </c>
      <c r="E19" s="10" t="s">
        <v>5</v>
      </c>
      <c r="F19" s="55"/>
      <c r="G19" s="51"/>
      <c r="H19" s="69"/>
      <c r="I19" s="47">
        <v>1</v>
      </c>
      <c r="J19" s="36">
        <f t="shared" si="0"/>
        <v>0</v>
      </c>
    </row>
    <row r="20" spans="2:10" x14ac:dyDescent="0.25">
      <c r="B20" s="9"/>
      <c r="C20" s="10"/>
      <c r="D20" s="10"/>
      <c r="E20" s="10"/>
      <c r="F20" s="12"/>
      <c r="G20" s="52"/>
      <c r="H20" s="70"/>
      <c r="I20" s="47"/>
      <c r="J20" s="36"/>
    </row>
    <row r="21" spans="2:10" x14ac:dyDescent="0.25">
      <c r="B21" s="9" t="s">
        <v>21</v>
      </c>
      <c r="C21" s="10" t="s">
        <v>84</v>
      </c>
      <c r="D21" s="10" t="s">
        <v>22</v>
      </c>
      <c r="E21" s="10" t="s">
        <v>14</v>
      </c>
      <c r="F21" s="55"/>
      <c r="G21" s="51"/>
      <c r="H21" s="69"/>
      <c r="I21" s="47">
        <v>2</v>
      </c>
      <c r="J21" s="36">
        <f t="shared" si="0"/>
        <v>0</v>
      </c>
    </row>
    <row r="22" spans="2:10" x14ac:dyDescent="0.25">
      <c r="B22" s="9" t="s">
        <v>23</v>
      </c>
      <c r="C22" s="10" t="s">
        <v>84</v>
      </c>
      <c r="D22" s="10" t="s">
        <v>24</v>
      </c>
      <c r="E22" s="10" t="s">
        <v>5</v>
      </c>
      <c r="F22" s="55"/>
      <c r="G22" s="51"/>
      <c r="H22" s="69"/>
      <c r="I22" s="47">
        <v>2</v>
      </c>
      <c r="J22" s="36">
        <f t="shared" si="0"/>
        <v>0</v>
      </c>
    </row>
    <row r="23" spans="2:10" x14ac:dyDescent="0.25">
      <c r="B23" s="9" t="s">
        <v>25</v>
      </c>
      <c r="C23" s="10" t="s">
        <v>84</v>
      </c>
      <c r="D23" s="10" t="s">
        <v>26</v>
      </c>
      <c r="E23" s="10" t="s">
        <v>5</v>
      </c>
      <c r="F23" s="55"/>
      <c r="G23" s="51"/>
      <c r="H23" s="69"/>
      <c r="I23" s="47">
        <v>1</v>
      </c>
      <c r="J23" s="36">
        <f t="shared" si="0"/>
        <v>0</v>
      </c>
    </row>
    <row r="24" spans="2:10" x14ac:dyDescent="0.25">
      <c r="B24" s="9" t="s">
        <v>23</v>
      </c>
      <c r="C24" s="10" t="s">
        <v>84</v>
      </c>
      <c r="D24" s="10" t="s">
        <v>24</v>
      </c>
      <c r="E24" s="10" t="s">
        <v>5</v>
      </c>
      <c r="F24" s="55"/>
      <c r="G24" s="51"/>
      <c r="H24" s="69"/>
      <c r="I24" s="47">
        <v>1</v>
      </c>
      <c r="J24" s="36">
        <f t="shared" si="0"/>
        <v>0</v>
      </c>
    </row>
    <row r="25" spans="2:10" x14ac:dyDescent="0.25">
      <c r="B25" s="9"/>
      <c r="C25" s="10"/>
      <c r="D25" s="10"/>
      <c r="E25" s="10"/>
      <c r="F25" s="12"/>
      <c r="G25" s="52"/>
      <c r="H25" s="70"/>
      <c r="I25" s="47"/>
      <c r="J25" s="36"/>
    </row>
    <row r="26" spans="2:10" x14ac:dyDescent="0.25">
      <c r="B26" s="9" t="s">
        <v>27</v>
      </c>
      <c r="C26" s="10" t="s">
        <v>84</v>
      </c>
      <c r="D26" s="10" t="s">
        <v>28</v>
      </c>
      <c r="E26" s="10" t="s">
        <v>29</v>
      </c>
      <c r="F26" s="55"/>
      <c r="G26" s="34"/>
      <c r="H26" s="68"/>
      <c r="I26" s="47">
        <v>2</v>
      </c>
      <c r="J26" s="36">
        <f t="shared" si="0"/>
        <v>0</v>
      </c>
    </row>
    <row r="27" spans="2:10" x14ac:dyDescent="0.25">
      <c r="B27" s="9"/>
      <c r="C27" s="10"/>
      <c r="D27" s="10"/>
      <c r="E27" s="10"/>
      <c r="F27" s="12"/>
      <c r="G27" s="52"/>
      <c r="H27" s="70"/>
      <c r="I27" s="47"/>
      <c r="J27" s="36"/>
    </row>
    <row r="28" spans="2:10" x14ac:dyDescent="0.25">
      <c r="B28" s="9" t="s">
        <v>30</v>
      </c>
      <c r="C28" s="10" t="s">
        <v>84</v>
      </c>
      <c r="D28" s="10" t="s">
        <v>31</v>
      </c>
      <c r="E28" s="10" t="s">
        <v>32</v>
      </c>
      <c r="F28" s="55"/>
      <c r="G28" s="50"/>
      <c r="H28" s="68"/>
      <c r="I28" s="47">
        <v>1</v>
      </c>
      <c r="J28" s="36">
        <f t="shared" si="0"/>
        <v>0</v>
      </c>
    </row>
    <row r="29" spans="2:10" x14ac:dyDescent="0.25">
      <c r="B29" s="9" t="s">
        <v>33</v>
      </c>
      <c r="C29" s="10" t="s">
        <v>84</v>
      </c>
      <c r="D29" s="10" t="s">
        <v>34</v>
      </c>
      <c r="E29" s="10" t="s">
        <v>5</v>
      </c>
      <c r="F29" s="55"/>
      <c r="G29" s="53"/>
      <c r="H29" s="71"/>
      <c r="I29" s="47">
        <v>1</v>
      </c>
      <c r="J29" s="36">
        <f t="shared" si="0"/>
        <v>0</v>
      </c>
    </row>
    <row r="30" spans="2:10" x14ac:dyDescent="0.25">
      <c r="B30" s="9"/>
      <c r="C30" s="10"/>
      <c r="D30" s="10"/>
      <c r="E30" s="10"/>
      <c r="F30" s="12"/>
      <c r="G30" s="49"/>
      <c r="H30" s="67"/>
      <c r="I30" s="47"/>
      <c r="J30" s="36"/>
    </row>
    <row r="31" spans="2:10" x14ac:dyDescent="0.25">
      <c r="B31" s="9" t="s">
        <v>35</v>
      </c>
      <c r="C31" s="10" t="s">
        <v>84</v>
      </c>
      <c r="D31" s="10" t="s">
        <v>36</v>
      </c>
      <c r="E31" s="10" t="s">
        <v>37</v>
      </c>
      <c r="F31" s="55"/>
      <c r="G31" s="54"/>
      <c r="H31" s="72"/>
      <c r="I31" s="47">
        <v>2</v>
      </c>
      <c r="J31" s="36">
        <f t="shared" si="0"/>
        <v>0</v>
      </c>
    </row>
    <row r="32" spans="2:10" x14ac:dyDescent="0.25">
      <c r="B32" s="9"/>
      <c r="C32" s="10"/>
      <c r="D32" s="10"/>
      <c r="E32" s="10"/>
      <c r="F32" s="12"/>
      <c r="G32" s="52"/>
      <c r="H32" s="70"/>
      <c r="I32" s="47"/>
      <c r="J32" s="36"/>
    </row>
    <row r="33" spans="2:10" x14ac:dyDescent="0.25">
      <c r="B33" s="9" t="s">
        <v>38</v>
      </c>
      <c r="C33" s="10" t="s">
        <v>81</v>
      </c>
      <c r="D33" s="10" t="s">
        <v>39</v>
      </c>
      <c r="E33" s="10" t="s">
        <v>40</v>
      </c>
      <c r="F33" s="55"/>
      <c r="G33" s="54"/>
      <c r="H33" s="72"/>
      <c r="I33" s="47">
        <v>1</v>
      </c>
      <c r="J33" s="36">
        <f t="shared" si="0"/>
        <v>0</v>
      </c>
    </row>
    <row r="34" spans="2:10" x14ac:dyDescent="0.25">
      <c r="B34" s="9" t="s">
        <v>41</v>
      </c>
      <c r="C34" s="10" t="s">
        <v>81</v>
      </c>
      <c r="D34" s="10" t="s">
        <v>42</v>
      </c>
      <c r="E34" s="10" t="s">
        <v>40</v>
      </c>
      <c r="F34" s="55"/>
      <c r="G34" s="54"/>
      <c r="H34" s="72"/>
      <c r="I34" s="47">
        <v>1</v>
      </c>
      <c r="J34" s="36">
        <f t="shared" si="0"/>
        <v>0</v>
      </c>
    </row>
    <row r="35" spans="2:10" x14ac:dyDescent="0.25">
      <c r="B35" s="9" t="s">
        <v>43</v>
      </c>
      <c r="C35" s="10" t="s">
        <v>81</v>
      </c>
      <c r="D35" s="10" t="s">
        <v>44</v>
      </c>
      <c r="E35" s="10" t="s">
        <v>40</v>
      </c>
      <c r="F35" s="55"/>
      <c r="G35" s="54"/>
      <c r="H35" s="72"/>
      <c r="I35" s="47">
        <v>2</v>
      </c>
      <c r="J35" s="36">
        <f>(G35+H35)*I35</f>
        <v>0</v>
      </c>
    </row>
    <row r="36" spans="2:10" x14ac:dyDescent="0.25">
      <c r="B36" s="9" t="s">
        <v>45</v>
      </c>
      <c r="C36" s="10" t="s">
        <v>81</v>
      </c>
      <c r="D36" s="10" t="s">
        <v>46</v>
      </c>
      <c r="E36" s="10" t="s">
        <v>40</v>
      </c>
      <c r="F36" s="55"/>
      <c r="G36" s="54"/>
      <c r="H36" s="72"/>
      <c r="I36" s="47">
        <v>2</v>
      </c>
      <c r="J36" s="36">
        <f t="shared" si="0"/>
        <v>0</v>
      </c>
    </row>
    <row r="37" spans="2:10" x14ac:dyDescent="0.25">
      <c r="B37" s="9" t="s">
        <v>47</v>
      </c>
      <c r="C37" s="10" t="s">
        <v>82</v>
      </c>
      <c r="D37" s="10" t="s">
        <v>48</v>
      </c>
      <c r="E37" s="10" t="s">
        <v>5</v>
      </c>
      <c r="F37" s="55"/>
      <c r="G37" s="54"/>
      <c r="H37" s="72"/>
      <c r="I37" s="47">
        <v>1</v>
      </c>
      <c r="J37" s="36">
        <f t="shared" si="0"/>
        <v>0</v>
      </c>
    </row>
    <row r="38" spans="2:10" x14ac:dyDescent="0.25">
      <c r="B38" s="9" t="s">
        <v>49</v>
      </c>
      <c r="C38" s="10" t="s">
        <v>81</v>
      </c>
      <c r="D38" s="10" t="s">
        <v>50</v>
      </c>
      <c r="E38" s="10" t="s">
        <v>40</v>
      </c>
      <c r="F38" s="55"/>
      <c r="G38" s="54"/>
      <c r="H38" s="72"/>
      <c r="I38" s="47">
        <v>2</v>
      </c>
      <c r="J38" s="36">
        <f t="shared" si="0"/>
        <v>0</v>
      </c>
    </row>
    <row r="39" spans="2:10" x14ac:dyDescent="0.25">
      <c r="B39" s="9" t="s">
        <v>51</v>
      </c>
      <c r="C39" s="10" t="s">
        <v>81</v>
      </c>
      <c r="D39" s="10" t="s">
        <v>52</v>
      </c>
      <c r="E39" s="10" t="s">
        <v>40</v>
      </c>
      <c r="F39" s="55"/>
      <c r="G39" s="54"/>
      <c r="H39" s="72"/>
      <c r="I39" s="47">
        <v>1</v>
      </c>
      <c r="J39" s="36">
        <f t="shared" si="0"/>
        <v>0</v>
      </c>
    </row>
    <row r="40" spans="2:10" x14ac:dyDescent="0.25">
      <c r="B40" s="9" t="s">
        <v>53</v>
      </c>
      <c r="C40" s="10" t="s">
        <v>81</v>
      </c>
      <c r="D40" s="10" t="s">
        <v>54</v>
      </c>
      <c r="E40" s="10" t="s">
        <v>40</v>
      </c>
      <c r="F40" s="55"/>
      <c r="G40" s="54"/>
      <c r="H40" s="72"/>
      <c r="I40" s="47">
        <v>1</v>
      </c>
      <c r="J40" s="36">
        <f t="shared" si="0"/>
        <v>0</v>
      </c>
    </row>
    <row r="41" spans="2:10" x14ac:dyDescent="0.25">
      <c r="B41" s="9" t="s">
        <v>55</v>
      </c>
      <c r="C41" s="10" t="s">
        <v>82</v>
      </c>
      <c r="D41" s="10" t="s">
        <v>56</v>
      </c>
      <c r="E41" s="10" t="s">
        <v>5</v>
      </c>
      <c r="F41" s="55"/>
      <c r="G41" s="54"/>
      <c r="H41" s="72"/>
      <c r="I41" s="47">
        <v>1</v>
      </c>
      <c r="J41" s="36">
        <f t="shared" si="0"/>
        <v>0</v>
      </c>
    </row>
    <row r="42" spans="2:10" x14ac:dyDescent="0.25">
      <c r="B42" s="9"/>
      <c r="C42" s="10"/>
      <c r="D42" s="10"/>
      <c r="E42" s="10"/>
      <c r="F42" s="12"/>
      <c r="G42" s="49"/>
      <c r="H42" s="67"/>
      <c r="I42" s="47"/>
      <c r="J42" s="36"/>
    </row>
    <row r="43" spans="2:10" x14ac:dyDescent="0.25">
      <c r="B43" s="9" t="s">
        <v>57</v>
      </c>
      <c r="C43" s="10" t="s">
        <v>82</v>
      </c>
      <c r="D43" s="10" t="s">
        <v>58</v>
      </c>
      <c r="E43" s="10" t="s">
        <v>5</v>
      </c>
      <c r="F43" s="55"/>
      <c r="G43" s="54"/>
      <c r="H43" s="72"/>
      <c r="I43" s="47">
        <v>2</v>
      </c>
      <c r="J43" s="36">
        <f t="shared" si="0"/>
        <v>0</v>
      </c>
    </row>
    <row r="44" spans="2:10" x14ac:dyDescent="0.25">
      <c r="B44" s="9" t="s">
        <v>59</v>
      </c>
      <c r="C44" s="10" t="s">
        <v>82</v>
      </c>
      <c r="D44" s="10" t="s">
        <v>60</v>
      </c>
      <c r="E44" s="10" t="s">
        <v>5</v>
      </c>
      <c r="F44" s="55"/>
      <c r="G44" s="54"/>
      <c r="H44" s="72"/>
      <c r="I44" s="47">
        <v>2</v>
      </c>
      <c r="J44" s="36">
        <f t="shared" si="0"/>
        <v>0</v>
      </c>
    </row>
    <row r="45" spans="2:10" x14ac:dyDescent="0.25">
      <c r="B45" s="9" t="s">
        <v>61</v>
      </c>
      <c r="C45" s="10" t="s">
        <v>82</v>
      </c>
      <c r="D45" s="10" t="s">
        <v>62</v>
      </c>
      <c r="E45" s="10" t="s">
        <v>5</v>
      </c>
      <c r="F45" s="55"/>
      <c r="G45" s="48"/>
      <c r="H45" s="59"/>
      <c r="I45" s="47">
        <v>2</v>
      </c>
      <c r="J45" s="36">
        <f t="shared" si="0"/>
        <v>0</v>
      </c>
    </row>
    <row r="46" spans="2:10" ht="30" x14ac:dyDescent="0.25">
      <c r="B46" s="11" t="s">
        <v>63</v>
      </c>
      <c r="C46" s="10" t="s">
        <v>82</v>
      </c>
      <c r="D46" s="10" t="s">
        <v>64</v>
      </c>
      <c r="E46" s="10" t="s">
        <v>5</v>
      </c>
      <c r="F46" s="55"/>
      <c r="G46" s="54"/>
      <c r="H46" s="72"/>
      <c r="I46" s="47">
        <v>1</v>
      </c>
      <c r="J46" s="36">
        <f t="shared" si="0"/>
        <v>0</v>
      </c>
    </row>
    <row r="47" spans="2:10" ht="30" x14ac:dyDescent="0.25">
      <c r="B47" s="11" t="s">
        <v>65</v>
      </c>
      <c r="C47" s="10" t="s">
        <v>82</v>
      </c>
      <c r="D47" s="10" t="s">
        <v>66</v>
      </c>
      <c r="E47" s="10" t="s">
        <v>5</v>
      </c>
      <c r="F47" s="55"/>
      <c r="G47" s="48"/>
      <c r="H47" s="59"/>
      <c r="I47" s="47">
        <v>1</v>
      </c>
      <c r="J47" s="36">
        <f t="shared" si="0"/>
        <v>0</v>
      </c>
    </row>
    <row r="48" spans="2:10" x14ac:dyDescent="0.25">
      <c r="B48" s="9"/>
      <c r="C48" s="10"/>
      <c r="D48" s="10"/>
      <c r="E48" s="10"/>
      <c r="F48" s="12"/>
      <c r="G48" s="49"/>
      <c r="H48" s="67"/>
      <c r="I48" s="47"/>
      <c r="J48" s="36"/>
    </row>
    <row r="49" spans="2:10" x14ac:dyDescent="0.25">
      <c r="B49" s="9" t="s">
        <v>67</v>
      </c>
      <c r="C49" s="10" t="s">
        <v>83</v>
      </c>
      <c r="D49" s="10" t="s">
        <v>4</v>
      </c>
      <c r="E49" s="10" t="s">
        <v>5</v>
      </c>
      <c r="F49" s="55"/>
      <c r="G49" s="48"/>
      <c r="H49" s="59"/>
      <c r="I49" s="47">
        <v>1</v>
      </c>
      <c r="J49" s="36">
        <f t="shared" si="0"/>
        <v>0</v>
      </c>
    </row>
    <row r="50" spans="2:10" x14ac:dyDescent="0.25">
      <c r="B50" s="62" t="s">
        <v>107</v>
      </c>
      <c r="C50" s="10"/>
      <c r="D50" s="10" t="s">
        <v>105</v>
      </c>
      <c r="E50" s="10" t="s">
        <v>5</v>
      </c>
      <c r="F50" s="55"/>
      <c r="G50" s="48"/>
      <c r="H50" s="59"/>
      <c r="I50" s="47">
        <v>1</v>
      </c>
      <c r="J50" s="36">
        <f t="shared" si="0"/>
        <v>0</v>
      </c>
    </row>
    <row r="51" spans="2:10" x14ac:dyDescent="0.25">
      <c r="B51" s="62" t="s">
        <v>107</v>
      </c>
      <c r="C51" s="10"/>
      <c r="D51" s="10" t="s">
        <v>106</v>
      </c>
      <c r="E51" s="10" t="s">
        <v>5</v>
      </c>
      <c r="F51" s="55"/>
      <c r="G51" s="66"/>
      <c r="H51" s="59"/>
      <c r="I51" s="47">
        <v>1</v>
      </c>
      <c r="J51" s="36">
        <f t="shared" si="0"/>
        <v>0</v>
      </c>
    </row>
    <row r="52" spans="2:10" x14ac:dyDescent="0.25">
      <c r="B52" s="62" t="s">
        <v>102</v>
      </c>
      <c r="C52" s="10"/>
      <c r="D52" s="10"/>
      <c r="E52" s="10" t="s">
        <v>5</v>
      </c>
      <c r="F52" s="55"/>
      <c r="G52" s="66"/>
      <c r="H52" s="59"/>
      <c r="I52" s="47">
        <v>1</v>
      </c>
      <c r="J52" s="36">
        <f t="shared" si="0"/>
        <v>0</v>
      </c>
    </row>
    <row r="53" spans="2:10" x14ac:dyDescent="0.25">
      <c r="B53" s="81" t="s">
        <v>94</v>
      </c>
      <c r="C53" s="81"/>
      <c r="D53" s="81"/>
      <c r="E53" s="81"/>
      <c r="F53" s="81"/>
      <c r="G53" s="81"/>
      <c r="H53" s="81"/>
      <c r="I53" s="76"/>
      <c r="J53" s="76">
        <f>SUM(J12:J52)</f>
        <v>0</v>
      </c>
    </row>
    <row r="54" spans="2:10" ht="15.75" thickBot="1" x14ac:dyDescent="0.3"/>
    <row r="55" spans="2:10" x14ac:dyDescent="0.25">
      <c r="B55" s="8" t="s">
        <v>69</v>
      </c>
      <c r="C55" s="14"/>
      <c r="D55" s="6"/>
      <c r="E55" s="6"/>
      <c r="F55" s="7"/>
      <c r="G55" s="7"/>
      <c r="H55" s="7"/>
    </row>
    <row r="56" spans="2:10" ht="30" customHeight="1" x14ac:dyDescent="0.25">
      <c r="B56" s="12" t="s">
        <v>73</v>
      </c>
      <c r="C56" s="23">
        <v>50000</v>
      </c>
      <c r="E56" s="38" t="s">
        <v>90</v>
      </c>
      <c r="F56" s="39">
        <v>0</v>
      </c>
      <c r="G56" s="64" t="s">
        <v>113</v>
      </c>
      <c r="H56" s="64"/>
    </row>
    <row r="57" spans="2:10" x14ac:dyDescent="0.25">
      <c r="B57" s="81" t="s">
        <v>93</v>
      </c>
      <c r="C57" s="81"/>
      <c r="D57" s="81"/>
      <c r="E57" s="81"/>
      <c r="F57" s="81"/>
      <c r="G57" s="81"/>
      <c r="H57" s="40">
        <f>C56+(C56*F56)</f>
        <v>50000</v>
      </c>
    </row>
    <row r="58" spans="2:10" x14ac:dyDescent="0.25">
      <c r="C58" s="28"/>
      <c r="F58" s="32"/>
    </row>
    <row r="59" spans="2:10" x14ac:dyDescent="0.25">
      <c r="B59" s="33" t="s">
        <v>91</v>
      </c>
      <c r="C59" s="29"/>
      <c r="D59" s="30"/>
      <c r="E59" s="30"/>
      <c r="F59" s="31"/>
      <c r="G59" s="30" t="s">
        <v>86</v>
      </c>
      <c r="H59" s="30" t="s">
        <v>92</v>
      </c>
    </row>
    <row r="60" spans="2:10" x14ac:dyDescent="0.25">
      <c r="B60" s="57" t="s">
        <v>112</v>
      </c>
      <c r="C60" s="56"/>
      <c r="D60" s="56"/>
      <c r="E60" s="58" t="s">
        <v>89</v>
      </c>
      <c r="F60" s="15"/>
      <c r="G60" s="12">
        <v>200</v>
      </c>
      <c r="H60" s="36">
        <f>F60*G60</f>
        <v>0</v>
      </c>
    </row>
    <row r="61" spans="2:10" x14ac:dyDescent="0.25">
      <c r="B61" s="82" t="s">
        <v>103</v>
      </c>
      <c r="C61" s="83"/>
      <c r="D61" s="43"/>
      <c r="E61" s="44" t="s">
        <v>96</v>
      </c>
      <c r="F61" s="15"/>
      <c r="G61" s="12">
        <v>10</v>
      </c>
      <c r="H61" s="36">
        <f>F61*G61</f>
        <v>0</v>
      </c>
    </row>
    <row r="62" spans="2:10" x14ac:dyDescent="0.25">
      <c r="B62" s="82" t="s">
        <v>110</v>
      </c>
      <c r="C62" s="83"/>
      <c r="D62" s="43"/>
      <c r="E62" s="44" t="s">
        <v>96</v>
      </c>
      <c r="F62" s="15"/>
      <c r="G62" s="63">
        <v>20</v>
      </c>
      <c r="H62" s="36">
        <f>F62*G62</f>
        <v>0</v>
      </c>
    </row>
    <row r="63" spans="2:10" x14ac:dyDescent="0.25">
      <c r="B63" s="82" t="s">
        <v>104</v>
      </c>
      <c r="C63" s="83"/>
      <c r="D63" s="45"/>
      <c r="E63" s="46" t="s">
        <v>96</v>
      </c>
      <c r="F63" s="15"/>
      <c r="G63" s="12">
        <v>10</v>
      </c>
      <c r="H63" s="36">
        <f>F63*G63</f>
        <v>0</v>
      </c>
    </row>
    <row r="64" spans="2:10" x14ac:dyDescent="0.25">
      <c r="B64" s="81" t="s">
        <v>95</v>
      </c>
      <c r="C64" s="81"/>
      <c r="D64" s="81"/>
      <c r="E64" s="81"/>
      <c r="F64" s="81"/>
      <c r="G64" s="81"/>
      <c r="H64" s="40">
        <f>SUM(H60:H63)</f>
        <v>0</v>
      </c>
    </row>
    <row r="65" spans="2:9" x14ac:dyDescent="0.25">
      <c r="B65" s="41"/>
      <c r="C65" s="41"/>
      <c r="D65" s="41"/>
      <c r="E65" s="41"/>
      <c r="F65" s="41"/>
      <c r="G65" s="41"/>
      <c r="H65" s="41"/>
      <c r="I65" s="42"/>
    </row>
    <row r="66" spans="2:9" ht="15.75" x14ac:dyDescent="0.25">
      <c r="B66" s="26" t="s">
        <v>74</v>
      </c>
      <c r="C66" s="27">
        <f>J53+H57+H64</f>
        <v>50000</v>
      </c>
    </row>
    <row r="68" spans="2:9" x14ac:dyDescent="0.25">
      <c r="B68" s="79" t="s">
        <v>75</v>
      </c>
      <c r="C68" s="80"/>
      <c r="D68" s="80"/>
    </row>
    <row r="69" spans="2:9" x14ac:dyDescent="0.25">
      <c r="B69" s="24" t="s">
        <v>76</v>
      </c>
      <c r="C69" s="78"/>
      <c r="D69" s="78"/>
    </row>
    <row r="70" spans="2:9" x14ac:dyDescent="0.25">
      <c r="B70" s="24" t="s">
        <v>77</v>
      </c>
      <c r="C70" s="78"/>
      <c r="D70" s="78"/>
    </row>
    <row r="71" spans="2:9" x14ac:dyDescent="0.25">
      <c r="B71" s="24" t="s">
        <v>78</v>
      </c>
      <c r="C71" s="78"/>
      <c r="D71" s="78"/>
    </row>
    <row r="72" spans="2:9" ht="43.9" customHeight="1" x14ac:dyDescent="0.25">
      <c r="B72" s="25" t="s">
        <v>79</v>
      </c>
      <c r="C72" s="78"/>
      <c r="D72" s="78"/>
    </row>
    <row r="73" spans="2:9" x14ac:dyDescent="0.25">
      <c r="B73" s="24" t="s">
        <v>80</v>
      </c>
      <c r="C73" s="78"/>
      <c r="D73" s="78"/>
    </row>
  </sheetData>
  <mergeCells count="12">
    <mergeCell ref="B53:H53"/>
    <mergeCell ref="B57:G57"/>
    <mergeCell ref="B64:G64"/>
    <mergeCell ref="B61:C61"/>
    <mergeCell ref="B62:C62"/>
    <mergeCell ref="B63:C63"/>
    <mergeCell ref="C73:D73"/>
    <mergeCell ref="B68:D68"/>
    <mergeCell ref="C69:D69"/>
    <mergeCell ref="C70:D70"/>
    <mergeCell ref="C71:D71"/>
    <mergeCell ref="C72:D72"/>
  </mergeCells>
  <conditionalFormatting sqref="F56">
    <cfRule type="cellIs" dxfId="1" priority="1" operator="greaterThan">
      <formula>0.1</formula>
    </cfRule>
    <cfRule type="cellIs" dxfId="0" priority="2" operator="lessThan">
      <formula>0.04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BAABDB07561A4BBD6C64B519CBB1F4" ma:contentTypeVersion="4" ma:contentTypeDescription="Een nieuw document maken." ma:contentTypeScope="" ma:versionID="2c009082d0148b2f3fd124f63a3c056f">
  <xsd:schema xmlns:xsd="http://www.w3.org/2001/XMLSchema" xmlns:xs="http://www.w3.org/2001/XMLSchema" xmlns:p="http://schemas.microsoft.com/office/2006/metadata/properties" xmlns:ns2="6dd109d9-5de2-469e-8698-5f82d9a483cf" targetNamespace="http://schemas.microsoft.com/office/2006/metadata/properties" ma:root="true" ma:fieldsID="945026d337ad2196f908d10218ec51ec" ns2:_="">
    <xsd:import namespace="6dd109d9-5de2-469e-8698-5f82d9a483c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d109d9-5de2-469e-8698-5f82d9a483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7FA437-CF05-4264-BFE7-EF9C37E3F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d109d9-5de2-469e-8698-5f82d9a483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5BAC9D4-BB56-4B8F-979D-F80261C7E2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B456FAF-5CB7-4738-A25B-1DCDB956BFB0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6dd109d9-5de2-469e-8698-5f82d9a483c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Inschrijfformulier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Lieke Hekers</dc:creator>
  <cp:keywords/>
  <dc:description/>
  <cp:lastModifiedBy>Lieke Hekers</cp:lastModifiedBy>
  <cp:revision/>
  <dcterms:created xsi:type="dcterms:W3CDTF">2025-04-24T11:57:37Z</dcterms:created>
  <dcterms:modified xsi:type="dcterms:W3CDTF">2025-05-22T10:44:45Z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0x01010010BAABDB07561A4BBD6C64B519CBB1F4</vt:lpwstr>
  </property>
</Properties>
</file>