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https://beleidsplanning.sharepoint.com/Gedeelde  documenten/Algemeen/35 OMRIN/31. EA GFT Friesland 2025/6. NvI 1/3 Definitief antwoorden/"/>
    </mc:Choice>
  </mc:AlternateContent>
  <xr:revisionPtr revIDLastSave="54" documentId="8_{2A646677-EFD7-4BF3-9E35-D76910E067B3}" xr6:coauthVersionLast="47" xr6:coauthVersionMax="47" xr10:uidLastSave="{E1F76E0A-C696-4297-A74A-BF2697AE8DE0}"/>
  <bookViews>
    <workbookView xWindow="-108" yWindow="-108" windowWidth="23256" windowHeight="12456" tabRatio="744" xr2:uid="{00000000-000D-0000-FFFF-FFFF00000000}"/>
  </bookViews>
  <sheets>
    <sheet name="instructie voor invullen" sheetId="10" r:id="rId1"/>
    <sheet name="Percelen Groningen" sheetId="34" r:id="rId2"/>
    <sheet name="Percelen Wirdum" sheetId="31" r:id="rId3"/>
    <sheet name="Meer verw locs Groningen" sheetId="32" r:id="rId4"/>
    <sheet name="Meer verw locs Wirdum" sheetId="33" r:id="rId5"/>
  </sheets>
  <definedNames>
    <definedName name="_xlnm.Print_Area" localSheetId="3">'Meer verw locs Groningen'!$A$1:$E$18</definedName>
    <definedName name="_xlnm.Print_Area" localSheetId="4">'Meer verw locs Wirdum'!$A$1:$E$18</definedName>
    <definedName name="_xlnm.Print_Area" localSheetId="1">'Percelen Groningen'!$A$1:$F$40</definedName>
    <definedName name="_xlnm.Print_Area" localSheetId="2">'Percelen Wirdum'!$A$1:$F$39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5" i="34" l="1"/>
  <c r="D25" i="34" s="1"/>
  <c r="D30" i="34"/>
  <c r="D24" i="34"/>
  <c r="D23" i="34"/>
  <c r="D22" i="34"/>
  <c r="D21" i="34"/>
  <c r="D20" i="34"/>
  <c r="D19" i="34"/>
  <c r="D18" i="34"/>
  <c r="D17" i="34"/>
  <c r="D15" i="34"/>
  <c r="D14" i="34"/>
  <c r="D13" i="34"/>
  <c r="D12" i="34"/>
  <c r="D11" i="34"/>
  <c r="D10" i="34"/>
  <c r="D9" i="34"/>
  <c r="D8" i="34"/>
  <c r="D7" i="34"/>
  <c r="D6" i="34"/>
  <c r="D26" i="34" l="1"/>
  <c r="D27" i="34" s="1"/>
  <c r="D28" i="34" l="1"/>
  <c r="D29" i="34" s="1"/>
  <c r="D33" i="34" s="1"/>
  <c r="C10" i="33"/>
  <c r="E9" i="33"/>
  <c r="E8" i="33"/>
  <c r="E7" i="33"/>
  <c r="E6" i="33"/>
  <c r="C10" i="32"/>
  <c r="E9" i="32"/>
  <c r="E8" i="32"/>
  <c r="E7" i="32"/>
  <c r="E6" i="32"/>
  <c r="E11" i="32" s="1"/>
  <c r="E11" i="33" l="1"/>
  <c r="D29" i="31"/>
  <c r="B24" i="31" l="1"/>
  <c r="D24" i="31" s="1"/>
  <c r="D23" i="31"/>
  <c r="D22" i="31"/>
  <c r="D21" i="31"/>
  <c r="D20" i="31"/>
  <c r="D19" i="31"/>
  <c r="D18" i="31"/>
  <c r="D17" i="31"/>
  <c r="D16" i="31"/>
  <c r="D14" i="31"/>
  <c r="D13" i="31"/>
  <c r="D12" i="31"/>
  <c r="D11" i="31"/>
  <c r="D10" i="31"/>
  <c r="D9" i="31"/>
  <c r="D8" i="31"/>
  <c r="D7" i="31"/>
  <c r="D6" i="31"/>
  <c r="D5" i="31"/>
  <c r="D25" i="31" l="1"/>
  <c r="D26" i="31" s="1"/>
  <c r="D27" i="31" s="1"/>
  <c r="D28" i="31" s="1"/>
  <c r="D32" i="31" l="1"/>
</calcChain>
</file>

<file path=xl/sharedStrings.xml><?xml version="1.0" encoding="utf-8"?>
<sst xmlns="http://schemas.openxmlformats.org/spreadsheetml/2006/main" count="175" uniqueCount="85">
  <si>
    <t>Waarde</t>
  </si>
  <si>
    <t>Eenheid</t>
  </si>
  <si>
    <r>
      <t>kg CO</t>
    </r>
    <r>
      <rPr>
        <b/>
        <vertAlign val="subscript"/>
        <sz val="10"/>
        <rFont val="Arial"/>
        <family val="2"/>
      </rPr>
      <t>2</t>
    </r>
    <r>
      <rPr>
        <b/>
        <sz val="10"/>
        <rFont val="Arial"/>
        <family val="2"/>
      </rPr>
      <t>-equivalenten</t>
    </r>
  </si>
  <si>
    <t>km</t>
  </si>
  <si>
    <t>Bruto elektriciteitsverbruik</t>
  </si>
  <si>
    <t>kWh/ton GFT</t>
  </si>
  <si>
    <t>Aan het net geleverde elektriciteit</t>
  </si>
  <si>
    <t>Aan derden geleverde warmte</t>
  </si>
  <si>
    <t>MJ/ton GFT</t>
  </si>
  <si>
    <t>kg/ton GFT</t>
  </si>
  <si>
    <t>%</t>
  </si>
  <si>
    <t>Nm3/ton GFT</t>
  </si>
  <si>
    <r>
      <t>totaal aantal kg CO</t>
    </r>
    <r>
      <rPr>
        <sz val="8"/>
        <rFont val="Arial"/>
        <family val="2"/>
      </rPr>
      <t>2</t>
    </r>
  </si>
  <si>
    <t>Afzet residu naar stort als percentage van de GFT aanvoer</t>
  </si>
  <si>
    <r>
      <t>Uit biogas gewonnen CO</t>
    </r>
    <r>
      <rPr>
        <vertAlign val="subscript"/>
        <sz val="10"/>
        <rFont val="Arial"/>
        <family val="2"/>
      </rPr>
      <t>2</t>
    </r>
    <r>
      <rPr>
        <sz val="10"/>
        <rFont val="Arial"/>
        <family val="2"/>
      </rPr>
      <t xml:space="preserve"> nuttig geleverd aan derden (bijvoorbeeld glastuinbouw)</t>
    </r>
  </si>
  <si>
    <t>Bruto aardgasverbruik</t>
  </si>
  <si>
    <t>Groen gas geleverd aan het leidingnetwerk met methaan gehalte van &gt;88%</t>
  </si>
  <si>
    <t>maximaal 15%</t>
  </si>
  <si>
    <t>Afzet residu naar biomassacentrale als percentage van de GFT aanvoer</t>
  </si>
  <si>
    <t>Adres verwerkingslocatie inschrijver:</t>
  </si>
  <si>
    <t>Datum:</t>
  </si>
  <si>
    <t>Inschrijver:</t>
  </si>
  <si>
    <t>Handtekening</t>
  </si>
  <si>
    <t>Getekend namens inschrijver door:</t>
  </si>
  <si>
    <t xml:space="preserve">let op! Retourafstand </t>
  </si>
  <si>
    <t xml:space="preserve">Afzet compost als precentage van totale GFT-compost: </t>
  </si>
  <si>
    <t>aan gemeenten (groenvoorziening)</t>
  </si>
  <si>
    <t>in potgrondsubstraten en aanvulgronden</t>
  </si>
  <si>
    <t>in samengestelde grondproducten</t>
  </si>
  <si>
    <t>in GWW-sector (aannemerij, wegenbouw)</t>
  </si>
  <si>
    <t>in veehouderij</t>
  </si>
  <si>
    <t>in overige sectoren</t>
  </si>
  <si>
    <t xml:space="preserve">in glastuinbouw en aan hovenier </t>
  </si>
  <si>
    <t>aan particulieren</t>
  </si>
  <si>
    <r>
      <t>Besparing CO</t>
    </r>
    <r>
      <rPr>
        <sz val="8"/>
        <rFont val="Arial"/>
        <family val="2"/>
      </rPr>
      <t>2</t>
    </r>
    <r>
      <rPr>
        <sz val="10"/>
        <rFont val="Arial"/>
        <family val="2"/>
      </rPr>
      <t xml:space="preserve"> compost, zonder correctie</t>
    </r>
  </si>
  <si>
    <t>Score voor  duurzaamheid (DS)</t>
  </si>
  <si>
    <t>totaal score: Inschrijfprijs (IP)</t>
  </si>
  <si>
    <t>in landbouw (akkerbouw, vollegronds tuinbouw, boomteelt);</t>
  </si>
  <si>
    <t>Omwille van de eenvoud en ter voorkoming van verdringing van bijvoorbeeld ander afval in de verwerkingsinstallatie, moeten bij het invullen van de inschrijfstaat de cijfers op installatieniveau worden overlegd. Met ‘cijfers op installatieniveau’ wordt bedoeld: de gemiddelde verwerkingssituatie die van toepassing is voor al het aangevoerde GFT op de verwerkingslocatie vanaf het moment dat het materiaal de weegbrug passeert tot en met de afvoer van de verschillende outputstromen.</t>
  </si>
  <si>
    <t>Verwerkingsprijs (VP) inclusief WBM, exlusief BTW</t>
  </si>
  <si>
    <t>Verwerkingsprijzen (VP) vult u in inclusief WBM, exclusief BTW.</t>
  </si>
  <si>
    <r>
      <t>Waarden boven de 15% biomassa naar biomassacentrale worden</t>
    </r>
    <r>
      <rPr>
        <b/>
        <sz val="11"/>
        <color theme="1"/>
        <rFont val="Calibri"/>
        <family val="2"/>
        <scheme val="minor"/>
      </rPr>
      <t xml:space="preserve"> </t>
    </r>
    <r>
      <rPr>
        <sz val="11"/>
        <color theme="1"/>
        <rFont val="Calibri"/>
        <family val="2"/>
        <scheme val="minor"/>
      </rPr>
      <t>door de Aanbestedende dienst als ongewenst beschouwd. Bij invulling van meer dan 15% biomassa is uw inschrijving ongeldig.</t>
    </r>
  </si>
  <si>
    <t>In de velden B14 t/m B21 kunt u aangeven welk aandeel van uw GFT compost wordt afgezet in de verschillende toepassingen zoals u dit jaarlijks doet voor uw BRL Keurcompost certificaat. Deze velden moeten opgeteld kleiner of gelijk aan 100% zijn. Veld B22 vult automatisch het totaalpercentage aan tot 100%. Is de waarde in veld B22 negatief, dan is uw inschrijving ongeldig.</t>
  </si>
  <si>
    <t>Retourafstand (truck) tussen het aangegeven adres van dit perceel en de verwerkingslocatie</t>
  </si>
  <si>
    <t>Toegerekende Transportprijs (TP)</t>
  </si>
  <si>
    <t>IP = DS + TP + VP</t>
  </si>
  <si>
    <t>Let erop dat u jaarlijks vóór 1 maart moet rapporteren hoe u daadwerkelijk hebt gepresteerd en dat de aanbestedende dienst gerechtigd is dit te controleren of te laten controleren door een door haar ingeschakelde derde.</t>
  </si>
  <si>
    <r>
      <t>Door middel van dit invulformulier berekent u zelf de score per perceel van uw inschrijving. Er zijn omrekenfactoren toegepast die ontleend zijn aan de CO</t>
    </r>
    <r>
      <rPr>
        <vertAlign val="subscript"/>
        <sz val="11"/>
        <color theme="1"/>
        <rFont val="Calibri"/>
        <family val="2"/>
        <scheme val="minor"/>
      </rPr>
      <t>2</t>
    </r>
    <r>
      <rPr>
        <sz val="11"/>
        <color theme="1"/>
        <rFont val="Calibri"/>
        <family val="2"/>
        <scheme val="minor"/>
      </rPr>
      <t xml:space="preserve"> tool van de Vereniging Afvalbedrijven zoals deze beschikbaar was op 26-9-2018.</t>
    </r>
  </si>
  <si>
    <t>Aantal percelen  van 12kt waarop u inschrijft (maximaal 1)</t>
  </si>
  <si>
    <t xml:space="preserve"> </t>
  </si>
  <si>
    <t>Afzet residu voor verbranden in een AEC als percentage van de GFTaanvoer</t>
  </si>
  <si>
    <t>Aantal percelen  van 12kt waarop u inschrijft (maximaal 6)</t>
  </si>
  <si>
    <t>Aantal percelen  van 6kt waarop u inschrijft (maximaal 2)</t>
  </si>
  <si>
    <r>
      <t>Bsparing CO</t>
    </r>
    <r>
      <rPr>
        <sz val="8"/>
        <rFont val="Arial"/>
        <family val="2"/>
      </rPr>
      <t>2</t>
    </r>
    <r>
      <rPr>
        <sz val="10"/>
        <rFont val="Arial"/>
        <family val="2"/>
      </rPr>
      <t xml:space="preserve"> compost na correctie bij &gt; 5% residu naar stort, AEC of biomassa</t>
    </r>
  </si>
  <si>
    <t>Aantal percelen  van 7kt waarop u inschrijft (maximaal 3)</t>
  </si>
  <si>
    <t>Aantal percelen  van 2,5kt waarop u inschrijft (maximaal 1)</t>
  </si>
  <si>
    <t xml:space="preserve">Formulier ter bepaling van gewogen gemiddelde van inschrijfprijs bij verwerking op meerdere locaties op een perceel </t>
  </si>
  <si>
    <t>Alleen witte cellen in te vullen door aanbieder</t>
  </si>
  <si>
    <t>Inschrijf prijs IP  (twee decimalen achter de komma)</t>
  </si>
  <si>
    <t>gewogen inschrijfprijs per installatie</t>
  </si>
  <si>
    <t>Adres verwerkingslocatie 1 inschrijver:</t>
  </si>
  <si>
    <t>Adres verwerkingslocatie 2 inschrijver:</t>
  </si>
  <si>
    <t>Adres verwerkingslocatie 3 (indien va toepassing) inschrijver:</t>
  </si>
  <si>
    <t>Adres verwerkingslocatie 4 (indien va toepassing) inschrijver:</t>
  </si>
  <si>
    <t>Totaal:  dient 100,0% te zijn (één decimaal achter de komma)</t>
  </si>
  <si>
    <r>
      <t>Gewogen gemiddelde inschrijfprijs op perceel</t>
    </r>
    <r>
      <rPr>
        <b/>
        <sz val="11"/>
        <rFont val="Calibri"/>
        <family val="2"/>
        <scheme val="minor"/>
      </rPr>
      <t xml:space="preserve"> Noord</t>
    </r>
  </si>
  <si>
    <t>U kunt met meerdere verwerkingslocaties inschrijven op de percelen met perceeladres Duinkerkenstraat 99 Groningen en u kunt ook op meerder verwerkingslocaties inschrijven op de percelen met perceeladres legedyk 1 Wirdum. Dan moet u voor elke verwerkingslocatie het formulier perceeladres opnieuw invullen en ondertekenen. U dient er op te letten dat u met de gezamelijke locaties niet op meer percelen inschrijft dan dat er daadwerkelijk zijn. Als u dit toch doet, dan vervallen de te veel ingeschreven percelen met de hoogste totaalscore.</t>
  </si>
  <si>
    <t>Via het tabblad "Percelen Groningen" kunt u inschrijven op de percelen met perceeladres Duinkerkenstraat 99 Groningen, via het tabblad "Percelen Wirdum" kunt u inschrijven op de percelen met perceeladres Legedyk 1 Wirdum.</t>
  </si>
  <si>
    <r>
      <rPr>
        <b/>
        <sz val="11"/>
        <color theme="1"/>
        <rFont val="Calibri"/>
        <family val="2"/>
        <scheme val="minor"/>
      </rPr>
      <t>Percelen met perceeladres Legedyk 1 Wirdum:</t>
    </r>
    <r>
      <rPr>
        <sz val="11"/>
        <color theme="1"/>
        <rFont val="Calibri"/>
        <family val="2"/>
        <scheme val="minor"/>
      </rPr>
      <t xml:space="preserve"> alleen witte cellen in te vullen door aanbieder</t>
    </r>
  </si>
  <si>
    <t>Percelen met perceeladres Legedyk 1 Wirdum</t>
  </si>
  <si>
    <t>U moet het tabblad of de tabbladencorresponedrend met de percelen waarop u in wilt schrijven invullen , printen en getekend, gescand als pdf indienen, tevens dient u de ingevulde Excel in te dienen.</t>
  </si>
  <si>
    <t>Alleen in te vullen bij meerdere verwerkingslocaties voor een perceel met perceeladres Duinkerkenstraat 99 Groningen</t>
  </si>
  <si>
    <t>kenmerk: bijlage formulier meerdere locaties voor een perceel met perceeladres Duinkerkenstraat 99 Groningen</t>
  </si>
  <si>
    <t xml:space="preserve">% van de aanvoer GFT  </t>
  </si>
  <si>
    <t>Alleen in te vullen bij meerdere verwerkingslocaties voor een perceel met perceeladres  Legedyk 1 Wirdum</t>
  </si>
  <si>
    <t>kenmerk: bijlage formulier meerdere locaties voor een perceel met perceeladres  Legedyk 1 Wirdum</t>
  </si>
  <si>
    <t>Indien u de hoeveelheid GFT van een enkel perceel op meerdere locaties wilt verwerken dient u voor elke verwerkingslocatie het formulier van het betreffende perceel opnieuw invullen en ondertekenen en aanvullend het formulier van tabblad 'Meer verw locs Groningen' dan wel 'Meer verw locs Wirdum' invullen en ondertekenen.</t>
  </si>
  <si>
    <r>
      <rPr>
        <i/>
        <sz val="10"/>
        <rFont val="Arial"/>
        <family val="2"/>
      </rPr>
      <t xml:space="preserve">De transportafstanden dienen door de Inschrijver te worden opgegeven, op grond van de online routeplanner van Routenet (http://www.routenet.nl/default.aspx). Als instellingen dienen de volgende waarden te worden gehanteerd (voertuig: Truck </t>
    </r>
    <r>
      <rPr>
        <sz val="10"/>
        <rFont val="Arial"/>
        <family val="2"/>
      </rPr>
      <t>40T</t>
    </r>
    <r>
      <rPr>
        <i/>
        <sz val="10"/>
        <rFont val="Arial"/>
        <family val="2"/>
      </rPr>
      <t xml:space="preserve">, optimalisatie: optimaal, vermijden: veerpont). </t>
    </r>
    <r>
      <rPr>
        <i/>
        <sz val="10"/>
        <color theme="1"/>
        <rFont val="Arial"/>
        <family val="2"/>
      </rPr>
      <t xml:space="preserve">Afstanden worden bepaald met als vertrekpunt het perceeladres en als bestemming het adres van uw verwerkingslocatie te nemen. </t>
    </r>
    <r>
      <rPr>
        <b/>
        <i/>
        <u/>
        <sz val="10"/>
        <color theme="1"/>
        <rFont val="Arial"/>
        <family val="2"/>
      </rPr>
      <t>Let op dat u de berekende afstand (enkele reis) moet vermenigvuldigen met 2 om zo de retourafstand te bepalen en in te vullen!</t>
    </r>
  </si>
  <si>
    <t>Instructie voor invullen</t>
  </si>
  <si>
    <r>
      <t xml:space="preserve">Het is </t>
    </r>
    <r>
      <rPr>
        <b/>
        <sz val="11"/>
        <color theme="1"/>
        <rFont val="Calibri"/>
        <family val="2"/>
        <scheme val="minor"/>
      </rPr>
      <t>niet</t>
    </r>
    <r>
      <rPr>
        <sz val="11"/>
        <color theme="1"/>
        <rFont val="Calibri"/>
        <family val="2"/>
        <scheme val="minor"/>
      </rPr>
      <t xml:space="preserve"> toegestaan om met verschillende verwerkingsprijzen (VP) in te schrijven op percelen met het zelfde perceeladres. De aanbestedende dienst past de VP aan naar uw laagste VP voor het betreffende perceeladres als u dit toch doet.</t>
    </r>
  </si>
  <si>
    <r>
      <t>let op dat u de retourafstand truck 40ton in veld</t>
    </r>
    <r>
      <rPr>
        <sz val="11"/>
        <color rgb="FFFF0000"/>
        <rFont val="Calibri"/>
        <family val="2"/>
        <scheme val="minor"/>
      </rPr>
      <t xml:space="preserve"> </t>
    </r>
    <r>
      <rPr>
        <sz val="11"/>
        <color theme="1"/>
        <rFont val="Calibri"/>
        <family val="2"/>
        <scheme val="minor"/>
      </rPr>
      <t xml:space="preserve">B3 op de juiste wijze berekent. De aanbestedende dienst zal de afstand aanpassen naar de juiste afstand als deze niet klopt. </t>
    </r>
  </si>
  <si>
    <r>
      <rPr>
        <b/>
        <sz val="11"/>
        <color theme="1"/>
        <rFont val="Calibri"/>
        <family val="2"/>
        <scheme val="minor"/>
      </rPr>
      <t>Percelen met perceeladres Duikerkenstraat 99 Groningen:</t>
    </r>
    <r>
      <rPr>
        <sz val="11"/>
        <color theme="1"/>
        <rFont val="Calibri"/>
        <family val="2"/>
        <scheme val="minor"/>
      </rPr>
      <t xml:space="preserve"> alleen witte cellen in te vullen door aanbieder</t>
    </r>
  </si>
  <si>
    <t>Percelen met perceeladres Duikerkenstraat 99 Groningen</t>
  </si>
  <si>
    <t>let op! Cel B25 is uitkomst: 100- som (B17 t/m B24 )</t>
  </si>
  <si>
    <t>let op! Cel B24 is uitkomst: 100- som (B16 t/m B23)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</si>
</sst>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0.0"/>
    <numFmt numFmtId="166" formatCode="_ [$€-413]\ * #,##0.00_ ;_ [$€-413]\ * \-#,##0.00_ ;_ [$€-413]\ * &quot;-&quot;??_ ;_ @_ "/>
    <numFmt numFmtId="167" formatCode="0.0%"/>
  </numFmts>
  <fonts count="22" x14ac:knownFonts="1">
    <font>
      <sz val="11"/>
      <color theme="1"/>
      <name val="Calibri"/>
      <family val="2"/>
      <scheme val="minor"/>
    </font>
    <font>
      <b/>
      <sz val="11"/>
      <color indexed="8"/>
      <name val="Calibri"/>
      <family val="2"/>
    </font>
    <font>
      <sz val="10"/>
      <name val="Arial"/>
      <family val="2"/>
    </font>
    <font>
      <b/>
      <sz val="10"/>
      <name val="Arial"/>
      <family val="2"/>
    </font>
    <font>
      <b/>
      <vertAlign val="subscript"/>
      <sz val="10"/>
      <name val="Arial"/>
      <family val="2"/>
    </font>
    <font>
      <vertAlign val="subscript"/>
      <sz val="10"/>
      <name val="Arial"/>
      <family val="2"/>
    </font>
    <font>
      <b/>
      <sz val="10"/>
      <name val="Arial"/>
      <family val="2"/>
    </font>
    <font>
      <sz val="8"/>
      <name val="Arial"/>
      <family val="2"/>
    </font>
    <font>
      <sz val="11"/>
      <color indexed="8"/>
      <name val="Calibri"/>
      <family val="2"/>
    </font>
    <font>
      <i/>
      <sz val="11"/>
      <color theme="1"/>
      <name val="Calibri"/>
      <family val="2"/>
      <scheme val="minor"/>
    </font>
    <font>
      <i/>
      <sz val="10"/>
      <color theme="1"/>
      <name val="Arial"/>
      <family val="2"/>
    </font>
    <font>
      <b/>
      <i/>
      <u/>
      <sz val="10"/>
      <color theme="1"/>
      <name val="Arial"/>
      <family val="2"/>
    </font>
    <font>
      <b/>
      <sz val="11"/>
      <color theme="1"/>
      <name val="Calibri"/>
      <family val="2"/>
      <scheme val="minor"/>
    </font>
    <font>
      <i/>
      <sz val="10"/>
      <name val="Arial"/>
      <family val="2"/>
    </font>
    <font>
      <sz val="11"/>
      <color theme="1"/>
      <name val="Calibri"/>
      <family val="2"/>
      <scheme val="minor"/>
    </font>
    <font>
      <sz val="11"/>
      <name val="Calibri"/>
      <family val="2"/>
      <scheme val="minor"/>
    </font>
    <font>
      <sz val="10"/>
      <color theme="1"/>
      <name val="Calibri"/>
      <family val="2"/>
      <scheme val="minor"/>
    </font>
    <font>
      <sz val="8"/>
      <color theme="1"/>
      <name val="Calibri"/>
      <family val="2"/>
      <scheme val="minor"/>
    </font>
    <font>
      <sz val="11"/>
      <color rgb="FFFF0000"/>
      <name val="Calibri"/>
      <family val="2"/>
      <scheme val="minor"/>
    </font>
    <font>
      <vertAlign val="subscript"/>
      <sz val="11"/>
      <color theme="1"/>
      <name val="Calibri"/>
      <family val="2"/>
      <scheme val="minor"/>
    </font>
    <font>
      <b/>
      <sz val="11"/>
      <name val="Calibri"/>
      <family val="2"/>
      <scheme val="minor"/>
    </font>
    <font>
      <b/>
      <sz val="72"/>
      <color rgb="FFFF0000"/>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14996795556505021"/>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3">
    <xf numFmtId="0" fontId="0" fillId="0" borderId="0"/>
    <xf numFmtId="44" fontId="8" fillId="0" borderId="0" applyFont="0" applyFill="0" applyBorder="0" applyAlignment="0" applyProtection="0"/>
    <xf numFmtId="9" fontId="14" fillId="0" borderId="0" applyFont="0" applyFill="0" applyBorder="0" applyAlignment="0" applyProtection="0"/>
  </cellStyleXfs>
  <cellXfs count="143">
    <xf numFmtId="0" fontId="0" fillId="0" borderId="0" xfId="0"/>
    <xf numFmtId="165" fontId="2" fillId="4" borderId="1" xfId="0" applyNumberFormat="1" applyFont="1" applyFill="1" applyBorder="1" applyAlignment="1" applyProtection="1">
      <alignment vertical="center"/>
      <protection locked="0"/>
    </xf>
    <xf numFmtId="165" fontId="2" fillId="2" borderId="1" xfId="0" applyNumberFormat="1" applyFont="1" applyFill="1" applyBorder="1" applyAlignment="1" applyProtection="1">
      <alignment vertical="center"/>
      <protection locked="0"/>
    </xf>
    <xf numFmtId="0" fontId="2" fillId="2" borderId="1" xfId="0" applyFont="1" applyFill="1" applyBorder="1" applyAlignment="1" applyProtection="1">
      <alignment vertical="center"/>
      <protection locked="0"/>
    </xf>
    <xf numFmtId="0" fontId="2" fillId="2" borderId="18" xfId="0" applyFont="1" applyFill="1" applyBorder="1" applyAlignment="1" applyProtection="1">
      <alignment vertical="center"/>
      <protection locked="0"/>
    </xf>
    <xf numFmtId="0" fontId="0" fillId="0" borderId="1" xfId="0" applyBorder="1" applyProtection="1">
      <protection locked="0"/>
    </xf>
    <xf numFmtId="44" fontId="0" fillId="2" borderId="1" xfId="1" applyFont="1" applyFill="1" applyBorder="1" applyProtection="1">
      <protection locked="0"/>
    </xf>
    <xf numFmtId="0" fontId="0" fillId="4" borderId="8" xfId="0" applyFill="1" applyBorder="1" applyProtection="1">
      <protection locked="0"/>
    </xf>
    <xf numFmtId="0" fontId="0" fillId="4" borderId="12" xfId="0" applyFill="1" applyBorder="1" applyProtection="1">
      <protection locked="0"/>
    </xf>
    <xf numFmtId="0" fontId="0" fillId="4" borderId="9" xfId="0" applyFill="1" applyBorder="1" applyProtection="1">
      <protection locked="0"/>
    </xf>
    <xf numFmtId="44" fontId="0" fillId="4" borderId="12" xfId="0" applyNumberFormat="1" applyFill="1" applyBorder="1" applyProtection="1">
      <protection locked="0"/>
    </xf>
    <xf numFmtId="44" fontId="0" fillId="4" borderId="9" xfId="0" applyNumberFormat="1" applyFill="1" applyBorder="1" applyProtection="1">
      <protection locked="0"/>
    </xf>
    <xf numFmtId="0" fontId="0" fillId="4" borderId="13" xfId="0" applyFill="1" applyBorder="1" applyAlignment="1" applyProtection="1">
      <alignment vertical="center"/>
      <protection locked="0"/>
    </xf>
    <xf numFmtId="0" fontId="0" fillId="4" borderId="14" xfId="0" applyFill="1" applyBorder="1" applyAlignment="1" applyProtection="1">
      <alignment vertical="center"/>
      <protection locked="0"/>
    </xf>
    <xf numFmtId="0" fontId="0" fillId="4" borderId="17" xfId="0" applyFill="1" applyBorder="1" applyAlignment="1" applyProtection="1">
      <alignment vertical="center"/>
      <protection locked="0"/>
    </xf>
    <xf numFmtId="0" fontId="0" fillId="4" borderId="16" xfId="0" applyFill="1" applyBorder="1" applyAlignment="1" applyProtection="1">
      <alignment vertical="center"/>
      <protection locked="0"/>
    </xf>
    <xf numFmtId="0" fontId="0" fillId="4" borderId="7" xfId="0" applyFill="1" applyBorder="1" applyAlignment="1" applyProtection="1">
      <alignment vertical="center"/>
      <protection locked="0"/>
    </xf>
    <xf numFmtId="0" fontId="0" fillId="4" borderId="15" xfId="0" applyFill="1" applyBorder="1" applyAlignment="1" applyProtection="1">
      <alignment vertical="center"/>
      <protection locked="0"/>
    </xf>
    <xf numFmtId="0" fontId="0" fillId="6" borderId="12" xfId="0" applyFill="1" applyBorder="1"/>
    <xf numFmtId="0" fontId="0" fillId="4" borderId="0" xfId="0" applyFill="1"/>
    <xf numFmtId="0" fontId="0" fillId="4" borderId="25" xfId="0" applyFill="1" applyBorder="1"/>
    <xf numFmtId="0" fontId="0" fillId="4" borderId="29" xfId="0" applyFill="1" applyBorder="1" applyAlignment="1">
      <alignment horizontal="center" vertical="top"/>
    </xf>
    <xf numFmtId="0" fontId="0" fillId="4" borderId="23" xfId="0" applyFill="1" applyBorder="1" applyAlignment="1">
      <alignment horizontal="center" vertical="top"/>
    </xf>
    <xf numFmtId="0" fontId="16" fillId="4" borderId="0" xfId="0" applyFont="1" applyFill="1" applyAlignment="1">
      <alignment vertical="center"/>
    </xf>
    <xf numFmtId="0" fontId="17" fillId="4" borderId="0" xfId="0" applyFont="1" applyFill="1" applyAlignment="1">
      <alignment vertical="center"/>
    </xf>
    <xf numFmtId="0" fontId="0" fillId="2" borderId="0" xfId="0" applyFill="1"/>
    <xf numFmtId="0" fontId="2" fillId="3" borderId="1" xfId="0" applyFont="1" applyFill="1" applyBorder="1" applyAlignment="1">
      <alignment vertical="center"/>
    </xf>
    <xf numFmtId="0" fontId="2" fillId="3" borderId="1" xfId="0" applyFont="1" applyFill="1" applyBorder="1" applyAlignment="1">
      <alignment horizontal="center" vertical="center"/>
    </xf>
    <xf numFmtId="2" fontId="2" fillId="3" borderId="1" xfId="0" applyNumberFormat="1" applyFont="1" applyFill="1" applyBorder="1" applyAlignment="1">
      <alignment vertical="center"/>
    </xf>
    <xf numFmtId="0" fontId="2" fillId="3" borderId="18" xfId="0" applyFont="1" applyFill="1" applyBorder="1" applyAlignment="1">
      <alignment vertical="center"/>
    </xf>
    <xf numFmtId="0" fontId="2" fillId="5" borderId="18" xfId="0" applyFont="1" applyFill="1" applyBorder="1" applyAlignment="1">
      <alignment vertical="center"/>
    </xf>
    <xf numFmtId="0" fontId="2" fillId="3" borderId="18" xfId="0" applyFont="1" applyFill="1" applyBorder="1" applyAlignment="1">
      <alignment horizontal="center" vertical="center"/>
    </xf>
    <xf numFmtId="2" fontId="2" fillId="3" borderId="18" xfId="0" applyNumberFormat="1" applyFont="1" applyFill="1" applyBorder="1" applyAlignment="1">
      <alignment vertical="center"/>
    </xf>
    <xf numFmtId="0" fontId="0" fillId="2" borderId="13" xfId="0" applyFill="1" applyBorder="1" applyAlignment="1">
      <alignment horizontal="left"/>
    </xf>
    <xf numFmtId="0" fontId="0" fillId="2" borderId="17" xfId="0" applyFill="1" applyBorder="1" applyAlignment="1">
      <alignment horizontal="left"/>
    </xf>
    <xf numFmtId="0" fontId="0" fillId="5" borderId="0" xfId="0" applyFill="1"/>
    <xf numFmtId="2" fontId="0" fillId="0" borderId="0" xfId="0" applyNumberFormat="1"/>
    <xf numFmtId="0" fontId="2" fillId="3" borderId="20" xfId="0" applyFont="1" applyFill="1" applyBorder="1" applyAlignment="1">
      <alignment vertical="center"/>
    </xf>
    <xf numFmtId="0" fontId="2" fillId="3" borderId="19" xfId="0" applyFont="1" applyFill="1" applyBorder="1" applyAlignment="1">
      <alignment horizontal="right" vertical="center"/>
    </xf>
    <xf numFmtId="0" fontId="2" fillId="3" borderId="21" xfId="0" applyFont="1" applyFill="1" applyBorder="1" applyAlignment="1">
      <alignment horizontal="center" vertical="center"/>
    </xf>
    <xf numFmtId="2" fontId="2" fillId="3" borderId="22" xfId="0" applyNumberFormat="1" applyFont="1" applyFill="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4" xfId="0" applyFont="1" applyFill="1" applyBorder="1" applyAlignment="1">
      <alignment horizontal="right" vertical="center"/>
    </xf>
    <xf numFmtId="2" fontId="2" fillId="3" borderId="5" xfId="0" applyNumberFormat="1" applyFont="1" applyFill="1" applyBorder="1" applyAlignment="1">
      <alignment vertical="center"/>
    </xf>
    <xf numFmtId="0" fontId="3" fillId="3" borderId="6" xfId="0" applyFont="1" applyFill="1" applyBorder="1"/>
    <xf numFmtId="0" fontId="3" fillId="3" borderId="7" xfId="0" applyFont="1" applyFill="1" applyBorder="1" applyAlignment="1">
      <alignment vertical="center"/>
    </xf>
    <xf numFmtId="164" fontId="3" fillId="3" borderId="6" xfId="0" applyNumberFormat="1" applyFont="1" applyFill="1" applyBorder="1"/>
    <xf numFmtId="0" fontId="3" fillId="3" borderId="15" xfId="0" applyFont="1" applyFill="1" applyBorder="1"/>
    <xf numFmtId="0" fontId="12" fillId="5" borderId="8" xfId="0" applyFont="1" applyFill="1" applyBorder="1" applyAlignment="1">
      <alignment wrapText="1"/>
    </xf>
    <xf numFmtId="0" fontId="0" fillId="5" borderId="1" xfId="0" applyFill="1" applyBorder="1"/>
    <xf numFmtId="0" fontId="0" fillId="5" borderId="9" xfId="0" applyFill="1" applyBorder="1"/>
    <xf numFmtId="0" fontId="0" fillId="2" borderId="10" xfId="0" applyFill="1" applyBorder="1"/>
    <xf numFmtId="0" fontId="0" fillId="2" borderId="11" xfId="0" applyFill="1" applyBorder="1"/>
    <xf numFmtId="0" fontId="1" fillId="3" borderId="1" xfId="0" applyFont="1" applyFill="1" applyBorder="1"/>
    <xf numFmtId="0" fontId="0" fillId="3" borderId="1" xfId="0" applyFill="1" applyBorder="1"/>
    <xf numFmtId="0" fontId="6" fillId="3" borderId="1" xfId="0" applyFont="1" applyFill="1" applyBorder="1"/>
    <xf numFmtId="10" fontId="0" fillId="0" borderId="0" xfId="2" applyNumberFormat="1" applyFont="1" applyProtection="1"/>
    <xf numFmtId="164" fontId="6" fillId="3" borderId="1" xfId="0" applyNumberFormat="1" applyFont="1" applyFill="1" applyBorder="1"/>
    <xf numFmtId="0" fontId="0" fillId="6" borderId="8" xfId="0" applyFill="1" applyBorder="1"/>
    <xf numFmtId="0" fontId="0" fillId="6" borderId="9" xfId="0" applyFill="1" applyBorder="1"/>
    <xf numFmtId="0" fontId="3" fillId="3" borderId="6" xfId="0" applyFont="1" applyFill="1" applyBorder="1" applyAlignment="1">
      <alignment horizontal="center" textRotation="90"/>
    </xf>
    <xf numFmtId="0" fontId="3" fillId="3" borderId="6" xfId="0" applyFont="1" applyFill="1" applyBorder="1" applyAlignment="1">
      <alignment horizontal="center" textRotation="90" wrapText="1"/>
    </xf>
    <xf numFmtId="0" fontId="2" fillId="3" borderId="6" xfId="0" applyFont="1" applyFill="1" applyBorder="1" applyAlignment="1">
      <alignment textRotation="90"/>
    </xf>
    <xf numFmtId="0" fontId="0" fillId="4" borderId="1" xfId="0" applyFill="1" applyBorder="1" applyAlignment="1" applyProtection="1">
      <alignment wrapText="1"/>
      <protection locked="0"/>
    </xf>
    <xf numFmtId="0" fontId="0" fillId="4" borderId="0" xfId="0" applyFill="1" applyAlignment="1">
      <alignment wrapText="1"/>
    </xf>
    <xf numFmtId="0" fontId="0" fillId="6" borderId="26" xfId="0" applyFill="1" applyBorder="1"/>
    <xf numFmtId="0" fontId="0" fillId="6" borderId="27" xfId="0" applyFill="1" applyBorder="1"/>
    <xf numFmtId="0" fontId="0" fillId="6" borderId="30" xfId="0" applyFill="1" applyBorder="1" applyAlignment="1">
      <alignment vertical="top" wrapText="1"/>
    </xf>
    <xf numFmtId="0" fontId="0" fillId="6" borderId="31" xfId="0" applyFill="1" applyBorder="1" applyAlignment="1">
      <alignment vertical="top" wrapText="1"/>
    </xf>
    <xf numFmtId="0" fontId="0" fillId="6" borderId="32" xfId="0" applyFill="1" applyBorder="1"/>
    <xf numFmtId="0" fontId="0" fillId="0" borderId="33" xfId="0" applyBorder="1" applyProtection="1">
      <protection locked="0"/>
    </xf>
    <xf numFmtId="9" fontId="0" fillId="4" borderId="33" xfId="2" applyFont="1" applyFill="1" applyBorder="1" applyProtection="1">
      <protection locked="0"/>
    </xf>
    <xf numFmtId="44" fontId="0" fillId="4" borderId="33" xfId="0" applyNumberFormat="1" applyFill="1" applyBorder="1" applyProtection="1">
      <protection locked="0"/>
    </xf>
    <xf numFmtId="166" fontId="0" fillId="6" borderId="34" xfId="0" applyNumberFormat="1" applyFill="1" applyBorder="1"/>
    <xf numFmtId="0" fontId="0" fillId="6" borderId="35" xfId="0" applyFill="1" applyBorder="1"/>
    <xf numFmtId="9" fontId="0" fillId="4" borderId="1" xfId="2" applyFont="1" applyFill="1" applyBorder="1" applyProtection="1">
      <protection locked="0"/>
    </xf>
    <xf numFmtId="44" fontId="0" fillId="4" borderId="1" xfId="0" applyNumberFormat="1" applyFill="1" applyBorder="1" applyProtection="1">
      <protection locked="0"/>
    </xf>
    <xf numFmtId="166" fontId="0" fillId="6" borderId="36" xfId="0" applyNumberFormat="1" applyFill="1" applyBorder="1"/>
    <xf numFmtId="0" fontId="0" fillId="6" borderId="1" xfId="0" applyFill="1" applyBorder="1"/>
    <xf numFmtId="167" fontId="0" fillId="6" borderId="1" xfId="0" applyNumberFormat="1" applyFill="1" applyBorder="1"/>
    <xf numFmtId="44" fontId="0" fillId="6" borderId="1" xfId="0" applyNumberFormat="1" applyFill="1" applyBorder="1"/>
    <xf numFmtId="166" fontId="0" fillId="6" borderId="37" xfId="0" applyNumberFormat="1" applyFill="1" applyBorder="1"/>
    <xf numFmtId="0" fontId="12" fillId="6" borderId="38" xfId="0" applyFont="1" applyFill="1" applyBorder="1"/>
    <xf numFmtId="0" fontId="12" fillId="6" borderId="39" xfId="0" applyFont="1" applyFill="1" applyBorder="1"/>
    <xf numFmtId="167" fontId="12" fillId="6" borderId="39" xfId="0" applyNumberFormat="1" applyFont="1" applyFill="1" applyBorder="1"/>
    <xf numFmtId="44" fontId="12" fillId="6" borderId="40" xfId="0" applyNumberFormat="1" applyFont="1" applyFill="1" applyBorder="1"/>
    <xf numFmtId="166" fontId="12" fillId="6" borderId="41" xfId="0" applyNumberFormat="1" applyFont="1" applyFill="1" applyBorder="1"/>
    <xf numFmtId="0" fontId="0" fillId="6" borderId="42" xfId="0" applyFill="1" applyBorder="1"/>
    <xf numFmtId="0" fontId="0" fillId="4" borderId="43" xfId="0" applyFill="1" applyBorder="1" applyProtection="1">
      <protection locked="0"/>
    </xf>
    <xf numFmtId="0" fontId="0" fillId="4" borderId="42" xfId="0" applyFill="1" applyBorder="1" applyProtection="1">
      <protection locked="0"/>
    </xf>
    <xf numFmtId="0" fontId="0" fillId="4" borderId="44" xfId="0" applyFill="1" applyBorder="1" applyProtection="1">
      <protection locked="0"/>
    </xf>
    <xf numFmtId="44" fontId="0" fillId="4" borderId="8" xfId="0" applyNumberFormat="1" applyFill="1" applyBorder="1" applyProtection="1">
      <protection locked="0"/>
    </xf>
    <xf numFmtId="44" fontId="0" fillId="4" borderId="45" xfId="0" applyNumberFormat="1" applyFill="1" applyBorder="1" applyProtection="1">
      <protection locked="0"/>
    </xf>
    <xf numFmtId="0" fontId="0" fillId="4" borderId="45" xfId="0" applyFill="1" applyBorder="1" applyProtection="1">
      <protection locked="0"/>
    </xf>
    <xf numFmtId="0" fontId="0" fillId="6" borderId="46" xfId="0" applyFill="1" applyBorder="1" applyAlignment="1">
      <alignment vertical="center"/>
    </xf>
    <xf numFmtId="0" fontId="0" fillId="6" borderId="14" xfId="0" applyFill="1" applyBorder="1" applyAlignment="1">
      <alignment vertical="center"/>
    </xf>
    <xf numFmtId="0" fontId="0" fillId="4" borderId="47" xfId="0" applyFill="1" applyBorder="1" applyAlignment="1" applyProtection="1">
      <alignment vertical="center"/>
      <protection locked="0"/>
    </xf>
    <xf numFmtId="0" fontId="0" fillId="6" borderId="23" xfId="0" applyFill="1" applyBorder="1" applyAlignment="1">
      <alignment vertical="center"/>
    </xf>
    <xf numFmtId="0" fontId="0" fillId="6" borderId="19" xfId="0" applyFill="1" applyBorder="1" applyAlignment="1">
      <alignment vertical="center"/>
    </xf>
    <xf numFmtId="0" fontId="0" fillId="4" borderId="20" xfId="0" applyFill="1" applyBorder="1" applyAlignment="1" applyProtection="1">
      <alignment vertical="center"/>
      <protection locked="0"/>
    </xf>
    <xf numFmtId="0" fontId="0" fillId="4" borderId="19" xfId="0" applyFill="1" applyBorder="1" applyAlignment="1" applyProtection="1">
      <alignment vertical="center"/>
      <protection locked="0"/>
    </xf>
    <xf numFmtId="0" fontId="0" fillId="4" borderId="24" xfId="0" applyFill="1" applyBorder="1" applyAlignment="1" applyProtection="1">
      <alignment vertical="center"/>
      <protection locked="0"/>
    </xf>
    <xf numFmtId="0" fontId="0" fillId="4" borderId="0" xfId="0" applyFill="1" applyAlignment="1">
      <alignment vertical="top"/>
    </xf>
    <xf numFmtId="0" fontId="0" fillId="0" borderId="0" xfId="0" applyProtection="1">
      <protection locked="0"/>
    </xf>
    <xf numFmtId="0" fontId="0" fillId="4" borderId="19" xfId="0" applyFill="1" applyBorder="1" applyAlignment="1">
      <alignment horizontal="left" wrapText="1"/>
    </xf>
    <xf numFmtId="0" fontId="0" fillId="4" borderId="24" xfId="0" applyFill="1" applyBorder="1" applyAlignment="1">
      <alignment horizontal="left" wrapText="1"/>
    </xf>
    <xf numFmtId="0" fontId="10" fillId="4" borderId="29" xfId="0" applyFont="1" applyFill="1" applyBorder="1" applyAlignment="1">
      <alignment horizontal="left" vertical="center" wrapText="1"/>
    </xf>
    <xf numFmtId="0" fontId="9" fillId="4" borderId="0" xfId="0" applyFont="1" applyFill="1" applyAlignment="1">
      <alignment wrapText="1"/>
    </xf>
    <xf numFmtId="0" fontId="9" fillId="4" borderId="25" xfId="0" applyFont="1" applyFill="1" applyBorder="1" applyAlignment="1">
      <alignment wrapText="1"/>
    </xf>
    <xf numFmtId="0" fontId="9" fillId="4" borderId="29" xfId="0" applyFont="1" applyFill="1" applyBorder="1" applyAlignment="1">
      <alignment wrapText="1"/>
    </xf>
    <xf numFmtId="0" fontId="21" fillId="4" borderId="26" xfId="0" applyFont="1" applyFill="1" applyBorder="1" applyAlignment="1">
      <alignment horizontal="left" vertical="top" wrapText="1"/>
    </xf>
    <xf numFmtId="0" fontId="21" fillId="4" borderId="27" xfId="0" applyFont="1" applyFill="1" applyBorder="1" applyAlignment="1">
      <alignment horizontal="left" vertical="top" wrapText="1"/>
    </xf>
    <xf numFmtId="0" fontId="21" fillId="4" borderId="28" xfId="0" applyFont="1" applyFill="1" applyBorder="1" applyAlignment="1">
      <alignment horizontal="left" vertical="top" wrapText="1"/>
    </xf>
    <xf numFmtId="0" fontId="21" fillId="4" borderId="29" xfId="0" applyFont="1" applyFill="1" applyBorder="1" applyAlignment="1">
      <alignment horizontal="left" vertical="top" wrapText="1"/>
    </xf>
    <xf numFmtId="0" fontId="21" fillId="4" borderId="0" xfId="0" applyFont="1" applyFill="1" applyAlignment="1">
      <alignment horizontal="left" vertical="top" wrapText="1"/>
    </xf>
    <xf numFmtId="0" fontId="21" fillId="4" borderId="25" xfId="0" applyFont="1" applyFill="1" applyBorder="1" applyAlignment="1">
      <alignment horizontal="left" vertical="top" wrapText="1"/>
    </xf>
    <xf numFmtId="0" fontId="0" fillId="4" borderId="0" xfId="0" applyFill="1" applyAlignment="1">
      <alignment vertical="top" wrapText="1"/>
    </xf>
    <xf numFmtId="0" fontId="0" fillId="4" borderId="25" xfId="0" applyFill="1" applyBorder="1" applyAlignment="1">
      <alignment vertical="top" wrapText="1"/>
    </xf>
    <xf numFmtId="0" fontId="15" fillId="4" borderId="0" xfId="0" applyFont="1" applyFill="1" applyAlignment="1">
      <alignment horizontal="left" vertical="top" wrapText="1"/>
    </xf>
    <xf numFmtId="0" fontId="15" fillId="4" borderId="25" xfId="0" applyFont="1" applyFill="1" applyBorder="1" applyAlignment="1">
      <alignment horizontal="left" vertical="top" wrapText="1"/>
    </xf>
    <xf numFmtId="0" fontId="0" fillId="4" borderId="0" xfId="0" applyFill="1" applyAlignment="1">
      <alignment horizontal="left" vertical="top" wrapText="1"/>
    </xf>
    <xf numFmtId="0" fontId="0" fillId="4" borderId="25" xfId="0" applyFill="1" applyBorder="1" applyAlignment="1">
      <alignment horizontal="left" vertical="top" wrapText="1"/>
    </xf>
    <xf numFmtId="0" fontId="0" fillId="4" borderId="29" xfId="0" applyFill="1" applyBorder="1" applyAlignment="1">
      <alignment horizontal="left" vertical="top" wrapText="1"/>
    </xf>
    <xf numFmtId="0" fontId="0" fillId="4" borderId="0" xfId="0" applyFill="1" applyAlignment="1">
      <alignment horizontal="left" wrapText="1"/>
    </xf>
    <xf numFmtId="0" fontId="0" fillId="4" borderId="25" xfId="0" applyFill="1" applyBorder="1" applyAlignment="1">
      <alignment horizontal="left" wrapText="1"/>
    </xf>
    <xf numFmtId="0" fontId="12" fillId="2" borderId="16" xfId="0" applyFont="1" applyFill="1" applyBorder="1" applyAlignment="1">
      <alignment horizontal="left" wrapText="1"/>
    </xf>
    <xf numFmtId="0" fontId="0" fillId="7" borderId="8" xfId="0" applyFill="1" applyBorder="1" applyAlignment="1">
      <alignment horizontal="left" wrapText="1"/>
    </xf>
    <xf numFmtId="0" fontId="0" fillId="7" borderId="12" xfId="0" applyFill="1" applyBorder="1" applyAlignment="1">
      <alignment horizontal="left" wrapText="1"/>
    </xf>
    <xf numFmtId="0" fontId="0" fillId="2" borderId="8" xfId="0" applyFill="1" applyBorder="1"/>
    <xf numFmtId="0" fontId="0" fillId="0" borderId="9" xfId="0" applyBorder="1"/>
    <xf numFmtId="0" fontId="0" fillId="2" borderId="8" xfId="0" applyFill="1" applyBorder="1" applyAlignment="1">
      <alignment horizontal="left"/>
    </xf>
    <xf numFmtId="0" fontId="0" fillId="2" borderId="9" xfId="0" applyFill="1" applyBorder="1" applyAlignment="1">
      <alignment horizontal="left"/>
    </xf>
    <xf numFmtId="0" fontId="0" fillId="2" borderId="13" xfId="0" applyFill="1" applyBorder="1" applyAlignment="1">
      <alignment horizontal="left" wrapText="1"/>
    </xf>
    <xf numFmtId="0" fontId="0" fillId="2" borderId="17" xfId="0" applyFill="1" applyBorder="1" applyAlignment="1">
      <alignment horizontal="left" wrapText="1"/>
    </xf>
    <xf numFmtId="0" fontId="0" fillId="2" borderId="10" xfId="0" applyFill="1" applyBorder="1" applyAlignment="1">
      <alignment horizontal="left" wrapText="1"/>
    </xf>
    <xf numFmtId="0" fontId="0" fillId="2" borderId="11" xfId="0" applyFill="1" applyBorder="1" applyAlignment="1">
      <alignment horizontal="left" wrapText="1"/>
    </xf>
    <xf numFmtId="0" fontId="0" fillId="2" borderId="15" xfId="0" applyFill="1" applyBorder="1" applyAlignment="1">
      <alignment horizontal="left" wrapText="1"/>
    </xf>
    <xf numFmtId="0" fontId="0" fillId="2" borderId="7" xfId="0" applyFill="1" applyBorder="1" applyAlignment="1">
      <alignment horizontal="left" wrapText="1"/>
    </xf>
    <xf numFmtId="0" fontId="2" fillId="3" borderId="8" xfId="0" applyFont="1" applyFill="1" applyBorder="1" applyAlignment="1">
      <alignment horizontal="left" vertical="center"/>
    </xf>
    <xf numFmtId="0" fontId="2" fillId="3" borderId="12" xfId="0" applyFont="1" applyFill="1" applyBorder="1" applyAlignment="1">
      <alignment horizontal="left" vertical="center"/>
    </xf>
    <xf numFmtId="0" fontId="2" fillId="3" borderId="9" xfId="0" applyFont="1" applyFill="1" applyBorder="1" applyAlignment="1">
      <alignment horizontal="left" vertical="center"/>
    </xf>
    <xf numFmtId="0" fontId="15" fillId="0" borderId="27" xfId="0" applyFont="1" applyBorder="1"/>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3</xdr:row>
      <xdr:rowOff>0</xdr:rowOff>
    </xdr:from>
    <xdr:to>
      <xdr:col>18</xdr:col>
      <xdr:colOff>304800</xdr:colOff>
      <xdr:row>3</xdr:row>
      <xdr:rowOff>304800</xdr:rowOff>
    </xdr:to>
    <xdr:sp macro="" textlink="">
      <xdr:nvSpPr>
        <xdr:cNvPr id="1026" name="AutoShape 2" descr="OLAZ">
          <a:extLst>
            <a:ext uri="{FF2B5EF4-FFF2-40B4-BE49-F238E27FC236}">
              <a16:creationId xmlns:a16="http://schemas.microsoft.com/office/drawing/2014/main" id="{FEFF89F9-4CFB-4C3B-A2E2-0229F18109AC}"/>
            </a:ext>
          </a:extLst>
        </xdr:cNvPr>
        <xdr:cNvSpPr>
          <a:spLocks noChangeAspect="1" noChangeArrowheads="1"/>
        </xdr:cNvSpPr>
      </xdr:nvSpPr>
      <xdr:spPr bwMode="auto">
        <a:xfrm>
          <a:off x="13152120" y="1051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0000"/>
    <pageSetUpPr fitToPage="1"/>
  </sheetPr>
  <dimension ref="A1:EB169"/>
  <sheetViews>
    <sheetView tabSelected="1" zoomScale="110" zoomScaleNormal="110" workbookViewId="0">
      <selection sqref="A1:Q3"/>
    </sheetView>
  </sheetViews>
  <sheetFormatPr defaultRowHeight="14.4" x14ac:dyDescent="0.3"/>
  <cols>
    <col min="4" max="4" width="23.6640625" customWidth="1"/>
    <col min="17" max="17" width="25.6640625" customWidth="1"/>
    <col min="19" max="19" width="14.6640625" customWidth="1"/>
  </cols>
  <sheetData>
    <row r="1" spans="1:132" ht="83.25" customHeight="1" x14ac:dyDescent="0.3">
      <c r="A1" s="111" t="s">
        <v>78</v>
      </c>
      <c r="B1" s="112"/>
      <c r="C1" s="112"/>
      <c r="D1" s="112"/>
      <c r="E1" s="112"/>
      <c r="F1" s="112"/>
      <c r="G1" s="112"/>
      <c r="H1" s="112"/>
      <c r="I1" s="112"/>
      <c r="J1" s="112"/>
      <c r="K1" s="112"/>
      <c r="L1" s="112"/>
      <c r="M1" s="112"/>
      <c r="N1" s="112"/>
      <c r="O1" s="112"/>
      <c r="P1" s="112"/>
      <c r="Q1" s="113"/>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row>
    <row r="2" spans="1:132" ht="52.5" hidden="1" customHeight="1" x14ac:dyDescent="0.3">
      <c r="A2" s="114"/>
      <c r="B2" s="115"/>
      <c r="C2" s="115"/>
      <c r="D2" s="115"/>
      <c r="E2" s="115"/>
      <c r="F2" s="115"/>
      <c r="G2" s="115"/>
      <c r="H2" s="115"/>
      <c r="I2" s="115"/>
      <c r="J2" s="115"/>
      <c r="K2" s="115"/>
      <c r="L2" s="115"/>
      <c r="M2" s="115"/>
      <c r="N2" s="115"/>
      <c r="O2" s="115"/>
      <c r="P2" s="115"/>
      <c r="Q2" s="116"/>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row>
    <row r="3" spans="1:132" ht="15" hidden="1" customHeight="1" x14ac:dyDescent="0.3">
      <c r="A3" s="114"/>
      <c r="B3" s="115"/>
      <c r="C3" s="115"/>
      <c r="D3" s="115"/>
      <c r="E3" s="115"/>
      <c r="F3" s="115"/>
      <c r="G3" s="115"/>
      <c r="H3" s="115"/>
      <c r="I3" s="115"/>
      <c r="J3" s="115"/>
      <c r="K3" s="115"/>
      <c r="L3" s="115"/>
      <c r="M3" s="115"/>
      <c r="N3" s="115"/>
      <c r="O3" s="115"/>
      <c r="P3" s="115"/>
      <c r="Q3" s="116"/>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row>
    <row r="4" spans="1:132" ht="37.200000000000003" customHeight="1" x14ac:dyDescent="0.3">
      <c r="A4" s="123" t="s">
        <v>47</v>
      </c>
      <c r="B4" s="121"/>
      <c r="C4" s="121"/>
      <c r="D4" s="121"/>
      <c r="E4" s="121"/>
      <c r="F4" s="121"/>
      <c r="G4" s="121"/>
      <c r="H4" s="121"/>
      <c r="I4" s="121"/>
      <c r="J4" s="121"/>
      <c r="K4" s="121"/>
      <c r="L4" s="121"/>
      <c r="M4" s="121"/>
      <c r="N4" s="121"/>
      <c r="O4" s="121"/>
      <c r="P4" s="121"/>
      <c r="Q4" s="122"/>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row>
    <row r="5" spans="1:132" ht="28.8" customHeight="1" x14ac:dyDescent="0.3">
      <c r="A5" s="21">
        <v>1</v>
      </c>
      <c r="B5" s="103" t="s">
        <v>70</v>
      </c>
      <c r="C5" s="19"/>
      <c r="D5" s="19"/>
      <c r="E5" s="19"/>
      <c r="F5" s="19"/>
      <c r="G5" s="19"/>
      <c r="H5" s="19"/>
      <c r="I5" s="19"/>
      <c r="J5" s="19"/>
      <c r="K5" s="19"/>
      <c r="L5" s="19"/>
      <c r="M5" s="19"/>
      <c r="N5" s="19"/>
      <c r="O5" s="19"/>
      <c r="P5" s="19"/>
      <c r="Q5" s="20"/>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row>
    <row r="6" spans="1:132" ht="28.8" customHeight="1" x14ac:dyDescent="0.3">
      <c r="A6" s="21">
        <v>2</v>
      </c>
      <c r="B6" s="124" t="s">
        <v>67</v>
      </c>
      <c r="C6" s="124"/>
      <c r="D6" s="124"/>
      <c r="E6" s="124"/>
      <c r="F6" s="124"/>
      <c r="G6" s="124"/>
      <c r="H6" s="124"/>
      <c r="I6" s="124"/>
      <c r="J6" s="124"/>
      <c r="K6" s="124"/>
      <c r="L6" s="124"/>
      <c r="M6" s="124"/>
      <c r="N6" s="124"/>
      <c r="O6" s="124"/>
      <c r="P6" s="124"/>
      <c r="Q6" s="125"/>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row>
    <row r="7" spans="1:132" ht="58.8" customHeight="1" x14ac:dyDescent="0.3">
      <c r="A7" s="21"/>
      <c r="B7" s="121" t="s">
        <v>66</v>
      </c>
      <c r="C7" s="121"/>
      <c r="D7" s="121"/>
      <c r="E7" s="121"/>
      <c r="F7" s="121"/>
      <c r="G7" s="121"/>
      <c r="H7" s="121"/>
      <c r="I7" s="121"/>
      <c r="J7" s="121"/>
      <c r="K7" s="121"/>
      <c r="L7" s="121"/>
      <c r="M7" s="121"/>
      <c r="N7" s="121"/>
      <c r="O7" s="121"/>
      <c r="P7" s="121"/>
      <c r="Q7" s="122"/>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row>
    <row r="8" spans="1:132" ht="43.8" customHeight="1" x14ac:dyDescent="0.3">
      <c r="A8" s="21">
        <v>3</v>
      </c>
      <c r="B8" s="121" t="s">
        <v>76</v>
      </c>
      <c r="C8" s="121"/>
      <c r="D8" s="121"/>
      <c r="E8" s="121"/>
      <c r="F8" s="121"/>
      <c r="G8" s="121"/>
      <c r="H8" s="121"/>
      <c r="I8" s="121"/>
      <c r="J8" s="121"/>
      <c r="K8" s="121"/>
      <c r="L8" s="121"/>
      <c r="M8" s="121"/>
      <c r="N8" s="121"/>
      <c r="O8" s="121"/>
      <c r="P8" s="121"/>
      <c r="Q8" s="122"/>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row>
    <row r="9" spans="1:132" ht="43.8" customHeight="1" x14ac:dyDescent="0.3">
      <c r="A9" s="21">
        <v>4</v>
      </c>
      <c r="B9" s="121" t="s">
        <v>79</v>
      </c>
      <c r="C9" s="121"/>
      <c r="D9" s="121"/>
      <c r="E9" s="121"/>
      <c r="F9" s="121"/>
      <c r="G9" s="121"/>
      <c r="H9" s="121"/>
      <c r="I9" s="121"/>
      <c r="J9" s="121"/>
      <c r="K9" s="121"/>
      <c r="L9" s="121"/>
      <c r="M9" s="121"/>
      <c r="N9" s="121"/>
      <c r="O9" s="121"/>
      <c r="P9" s="121"/>
      <c r="Q9" s="122"/>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row>
    <row r="10" spans="1:132" ht="28.8" customHeight="1" x14ac:dyDescent="0.3">
      <c r="A10" s="21">
        <v>5</v>
      </c>
      <c r="B10" s="103" t="s">
        <v>80</v>
      </c>
      <c r="C10" s="19"/>
      <c r="D10" s="19"/>
      <c r="E10" s="19"/>
      <c r="F10" s="19"/>
      <c r="G10" s="19"/>
      <c r="H10" s="19"/>
      <c r="I10" s="19"/>
      <c r="J10" s="19"/>
      <c r="K10" s="19"/>
      <c r="L10" s="19"/>
      <c r="M10" s="19"/>
      <c r="N10" s="19"/>
      <c r="O10" s="19"/>
      <c r="P10" s="19"/>
      <c r="Q10" s="20"/>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row>
    <row r="11" spans="1:132" x14ac:dyDescent="0.3">
      <c r="A11" s="107" t="s">
        <v>77</v>
      </c>
      <c r="B11" s="108"/>
      <c r="C11" s="108"/>
      <c r="D11" s="108"/>
      <c r="E11" s="108"/>
      <c r="F11" s="108"/>
      <c r="G11" s="108"/>
      <c r="H11" s="108"/>
      <c r="I11" s="108"/>
      <c r="J11" s="108"/>
      <c r="K11" s="108"/>
      <c r="L11" s="108"/>
      <c r="M11" s="108"/>
      <c r="N11" s="108"/>
      <c r="O11" s="108"/>
      <c r="P11" s="108"/>
      <c r="Q11" s="10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row>
    <row r="12" spans="1:132" x14ac:dyDescent="0.3">
      <c r="A12" s="110"/>
      <c r="B12" s="108"/>
      <c r="C12" s="108"/>
      <c r="D12" s="108"/>
      <c r="E12" s="108"/>
      <c r="F12" s="108"/>
      <c r="G12" s="108"/>
      <c r="H12" s="108"/>
      <c r="I12" s="108"/>
      <c r="J12" s="108"/>
      <c r="K12" s="108"/>
      <c r="L12" s="108"/>
      <c r="M12" s="108"/>
      <c r="N12" s="108"/>
      <c r="O12" s="108"/>
      <c r="P12" s="108"/>
      <c r="Q12" s="10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row>
    <row r="13" spans="1:132" ht="27.75" customHeight="1" x14ac:dyDescent="0.3">
      <c r="A13" s="110"/>
      <c r="B13" s="108"/>
      <c r="C13" s="108"/>
      <c r="D13" s="108"/>
      <c r="E13" s="108"/>
      <c r="F13" s="108"/>
      <c r="G13" s="108"/>
      <c r="H13" s="108"/>
      <c r="I13" s="108"/>
      <c r="J13" s="108"/>
      <c r="K13" s="108"/>
      <c r="L13" s="108"/>
      <c r="M13" s="108"/>
      <c r="N13" s="108"/>
      <c r="O13" s="108"/>
      <c r="P13" s="108"/>
      <c r="Q13" s="10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row>
    <row r="14" spans="1:132" ht="28.2" customHeight="1" x14ac:dyDescent="0.3">
      <c r="A14" s="21">
        <v>6</v>
      </c>
      <c r="B14" s="121" t="s">
        <v>41</v>
      </c>
      <c r="C14" s="121"/>
      <c r="D14" s="121"/>
      <c r="E14" s="121"/>
      <c r="F14" s="121"/>
      <c r="G14" s="121"/>
      <c r="H14" s="121"/>
      <c r="I14" s="121"/>
      <c r="J14" s="121"/>
      <c r="K14" s="121"/>
      <c r="L14" s="121"/>
      <c r="M14" s="121"/>
      <c r="N14" s="121"/>
      <c r="O14" s="121"/>
      <c r="P14" s="121"/>
      <c r="Q14" s="122"/>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row>
    <row r="15" spans="1:132" ht="42.6" customHeight="1" x14ac:dyDescent="0.3">
      <c r="A15" s="21">
        <v>7</v>
      </c>
      <c r="B15" s="117" t="s">
        <v>42</v>
      </c>
      <c r="C15" s="117"/>
      <c r="D15" s="117"/>
      <c r="E15" s="117"/>
      <c r="F15" s="117"/>
      <c r="G15" s="117"/>
      <c r="H15" s="117"/>
      <c r="I15" s="117"/>
      <c r="J15" s="117"/>
      <c r="K15" s="117"/>
      <c r="L15" s="117"/>
      <c r="M15" s="117"/>
      <c r="N15" s="117"/>
      <c r="O15" s="117"/>
      <c r="P15" s="117"/>
      <c r="Q15" s="118"/>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row>
    <row r="16" spans="1:132" ht="43.8" customHeight="1" x14ac:dyDescent="0.3">
      <c r="A16" s="21">
        <v>8</v>
      </c>
      <c r="B16" s="119" t="s">
        <v>46</v>
      </c>
      <c r="C16" s="119"/>
      <c r="D16" s="119"/>
      <c r="E16" s="119"/>
      <c r="F16" s="119"/>
      <c r="G16" s="119"/>
      <c r="H16" s="119"/>
      <c r="I16" s="119"/>
      <c r="J16" s="119"/>
      <c r="K16" s="119"/>
      <c r="L16" s="119"/>
      <c r="M16" s="119"/>
      <c r="N16" s="119"/>
      <c r="O16" s="119"/>
      <c r="P16" s="119"/>
      <c r="Q16" s="120"/>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row>
    <row r="17" spans="1:132" ht="57.6" customHeight="1" x14ac:dyDescent="0.3">
      <c r="A17" s="21">
        <v>9</v>
      </c>
      <c r="B17" s="121" t="s">
        <v>38</v>
      </c>
      <c r="C17" s="121"/>
      <c r="D17" s="121"/>
      <c r="E17" s="121"/>
      <c r="F17" s="121"/>
      <c r="G17" s="121"/>
      <c r="H17" s="121"/>
      <c r="I17" s="121"/>
      <c r="J17" s="121"/>
      <c r="K17" s="121"/>
      <c r="L17" s="121"/>
      <c r="M17" s="121"/>
      <c r="N17" s="121"/>
      <c r="O17" s="121"/>
      <c r="P17" s="121"/>
      <c r="Q17" s="122"/>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row>
    <row r="18" spans="1:132" ht="15.75" customHeight="1" thickBot="1" x14ac:dyDescent="0.35">
      <c r="A18" s="22">
        <v>10</v>
      </c>
      <c r="B18" s="105" t="s">
        <v>40</v>
      </c>
      <c r="C18" s="105"/>
      <c r="D18" s="105"/>
      <c r="E18" s="105"/>
      <c r="F18" s="105"/>
      <c r="G18" s="105"/>
      <c r="H18" s="105"/>
      <c r="I18" s="105"/>
      <c r="J18" s="105"/>
      <c r="K18" s="105"/>
      <c r="L18" s="105"/>
      <c r="M18" s="105"/>
      <c r="N18" s="105"/>
      <c r="O18" s="105"/>
      <c r="P18" s="105"/>
      <c r="Q18" s="106"/>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row>
    <row r="19" spans="1:132" x14ac:dyDescent="0.3">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row>
    <row r="20" spans="1:132" x14ac:dyDescent="0.3">
      <c r="A20" s="19"/>
      <c r="B20" s="23"/>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row>
    <row r="21" spans="1:132" x14ac:dyDescent="0.3">
      <c r="A21" s="19"/>
      <c r="B21" s="24"/>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row>
    <row r="22" spans="1:132" x14ac:dyDescent="0.3">
      <c r="A22" s="19"/>
      <c r="B22" s="24"/>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row>
    <row r="23" spans="1:132" x14ac:dyDescent="0.3">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row>
    <row r="24" spans="1:132" x14ac:dyDescent="0.3">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row>
    <row r="25" spans="1:132" x14ac:dyDescent="0.3">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row>
    <row r="26" spans="1:132" x14ac:dyDescent="0.3">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row>
    <row r="27" spans="1:132" x14ac:dyDescent="0.3">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row>
    <row r="28" spans="1:132" x14ac:dyDescent="0.3">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row>
    <row r="29" spans="1:132" x14ac:dyDescent="0.3">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row>
    <row r="30" spans="1:132" x14ac:dyDescent="0.3">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row>
    <row r="31" spans="1:132" x14ac:dyDescent="0.3">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row>
    <row r="32" spans="1:132" x14ac:dyDescent="0.3">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row>
    <row r="33" spans="1:132" x14ac:dyDescent="0.3">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row>
    <row r="34" spans="1:132" x14ac:dyDescent="0.3">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row>
    <row r="35" spans="1:132" x14ac:dyDescent="0.3">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row>
    <row r="36" spans="1:132" x14ac:dyDescent="0.3">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row>
    <row r="37" spans="1:132" x14ac:dyDescent="0.3">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row>
    <row r="38" spans="1:132" x14ac:dyDescent="0.3">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row>
    <row r="39" spans="1:132" x14ac:dyDescent="0.3">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row>
    <row r="40" spans="1:132" x14ac:dyDescent="0.3">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row>
    <row r="41" spans="1:132" x14ac:dyDescent="0.3">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row>
    <row r="42" spans="1:132" x14ac:dyDescent="0.3">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row>
    <row r="43" spans="1:132" x14ac:dyDescent="0.3">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row>
    <row r="44" spans="1:132" x14ac:dyDescent="0.3">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row>
    <row r="45" spans="1:132" x14ac:dyDescent="0.3">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row>
    <row r="46" spans="1:132" x14ac:dyDescent="0.3">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row>
    <row r="47" spans="1:132" x14ac:dyDescent="0.3">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c r="DI47" s="19"/>
      <c r="DJ47" s="19"/>
      <c r="DK47" s="19"/>
      <c r="DL47" s="19"/>
      <c r="DM47" s="19"/>
      <c r="DN47" s="19"/>
      <c r="DO47" s="19"/>
      <c r="DP47" s="19"/>
      <c r="DQ47" s="19"/>
      <c r="DR47" s="19"/>
      <c r="DS47" s="19"/>
      <c r="DT47" s="19"/>
      <c r="DU47" s="19"/>
      <c r="DV47" s="19"/>
      <c r="DW47" s="19"/>
      <c r="DX47" s="19"/>
      <c r="DY47" s="19"/>
      <c r="DZ47" s="19"/>
      <c r="EA47" s="19"/>
      <c r="EB47" s="19"/>
    </row>
    <row r="48" spans="1:132" x14ac:dyDescent="0.3">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9"/>
      <c r="EA48" s="19"/>
      <c r="EB48" s="19"/>
    </row>
    <row r="49" spans="1:132" x14ac:dyDescent="0.3">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c r="DQ49" s="19"/>
      <c r="DR49" s="19"/>
      <c r="DS49" s="19"/>
      <c r="DT49" s="19"/>
      <c r="DU49" s="19"/>
      <c r="DV49" s="19"/>
      <c r="DW49" s="19"/>
      <c r="DX49" s="19"/>
      <c r="DY49" s="19"/>
      <c r="DZ49" s="19"/>
      <c r="EA49" s="19"/>
      <c r="EB49" s="19"/>
    </row>
    <row r="50" spans="1:132" x14ac:dyDescent="0.3">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row>
    <row r="51" spans="1:132" x14ac:dyDescent="0.3">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c r="DV51" s="19"/>
      <c r="DW51" s="19"/>
      <c r="DX51" s="19"/>
      <c r="DY51" s="19"/>
      <c r="DZ51" s="19"/>
      <c r="EA51" s="19"/>
      <c r="EB51" s="19"/>
    </row>
    <row r="52" spans="1:132" x14ac:dyDescent="0.3">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row>
    <row r="53" spans="1:132" x14ac:dyDescent="0.3">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c r="DI53" s="19"/>
      <c r="DJ53" s="19"/>
      <c r="DK53" s="19"/>
      <c r="DL53" s="19"/>
      <c r="DM53" s="19"/>
      <c r="DN53" s="19"/>
      <c r="DO53" s="19"/>
      <c r="DP53" s="19"/>
      <c r="DQ53" s="19"/>
      <c r="DR53" s="19"/>
      <c r="DS53" s="19"/>
      <c r="DT53" s="19"/>
      <c r="DU53" s="19"/>
      <c r="DV53" s="19"/>
      <c r="DW53" s="19"/>
      <c r="DX53" s="19"/>
      <c r="DY53" s="19"/>
      <c r="DZ53" s="19"/>
      <c r="EA53" s="19"/>
      <c r="EB53" s="19"/>
    </row>
    <row r="54" spans="1:132" x14ac:dyDescent="0.3">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c r="DQ54" s="19"/>
      <c r="DR54" s="19"/>
      <c r="DS54" s="19"/>
      <c r="DT54" s="19"/>
      <c r="DU54" s="19"/>
      <c r="DV54" s="19"/>
      <c r="DW54" s="19"/>
      <c r="DX54" s="19"/>
      <c r="DY54" s="19"/>
      <c r="DZ54" s="19"/>
      <c r="EA54" s="19"/>
      <c r="EB54" s="19"/>
    </row>
    <row r="55" spans="1:132" x14ac:dyDescent="0.3">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c r="DH55" s="19"/>
      <c r="DI55" s="19"/>
      <c r="DJ55" s="19"/>
      <c r="DK55" s="19"/>
      <c r="DL55" s="19"/>
      <c r="DM55" s="19"/>
      <c r="DN55" s="19"/>
      <c r="DO55" s="19"/>
      <c r="DP55" s="19"/>
      <c r="DQ55" s="19"/>
      <c r="DR55" s="19"/>
      <c r="DS55" s="19"/>
      <c r="DT55" s="19"/>
      <c r="DU55" s="19"/>
      <c r="DV55" s="19"/>
      <c r="DW55" s="19"/>
      <c r="DX55" s="19"/>
      <c r="DY55" s="19"/>
      <c r="DZ55" s="19"/>
      <c r="EA55" s="19"/>
      <c r="EB55" s="19"/>
    </row>
    <row r="56" spans="1:132" x14ac:dyDescent="0.3">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row>
    <row r="57" spans="1:132" x14ac:dyDescent="0.3">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c r="DQ57" s="19"/>
      <c r="DR57" s="19"/>
      <c r="DS57" s="19"/>
      <c r="DT57" s="19"/>
      <c r="DU57" s="19"/>
      <c r="DV57" s="19"/>
      <c r="DW57" s="19"/>
      <c r="DX57" s="19"/>
      <c r="DY57" s="19"/>
      <c r="DZ57" s="19"/>
      <c r="EA57" s="19"/>
      <c r="EB57" s="19"/>
    </row>
    <row r="58" spans="1:132" x14ac:dyDescent="0.3">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9"/>
      <c r="DW58" s="19"/>
      <c r="DX58" s="19"/>
      <c r="DY58" s="19"/>
      <c r="DZ58" s="19"/>
      <c r="EA58" s="19"/>
      <c r="EB58" s="19"/>
    </row>
    <row r="59" spans="1:132" x14ac:dyDescent="0.3">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row>
    <row r="60" spans="1:132" x14ac:dyDescent="0.3">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row>
    <row r="61" spans="1:132" x14ac:dyDescent="0.3">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row>
    <row r="62" spans="1:132" x14ac:dyDescent="0.3">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c r="DV62" s="19"/>
      <c r="DW62" s="19"/>
      <c r="DX62" s="19"/>
      <c r="DY62" s="19"/>
      <c r="DZ62" s="19"/>
      <c r="EA62" s="19"/>
      <c r="EB62" s="19"/>
    </row>
    <row r="63" spans="1:132" x14ac:dyDescent="0.3">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row>
    <row r="64" spans="1:132" x14ac:dyDescent="0.3">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c r="DV64" s="19"/>
      <c r="DW64" s="19"/>
      <c r="DX64" s="19"/>
      <c r="DY64" s="19"/>
      <c r="DZ64" s="19"/>
      <c r="EA64" s="19"/>
      <c r="EB64" s="19"/>
    </row>
    <row r="65" spans="1:132" x14ac:dyDescent="0.3">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row>
    <row r="66" spans="1:132" x14ac:dyDescent="0.3">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row>
    <row r="67" spans="1:132" x14ac:dyDescent="0.3">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row>
    <row r="68" spans="1:132" x14ac:dyDescent="0.3">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row>
    <row r="69" spans="1:132" x14ac:dyDescent="0.3">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row>
    <row r="70" spans="1:132" x14ac:dyDescent="0.3">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row>
    <row r="71" spans="1:132" x14ac:dyDescent="0.3">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row>
    <row r="72" spans="1:132" x14ac:dyDescent="0.3">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row>
    <row r="73" spans="1:132" x14ac:dyDescent="0.3">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row>
    <row r="74" spans="1:132" x14ac:dyDescent="0.3">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row>
    <row r="75" spans="1:132" x14ac:dyDescent="0.3">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row>
    <row r="76" spans="1:132" x14ac:dyDescent="0.3">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row>
    <row r="77" spans="1:132" x14ac:dyDescent="0.3">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row>
    <row r="78" spans="1:132" x14ac:dyDescent="0.3">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row>
    <row r="79" spans="1:132" x14ac:dyDescent="0.3">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c r="DV79" s="19"/>
      <c r="DW79" s="19"/>
      <c r="DX79" s="19"/>
      <c r="DY79" s="19"/>
      <c r="DZ79" s="19"/>
      <c r="EA79" s="19"/>
      <c r="EB79" s="19"/>
    </row>
    <row r="80" spans="1:132" x14ac:dyDescent="0.3">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c r="DV80" s="19"/>
      <c r="DW80" s="19"/>
      <c r="DX80" s="19"/>
      <c r="DY80" s="19"/>
      <c r="DZ80" s="19"/>
      <c r="EA80" s="19"/>
      <c r="EB80" s="19"/>
    </row>
    <row r="81" spans="1:132" x14ac:dyDescent="0.3">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c r="DH81" s="19"/>
      <c r="DI81" s="19"/>
      <c r="DJ81" s="19"/>
      <c r="DK81" s="19"/>
      <c r="DL81" s="19"/>
      <c r="DM81" s="19"/>
      <c r="DN81" s="19"/>
      <c r="DO81" s="19"/>
      <c r="DP81" s="19"/>
      <c r="DQ81" s="19"/>
      <c r="DR81" s="19"/>
      <c r="DS81" s="19"/>
      <c r="DT81" s="19"/>
      <c r="DU81" s="19"/>
      <c r="DV81" s="19"/>
      <c r="DW81" s="19"/>
      <c r="DX81" s="19"/>
      <c r="DY81" s="19"/>
      <c r="DZ81" s="19"/>
      <c r="EA81" s="19"/>
      <c r="EB81" s="19"/>
    </row>
    <row r="82" spans="1:132" x14ac:dyDescent="0.3">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row>
    <row r="83" spans="1:132" x14ac:dyDescent="0.3">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row>
    <row r="84" spans="1:132" x14ac:dyDescent="0.3">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row>
    <row r="85" spans="1:132" x14ac:dyDescent="0.3">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c r="DV85" s="19"/>
      <c r="DW85" s="19"/>
      <c r="DX85" s="19"/>
      <c r="DY85" s="19"/>
      <c r="DZ85" s="19"/>
      <c r="EA85" s="19"/>
      <c r="EB85" s="19"/>
    </row>
    <row r="86" spans="1:132" x14ac:dyDescent="0.3">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c r="DV86" s="19"/>
      <c r="DW86" s="19"/>
      <c r="DX86" s="19"/>
      <c r="DY86" s="19"/>
      <c r="DZ86" s="19"/>
      <c r="EA86" s="19"/>
      <c r="EB86" s="19"/>
    </row>
    <row r="87" spans="1:132" x14ac:dyDescent="0.3">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row>
    <row r="88" spans="1:132" x14ac:dyDescent="0.3">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row>
    <row r="89" spans="1:132" x14ac:dyDescent="0.3">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c r="DI89" s="19"/>
      <c r="DJ89" s="19"/>
      <c r="DK89" s="19"/>
      <c r="DL89" s="19"/>
      <c r="DM89" s="19"/>
      <c r="DN89" s="19"/>
      <c r="DO89" s="19"/>
      <c r="DP89" s="19"/>
      <c r="DQ89" s="19"/>
      <c r="DR89" s="19"/>
      <c r="DS89" s="19"/>
      <c r="DT89" s="19"/>
      <c r="DU89" s="19"/>
      <c r="DV89" s="19"/>
      <c r="DW89" s="19"/>
      <c r="DX89" s="19"/>
      <c r="DY89" s="19"/>
      <c r="DZ89" s="19"/>
      <c r="EA89" s="19"/>
      <c r="EB89" s="19"/>
    </row>
    <row r="90" spans="1:132" x14ac:dyDescent="0.3">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c r="DQ90" s="19"/>
      <c r="DR90" s="19"/>
      <c r="DS90" s="19"/>
      <c r="DT90" s="19"/>
      <c r="DU90" s="19"/>
      <c r="DV90" s="19"/>
      <c r="DW90" s="19"/>
      <c r="DX90" s="19"/>
      <c r="DY90" s="19"/>
      <c r="DZ90" s="19"/>
      <c r="EA90" s="19"/>
      <c r="EB90" s="19"/>
    </row>
    <row r="91" spans="1:132" x14ac:dyDescent="0.3">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c r="DW91" s="19"/>
      <c r="DX91" s="19"/>
      <c r="DY91" s="19"/>
      <c r="DZ91" s="19"/>
      <c r="EA91" s="19"/>
      <c r="EB91" s="19"/>
    </row>
    <row r="92" spans="1:132" x14ac:dyDescent="0.3">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row>
    <row r="93" spans="1:132" x14ac:dyDescent="0.3">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c r="DM93" s="19"/>
      <c r="DN93" s="19"/>
      <c r="DO93" s="19"/>
      <c r="DP93" s="19"/>
      <c r="DQ93" s="19"/>
      <c r="DR93" s="19"/>
      <c r="DS93" s="19"/>
      <c r="DT93" s="19"/>
      <c r="DU93" s="19"/>
      <c r="DV93" s="19"/>
      <c r="DW93" s="19"/>
      <c r="DX93" s="19"/>
      <c r="DY93" s="19"/>
      <c r="DZ93" s="19"/>
      <c r="EA93" s="19"/>
      <c r="EB93" s="19"/>
    </row>
    <row r="94" spans="1:132" x14ac:dyDescent="0.3">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c r="DM94" s="19"/>
      <c r="DN94" s="19"/>
      <c r="DO94" s="19"/>
      <c r="DP94" s="19"/>
      <c r="DQ94" s="19"/>
      <c r="DR94" s="19"/>
      <c r="DS94" s="19"/>
      <c r="DT94" s="19"/>
      <c r="DU94" s="19"/>
      <c r="DV94" s="19"/>
      <c r="DW94" s="19"/>
      <c r="DX94" s="19"/>
      <c r="DY94" s="19"/>
      <c r="DZ94" s="19"/>
      <c r="EA94" s="19"/>
      <c r="EB94" s="19"/>
    </row>
    <row r="95" spans="1:132" x14ac:dyDescent="0.3">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c r="DI95" s="19"/>
      <c r="DJ95" s="19"/>
      <c r="DK95" s="19"/>
      <c r="DL95" s="19"/>
      <c r="DM95" s="19"/>
      <c r="DN95" s="19"/>
      <c r="DO95" s="19"/>
      <c r="DP95" s="19"/>
      <c r="DQ95" s="19"/>
      <c r="DR95" s="19"/>
      <c r="DS95" s="19"/>
      <c r="DT95" s="19"/>
      <c r="DU95" s="19"/>
      <c r="DV95" s="19"/>
      <c r="DW95" s="19"/>
      <c r="DX95" s="19"/>
      <c r="DY95" s="19"/>
      <c r="DZ95" s="19"/>
      <c r="EA95" s="19"/>
      <c r="EB95" s="19"/>
    </row>
    <row r="96" spans="1:132" x14ac:dyDescent="0.3">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c r="DV96" s="19"/>
      <c r="DW96" s="19"/>
      <c r="DX96" s="19"/>
      <c r="DY96" s="19"/>
      <c r="DZ96" s="19"/>
      <c r="EA96" s="19"/>
      <c r="EB96" s="19"/>
    </row>
    <row r="97" spans="1:132" x14ac:dyDescent="0.3">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c r="DV97" s="19"/>
      <c r="DW97" s="19"/>
      <c r="DX97" s="19"/>
      <c r="DY97" s="19"/>
      <c r="DZ97" s="19"/>
      <c r="EA97" s="19"/>
      <c r="EB97" s="19"/>
    </row>
    <row r="98" spans="1:132" x14ac:dyDescent="0.3">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row>
    <row r="99" spans="1:132" x14ac:dyDescent="0.3">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c r="DI99" s="19"/>
      <c r="DJ99" s="19"/>
      <c r="DK99" s="19"/>
      <c r="DL99" s="19"/>
      <c r="DM99" s="19"/>
      <c r="DN99" s="19"/>
      <c r="DO99" s="19"/>
      <c r="DP99" s="19"/>
      <c r="DQ99" s="19"/>
      <c r="DR99" s="19"/>
      <c r="DS99" s="19"/>
      <c r="DT99" s="19"/>
      <c r="DU99" s="19"/>
      <c r="DV99" s="19"/>
      <c r="DW99" s="19"/>
      <c r="DX99" s="19"/>
      <c r="DY99" s="19"/>
      <c r="DZ99" s="19"/>
      <c r="EA99" s="19"/>
      <c r="EB99" s="19"/>
    </row>
    <row r="100" spans="1:132" x14ac:dyDescent="0.3">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row>
    <row r="101" spans="1:132" x14ac:dyDescent="0.3">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c r="DR101" s="19"/>
      <c r="DS101" s="19"/>
      <c r="DT101" s="19"/>
      <c r="DU101" s="19"/>
      <c r="DV101" s="19"/>
      <c r="DW101" s="19"/>
      <c r="DX101" s="19"/>
      <c r="DY101" s="19"/>
      <c r="DZ101" s="19"/>
      <c r="EA101" s="19"/>
      <c r="EB101" s="19"/>
    </row>
    <row r="102" spans="1:132" x14ac:dyDescent="0.3">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c r="DI102" s="19"/>
      <c r="DJ102" s="19"/>
      <c r="DK102" s="19"/>
      <c r="DL102" s="19"/>
      <c r="DM102" s="19"/>
      <c r="DN102" s="19"/>
      <c r="DO102" s="19"/>
      <c r="DP102" s="19"/>
      <c r="DQ102" s="19"/>
      <c r="DR102" s="19"/>
      <c r="DS102" s="19"/>
      <c r="DT102" s="19"/>
      <c r="DU102" s="19"/>
      <c r="DV102" s="19"/>
      <c r="DW102" s="19"/>
      <c r="DX102" s="19"/>
      <c r="DY102" s="19"/>
      <c r="DZ102" s="19"/>
      <c r="EA102" s="19"/>
      <c r="EB102" s="19"/>
    </row>
    <row r="103" spans="1:132" x14ac:dyDescent="0.3">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c r="CY103" s="19"/>
      <c r="CZ103" s="19"/>
      <c r="DA103" s="19"/>
      <c r="DB103" s="19"/>
      <c r="DC103" s="19"/>
      <c r="DD103" s="19"/>
      <c r="DE103" s="19"/>
      <c r="DF103" s="19"/>
      <c r="DG103" s="19"/>
      <c r="DH103" s="19"/>
      <c r="DI103" s="19"/>
      <c r="DJ103" s="19"/>
      <c r="DK103" s="19"/>
      <c r="DL103" s="19"/>
      <c r="DM103" s="19"/>
      <c r="DN103" s="19"/>
      <c r="DO103" s="19"/>
      <c r="DP103" s="19"/>
      <c r="DQ103" s="19"/>
      <c r="DR103" s="19"/>
      <c r="DS103" s="19"/>
      <c r="DT103" s="19"/>
      <c r="DU103" s="19"/>
      <c r="DV103" s="19"/>
      <c r="DW103" s="19"/>
      <c r="DX103" s="19"/>
      <c r="DY103" s="19"/>
      <c r="DZ103" s="19"/>
      <c r="EA103" s="19"/>
      <c r="EB103" s="19"/>
    </row>
    <row r="104" spans="1:132" x14ac:dyDescent="0.3">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c r="DI104" s="19"/>
      <c r="DJ104" s="19"/>
      <c r="DK104" s="19"/>
      <c r="DL104" s="19"/>
      <c r="DM104" s="19"/>
      <c r="DN104" s="19"/>
      <c r="DO104" s="19"/>
      <c r="DP104" s="19"/>
      <c r="DQ104" s="19"/>
      <c r="DR104" s="19"/>
      <c r="DS104" s="19"/>
      <c r="DT104" s="19"/>
      <c r="DU104" s="19"/>
      <c r="DV104" s="19"/>
      <c r="DW104" s="19"/>
      <c r="DX104" s="19"/>
      <c r="DY104" s="19"/>
      <c r="DZ104" s="19"/>
      <c r="EA104" s="19"/>
      <c r="EB104" s="19"/>
    </row>
    <row r="105" spans="1:132" x14ac:dyDescent="0.3">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c r="CZ105" s="19"/>
      <c r="DA105" s="19"/>
      <c r="DB105" s="19"/>
      <c r="DC105" s="19"/>
      <c r="DD105" s="19"/>
      <c r="DE105" s="19"/>
      <c r="DF105" s="19"/>
      <c r="DG105" s="19"/>
      <c r="DH105" s="19"/>
      <c r="DI105" s="19"/>
      <c r="DJ105" s="19"/>
      <c r="DK105" s="19"/>
      <c r="DL105" s="19"/>
      <c r="DM105" s="19"/>
      <c r="DN105" s="19"/>
      <c r="DO105" s="19"/>
      <c r="DP105" s="19"/>
      <c r="DQ105" s="19"/>
      <c r="DR105" s="19"/>
      <c r="DS105" s="19"/>
      <c r="DT105" s="19"/>
      <c r="DU105" s="19"/>
      <c r="DV105" s="19"/>
      <c r="DW105" s="19"/>
      <c r="DX105" s="19"/>
      <c r="DY105" s="19"/>
      <c r="DZ105" s="19"/>
      <c r="EA105" s="19"/>
      <c r="EB105" s="19"/>
    </row>
    <row r="106" spans="1:132" x14ac:dyDescent="0.3">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c r="DH106" s="19"/>
      <c r="DI106" s="19"/>
      <c r="DJ106" s="19"/>
      <c r="DK106" s="19"/>
      <c r="DL106" s="19"/>
      <c r="DM106" s="19"/>
      <c r="DN106" s="19"/>
      <c r="DO106" s="19"/>
      <c r="DP106" s="19"/>
      <c r="DQ106" s="19"/>
      <c r="DR106" s="19"/>
      <c r="DS106" s="19"/>
      <c r="DT106" s="19"/>
      <c r="DU106" s="19"/>
      <c r="DV106" s="19"/>
      <c r="DW106" s="19"/>
      <c r="DX106" s="19"/>
      <c r="DY106" s="19"/>
      <c r="DZ106" s="19"/>
      <c r="EA106" s="19"/>
      <c r="EB106" s="19"/>
    </row>
    <row r="107" spans="1:132" x14ac:dyDescent="0.3">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c r="CZ107" s="19"/>
      <c r="DA107" s="19"/>
      <c r="DB107" s="19"/>
      <c r="DC107" s="19"/>
      <c r="DD107" s="19"/>
      <c r="DE107" s="19"/>
      <c r="DF107" s="19"/>
      <c r="DG107" s="19"/>
      <c r="DH107" s="19"/>
      <c r="DI107" s="19"/>
      <c r="DJ107" s="19"/>
      <c r="DK107" s="19"/>
      <c r="DL107" s="19"/>
      <c r="DM107" s="19"/>
      <c r="DN107" s="19"/>
      <c r="DO107" s="19"/>
      <c r="DP107" s="19"/>
      <c r="DQ107" s="19"/>
      <c r="DR107" s="19"/>
      <c r="DS107" s="19"/>
      <c r="DT107" s="19"/>
      <c r="DU107" s="19"/>
      <c r="DV107" s="19"/>
      <c r="DW107" s="19"/>
      <c r="DX107" s="19"/>
      <c r="DY107" s="19"/>
      <c r="DZ107" s="19"/>
      <c r="EA107" s="19"/>
      <c r="EB107" s="19"/>
    </row>
    <row r="108" spans="1:132" x14ac:dyDescent="0.3">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c r="CU108" s="19"/>
      <c r="CV108" s="19"/>
      <c r="CW108" s="19"/>
      <c r="CX108" s="19"/>
      <c r="CY108" s="19"/>
      <c r="CZ108" s="19"/>
      <c r="DA108" s="19"/>
      <c r="DB108" s="19"/>
      <c r="DC108" s="19"/>
      <c r="DD108" s="19"/>
      <c r="DE108" s="19"/>
      <c r="DF108" s="19"/>
      <c r="DG108" s="19"/>
      <c r="DH108" s="19"/>
      <c r="DI108" s="19"/>
      <c r="DJ108" s="19"/>
      <c r="DK108" s="19"/>
      <c r="DL108" s="19"/>
      <c r="DM108" s="19"/>
      <c r="DN108" s="19"/>
      <c r="DO108" s="19"/>
      <c r="DP108" s="19"/>
      <c r="DQ108" s="19"/>
      <c r="DR108" s="19"/>
      <c r="DS108" s="19"/>
      <c r="DT108" s="19"/>
      <c r="DU108" s="19"/>
      <c r="DV108" s="19"/>
      <c r="DW108" s="19"/>
      <c r="DX108" s="19"/>
      <c r="DY108" s="19"/>
      <c r="DZ108" s="19"/>
      <c r="EA108" s="19"/>
      <c r="EB108" s="19"/>
    </row>
    <row r="109" spans="1:132" x14ac:dyDescent="0.3">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c r="CU109" s="19"/>
      <c r="CV109" s="19"/>
      <c r="CW109" s="19"/>
      <c r="CX109" s="19"/>
      <c r="CY109" s="19"/>
      <c r="CZ109" s="19"/>
      <c r="DA109" s="19"/>
      <c r="DB109" s="19"/>
      <c r="DC109" s="19"/>
      <c r="DD109" s="19"/>
      <c r="DE109" s="19"/>
      <c r="DF109" s="19"/>
      <c r="DG109" s="19"/>
      <c r="DH109" s="19"/>
      <c r="DI109" s="19"/>
      <c r="DJ109" s="19"/>
      <c r="DK109" s="19"/>
      <c r="DL109" s="19"/>
      <c r="DM109" s="19"/>
      <c r="DN109" s="19"/>
      <c r="DO109" s="19"/>
      <c r="DP109" s="19"/>
      <c r="DQ109" s="19"/>
      <c r="DR109" s="19"/>
      <c r="DS109" s="19"/>
      <c r="DT109" s="19"/>
      <c r="DU109" s="19"/>
      <c r="DV109" s="19"/>
      <c r="DW109" s="19"/>
      <c r="DX109" s="19"/>
      <c r="DY109" s="19"/>
      <c r="DZ109" s="19"/>
      <c r="EA109" s="19"/>
      <c r="EB109" s="19"/>
    </row>
    <row r="110" spans="1:132" x14ac:dyDescent="0.3">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c r="CP110" s="19"/>
      <c r="CQ110" s="19"/>
      <c r="CR110" s="19"/>
      <c r="CS110" s="19"/>
      <c r="CT110" s="19"/>
      <c r="CU110" s="19"/>
      <c r="CV110" s="19"/>
      <c r="CW110" s="19"/>
      <c r="CX110" s="19"/>
      <c r="CY110" s="19"/>
      <c r="CZ110" s="19"/>
      <c r="DA110" s="19"/>
      <c r="DB110" s="19"/>
      <c r="DC110" s="19"/>
      <c r="DD110" s="19"/>
      <c r="DE110" s="19"/>
      <c r="DF110" s="19"/>
      <c r="DG110" s="19"/>
      <c r="DH110" s="19"/>
      <c r="DI110" s="19"/>
      <c r="DJ110" s="19"/>
      <c r="DK110" s="19"/>
      <c r="DL110" s="19"/>
      <c r="DM110" s="19"/>
      <c r="DN110" s="19"/>
      <c r="DO110" s="19"/>
      <c r="DP110" s="19"/>
      <c r="DQ110" s="19"/>
      <c r="DR110" s="19"/>
      <c r="DS110" s="19"/>
      <c r="DT110" s="19"/>
      <c r="DU110" s="19"/>
      <c r="DV110" s="19"/>
      <c r="DW110" s="19"/>
      <c r="DX110" s="19"/>
      <c r="DY110" s="19"/>
      <c r="DZ110" s="19"/>
      <c r="EA110" s="19"/>
      <c r="EB110" s="19"/>
    </row>
    <row r="111" spans="1:132" x14ac:dyDescent="0.3">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c r="CZ111" s="19"/>
      <c r="DA111" s="19"/>
      <c r="DB111" s="19"/>
      <c r="DC111" s="19"/>
      <c r="DD111" s="19"/>
      <c r="DE111" s="19"/>
      <c r="DF111" s="19"/>
      <c r="DG111" s="19"/>
      <c r="DH111" s="19"/>
      <c r="DI111" s="19"/>
      <c r="DJ111" s="19"/>
      <c r="DK111" s="19"/>
      <c r="DL111" s="19"/>
      <c r="DM111" s="19"/>
      <c r="DN111" s="19"/>
      <c r="DO111" s="19"/>
      <c r="DP111" s="19"/>
      <c r="DQ111" s="19"/>
      <c r="DR111" s="19"/>
      <c r="DS111" s="19"/>
      <c r="DT111" s="19"/>
      <c r="DU111" s="19"/>
      <c r="DV111" s="19"/>
      <c r="DW111" s="19"/>
      <c r="DX111" s="19"/>
      <c r="DY111" s="19"/>
      <c r="DZ111" s="19"/>
      <c r="EA111" s="19"/>
      <c r="EB111" s="19"/>
    </row>
    <row r="112" spans="1:132" x14ac:dyDescent="0.3">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c r="CY112" s="19"/>
      <c r="CZ112" s="19"/>
      <c r="DA112" s="19"/>
      <c r="DB112" s="19"/>
      <c r="DC112" s="19"/>
      <c r="DD112" s="19"/>
      <c r="DE112" s="19"/>
      <c r="DF112" s="19"/>
      <c r="DG112" s="19"/>
      <c r="DH112" s="19"/>
      <c r="DI112" s="19"/>
      <c r="DJ112" s="19"/>
      <c r="DK112" s="19"/>
      <c r="DL112" s="19"/>
      <c r="DM112" s="19"/>
      <c r="DN112" s="19"/>
      <c r="DO112" s="19"/>
      <c r="DP112" s="19"/>
      <c r="DQ112" s="19"/>
      <c r="DR112" s="19"/>
      <c r="DS112" s="19"/>
      <c r="DT112" s="19"/>
      <c r="DU112" s="19"/>
      <c r="DV112" s="19"/>
      <c r="DW112" s="19"/>
      <c r="DX112" s="19"/>
      <c r="DY112" s="19"/>
      <c r="DZ112" s="19"/>
      <c r="EA112" s="19"/>
      <c r="EB112" s="19"/>
    </row>
    <row r="113" spans="1:132" x14ac:dyDescent="0.3">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c r="CY113" s="19"/>
      <c r="CZ113" s="19"/>
      <c r="DA113" s="19"/>
      <c r="DB113" s="19"/>
      <c r="DC113" s="19"/>
      <c r="DD113" s="19"/>
      <c r="DE113" s="19"/>
      <c r="DF113" s="19"/>
      <c r="DG113" s="19"/>
      <c r="DH113" s="19"/>
      <c r="DI113" s="19"/>
      <c r="DJ113" s="19"/>
      <c r="DK113" s="19"/>
      <c r="DL113" s="19"/>
      <c r="DM113" s="19"/>
      <c r="DN113" s="19"/>
      <c r="DO113" s="19"/>
      <c r="DP113" s="19"/>
      <c r="DQ113" s="19"/>
      <c r="DR113" s="19"/>
      <c r="DS113" s="19"/>
      <c r="DT113" s="19"/>
      <c r="DU113" s="19"/>
      <c r="DV113" s="19"/>
      <c r="DW113" s="19"/>
      <c r="DX113" s="19"/>
      <c r="DY113" s="19"/>
      <c r="DZ113" s="19"/>
      <c r="EA113" s="19"/>
      <c r="EB113" s="19"/>
    </row>
    <row r="114" spans="1:132" x14ac:dyDescent="0.3">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c r="DH114" s="19"/>
      <c r="DI114" s="19"/>
      <c r="DJ114" s="19"/>
      <c r="DK114" s="19"/>
      <c r="DL114" s="19"/>
      <c r="DM114" s="19"/>
      <c r="DN114" s="19"/>
      <c r="DO114" s="19"/>
      <c r="DP114" s="19"/>
      <c r="DQ114" s="19"/>
      <c r="DR114" s="19"/>
      <c r="DS114" s="19"/>
      <c r="DT114" s="19"/>
      <c r="DU114" s="19"/>
      <c r="DV114" s="19"/>
      <c r="DW114" s="19"/>
      <c r="DX114" s="19"/>
      <c r="DY114" s="19"/>
      <c r="DZ114" s="19"/>
      <c r="EA114" s="19"/>
      <c r="EB114" s="19"/>
    </row>
    <row r="115" spans="1:132" x14ac:dyDescent="0.3">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c r="DH115" s="19"/>
      <c r="DI115" s="19"/>
      <c r="DJ115" s="19"/>
      <c r="DK115" s="19"/>
      <c r="DL115" s="19"/>
      <c r="DM115" s="19"/>
      <c r="DN115" s="19"/>
      <c r="DO115" s="19"/>
      <c r="DP115" s="19"/>
      <c r="DQ115" s="19"/>
      <c r="DR115" s="19"/>
      <c r="DS115" s="19"/>
      <c r="DT115" s="19"/>
      <c r="DU115" s="19"/>
      <c r="DV115" s="19"/>
      <c r="DW115" s="19"/>
      <c r="DX115" s="19"/>
      <c r="DY115" s="19"/>
      <c r="DZ115" s="19"/>
      <c r="EA115" s="19"/>
      <c r="EB115" s="19"/>
    </row>
    <row r="116" spans="1:132" x14ac:dyDescent="0.3">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c r="DI116" s="19"/>
      <c r="DJ116" s="19"/>
      <c r="DK116" s="19"/>
      <c r="DL116" s="19"/>
      <c r="DM116" s="19"/>
      <c r="DN116" s="19"/>
      <c r="DO116" s="19"/>
      <c r="DP116" s="19"/>
      <c r="DQ116" s="19"/>
      <c r="DR116" s="19"/>
      <c r="DS116" s="19"/>
      <c r="DT116" s="19"/>
      <c r="DU116" s="19"/>
      <c r="DV116" s="19"/>
      <c r="DW116" s="19"/>
      <c r="DX116" s="19"/>
      <c r="DY116" s="19"/>
      <c r="DZ116" s="19"/>
      <c r="EA116" s="19"/>
      <c r="EB116" s="19"/>
    </row>
    <row r="117" spans="1:132" x14ac:dyDescent="0.3">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c r="CY117" s="19"/>
      <c r="CZ117" s="19"/>
      <c r="DA117" s="19"/>
      <c r="DB117" s="19"/>
      <c r="DC117" s="19"/>
      <c r="DD117" s="19"/>
      <c r="DE117" s="19"/>
      <c r="DF117" s="19"/>
      <c r="DG117" s="19"/>
      <c r="DH117" s="19"/>
      <c r="DI117" s="19"/>
      <c r="DJ117" s="19"/>
      <c r="DK117" s="19"/>
      <c r="DL117" s="19"/>
      <c r="DM117" s="19"/>
      <c r="DN117" s="19"/>
      <c r="DO117" s="19"/>
      <c r="DP117" s="19"/>
      <c r="DQ117" s="19"/>
      <c r="DR117" s="19"/>
      <c r="DS117" s="19"/>
      <c r="DT117" s="19"/>
      <c r="DU117" s="19"/>
      <c r="DV117" s="19"/>
      <c r="DW117" s="19"/>
      <c r="DX117" s="19"/>
      <c r="DY117" s="19"/>
      <c r="DZ117" s="19"/>
      <c r="EA117" s="19"/>
      <c r="EB117" s="19"/>
    </row>
    <row r="118" spans="1:132" x14ac:dyDescent="0.3">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c r="CW118" s="19"/>
      <c r="CX118" s="19"/>
      <c r="CY118" s="19"/>
      <c r="CZ118" s="19"/>
      <c r="DA118" s="19"/>
      <c r="DB118" s="19"/>
      <c r="DC118" s="19"/>
      <c r="DD118" s="19"/>
      <c r="DE118" s="19"/>
      <c r="DF118" s="19"/>
      <c r="DG118" s="19"/>
      <c r="DH118" s="19"/>
      <c r="DI118" s="19"/>
      <c r="DJ118" s="19"/>
      <c r="DK118" s="19"/>
      <c r="DL118" s="19"/>
      <c r="DM118" s="19"/>
      <c r="DN118" s="19"/>
      <c r="DO118" s="19"/>
      <c r="DP118" s="19"/>
      <c r="DQ118" s="19"/>
      <c r="DR118" s="19"/>
      <c r="DS118" s="19"/>
      <c r="DT118" s="19"/>
      <c r="DU118" s="19"/>
      <c r="DV118" s="19"/>
      <c r="DW118" s="19"/>
      <c r="DX118" s="19"/>
      <c r="DY118" s="19"/>
      <c r="DZ118" s="19"/>
      <c r="EA118" s="19"/>
      <c r="EB118" s="19"/>
    </row>
    <row r="119" spans="1:132" x14ac:dyDescent="0.3">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c r="CW119" s="19"/>
      <c r="CX119" s="19"/>
      <c r="CY119" s="19"/>
      <c r="CZ119" s="19"/>
      <c r="DA119" s="19"/>
      <c r="DB119" s="19"/>
      <c r="DC119" s="19"/>
      <c r="DD119" s="19"/>
      <c r="DE119" s="19"/>
      <c r="DF119" s="19"/>
      <c r="DG119" s="19"/>
      <c r="DH119" s="19"/>
      <c r="DI119" s="19"/>
      <c r="DJ119" s="19"/>
      <c r="DK119" s="19"/>
      <c r="DL119" s="19"/>
      <c r="DM119" s="19"/>
      <c r="DN119" s="19"/>
      <c r="DO119" s="19"/>
      <c r="DP119" s="19"/>
      <c r="DQ119" s="19"/>
      <c r="DR119" s="19"/>
      <c r="DS119" s="19"/>
      <c r="DT119" s="19"/>
      <c r="DU119" s="19"/>
      <c r="DV119" s="19"/>
      <c r="DW119" s="19"/>
      <c r="DX119" s="19"/>
      <c r="DY119" s="19"/>
      <c r="DZ119" s="19"/>
      <c r="EA119" s="19"/>
      <c r="EB119" s="19"/>
    </row>
    <row r="120" spans="1:132" x14ac:dyDescent="0.3">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c r="CW120" s="19"/>
      <c r="CX120" s="19"/>
      <c r="CY120" s="19"/>
      <c r="CZ120" s="19"/>
      <c r="DA120" s="19"/>
      <c r="DB120" s="19"/>
      <c r="DC120" s="19"/>
      <c r="DD120" s="19"/>
      <c r="DE120" s="19"/>
      <c r="DF120" s="19"/>
      <c r="DG120" s="19"/>
      <c r="DH120" s="19"/>
      <c r="DI120" s="19"/>
      <c r="DJ120" s="19"/>
      <c r="DK120" s="19"/>
      <c r="DL120" s="19"/>
      <c r="DM120" s="19"/>
      <c r="DN120" s="19"/>
      <c r="DO120" s="19"/>
      <c r="DP120" s="19"/>
      <c r="DQ120" s="19"/>
      <c r="DR120" s="19"/>
      <c r="DS120" s="19"/>
      <c r="DT120" s="19"/>
      <c r="DU120" s="19"/>
      <c r="DV120" s="19"/>
      <c r="DW120" s="19"/>
      <c r="DX120" s="19"/>
      <c r="DY120" s="19"/>
      <c r="DZ120" s="19"/>
      <c r="EA120" s="19"/>
      <c r="EB120" s="19"/>
    </row>
    <row r="121" spans="1:132" x14ac:dyDescent="0.3">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c r="CW121" s="19"/>
      <c r="CX121" s="19"/>
      <c r="CY121" s="19"/>
      <c r="CZ121" s="19"/>
      <c r="DA121" s="19"/>
      <c r="DB121" s="19"/>
      <c r="DC121" s="19"/>
      <c r="DD121" s="19"/>
      <c r="DE121" s="19"/>
      <c r="DF121" s="19"/>
      <c r="DG121" s="19"/>
      <c r="DH121" s="19"/>
      <c r="DI121" s="19"/>
      <c r="DJ121" s="19"/>
      <c r="DK121" s="19"/>
      <c r="DL121" s="19"/>
      <c r="DM121" s="19"/>
      <c r="DN121" s="19"/>
      <c r="DO121" s="19"/>
      <c r="DP121" s="19"/>
      <c r="DQ121" s="19"/>
      <c r="DR121" s="19"/>
      <c r="DS121" s="19"/>
      <c r="DT121" s="19"/>
      <c r="DU121" s="19"/>
      <c r="DV121" s="19"/>
      <c r="DW121" s="19"/>
      <c r="DX121" s="19"/>
      <c r="DY121" s="19"/>
      <c r="DZ121" s="19"/>
      <c r="EA121" s="19"/>
      <c r="EB121" s="19"/>
    </row>
    <row r="122" spans="1:132" x14ac:dyDescent="0.3">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c r="CW122" s="19"/>
      <c r="CX122" s="19"/>
      <c r="CY122" s="19"/>
      <c r="CZ122" s="19"/>
      <c r="DA122" s="19"/>
      <c r="DB122" s="19"/>
      <c r="DC122" s="19"/>
      <c r="DD122" s="19"/>
      <c r="DE122" s="19"/>
      <c r="DF122" s="19"/>
      <c r="DG122" s="19"/>
      <c r="DH122" s="19"/>
      <c r="DI122" s="19"/>
      <c r="DJ122" s="19"/>
      <c r="DK122" s="19"/>
      <c r="DL122" s="19"/>
      <c r="DM122" s="19"/>
      <c r="DN122" s="19"/>
      <c r="DO122" s="19"/>
      <c r="DP122" s="19"/>
      <c r="DQ122" s="19"/>
      <c r="DR122" s="19"/>
      <c r="DS122" s="19"/>
      <c r="DT122" s="19"/>
      <c r="DU122" s="19"/>
      <c r="DV122" s="19"/>
      <c r="DW122" s="19"/>
      <c r="DX122" s="19"/>
      <c r="DY122" s="19"/>
      <c r="DZ122" s="19"/>
      <c r="EA122" s="19"/>
      <c r="EB122" s="19"/>
    </row>
    <row r="123" spans="1:132" x14ac:dyDescent="0.3">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c r="CW123" s="19"/>
      <c r="CX123" s="19"/>
      <c r="CY123" s="19"/>
      <c r="CZ123" s="19"/>
      <c r="DA123" s="19"/>
      <c r="DB123" s="19"/>
      <c r="DC123" s="19"/>
      <c r="DD123" s="19"/>
      <c r="DE123" s="19"/>
      <c r="DF123" s="19"/>
      <c r="DG123" s="19"/>
      <c r="DH123" s="19"/>
      <c r="DI123" s="19"/>
      <c r="DJ123" s="19"/>
      <c r="DK123" s="19"/>
      <c r="DL123" s="19"/>
      <c r="DM123" s="19"/>
      <c r="DN123" s="19"/>
      <c r="DO123" s="19"/>
      <c r="DP123" s="19"/>
      <c r="DQ123" s="19"/>
      <c r="DR123" s="19"/>
      <c r="DS123" s="19"/>
      <c r="DT123" s="19"/>
      <c r="DU123" s="19"/>
      <c r="DV123" s="19"/>
      <c r="DW123" s="19"/>
      <c r="DX123" s="19"/>
      <c r="DY123" s="19"/>
      <c r="DZ123" s="19"/>
      <c r="EA123" s="19"/>
      <c r="EB123" s="19"/>
    </row>
    <row r="124" spans="1:132" x14ac:dyDescent="0.3">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c r="DH124" s="19"/>
      <c r="DI124" s="19"/>
      <c r="DJ124" s="19"/>
      <c r="DK124" s="19"/>
      <c r="DL124" s="19"/>
      <c r="DM124" s="19"/>
      <c r="DN124" s="19"/>
      <c r="DO124" s="19"/>
      <c r="DP124" s="19"/>
      <c r="DQ124" s="19"/>
      <c r="DR124" s="19"/>
      <c r="DS124" s="19"/>
      <c r="DT124" s="19"/>
      <c r="DU124" s="19"/>
      <c r="DV124" s="19"/>
      <c r="DW124" s="19"/>
      <c r="DX124" s="19"/>
      <c r="DY124" s="19"/>
      <c r="DZ124" s="19"/>
      <c r="EA124" s="19"/>
      <c r="EB124" s="19"/>
    </row>
    <row r="125" spans="1:132" x14ac:dyDescent="0.3">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c r="CW125" s="19"/>
      <c r="CX125" s="19"/>
      <c r="CY125" s="19"/>
      <c r="CZ125" s="19"/>
      <c r="DA125" s="19"/>
      <c r="DB125" s="19"/>
      <c r="DC125" s="19"/>
      <c r="DD125" s="19"/>
      <c r="DE125" s="19"/>
      <c r="DF125" s="19"/>
      <c r="DG125" s="19"/>
      <c r="DH125" s="19"/>
      <c r="DI125" s="19"/>
      <c r="DJ125" s="19"/>
      <c r="DK125" s="19"/>
      <c r="DL125" s="19"/>
      <c r="DM125" s="19"/>
      <c r="DN125" s="19"/>
      <c r="DO125" s="19"/>
      <c r="DP125" s="19"/>
      <c r="DQ125" s="19"/>
      <c r="DR125" s="19"/>
      <c r="DS125" s="19"/>
      <c r="DT125" s="19"/>
      <c r="DU125" s="19"/>
      <c r="DV125" s="19"/>
      <c r="DW125" s="19"/>
      <c r="DX125" s="19"/>
      <c r="DY125" s="19"/>
      <c r="DZ125" s="19"/>
      <c r="EA125" s="19"/>
      <c r="EB125" s="19"/>
    </row>
    <row r="126" spans="1:132" x14ac:dyDescent="0.3">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19"/>
      <c r="BA126" s="19"/>
      <c r="BB126" s="19"/>
      <c r="BC126" s="19"/>
      <c r="BD126" s="19"/>
      <c r="BE126" s="19"/>
      <c r="BF126" s="19"/>
      <c r="BG126" s="19"/>
      <c r="BH126" s="19"/>
      <c r="BI126" s="19"/>
      <c r="BJ126" s="19"/>
      <c r="BK126" s="19"/>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c r="CU126" s="19"/>
      <c r="CV126" s="19"/>
      <c r="CW126" s="19"/>
      <c r="CX126" s="19"/>
      <c r="CY126" s="19"/>
      <c r="CZ126" s="19"/>
      <c r="DA126" s="19"/>
      <c r="DB126" s="19"/>
      <c r="DC126" s="19"/>
      <c r="DD126" s="19"/>
      <c r="DE126" s="19"/>
      <c r="DF126" s="19"/>
      <c r="DG126" s="19"/>
      <c r="DH126" s="19"/>
      <c r="DI126" s="19"/>
      <c r="DJ126" s="19"/>
      <c r="DK126" s="19"/>
      <c r="DL126" s="19"/>
      <c r="DM126" s="19"/>
      <c r="DN126" s="19"/>
      <c r="DO126" s="19"/>
      <c r="DP126" s="19"/>
      <c r="DQ126" s="19"/>
      <c r="DR126" s="19"/>
      <c r="DS126" s="19"/>
      <c r="DT126" s="19"/>
      <c r="DU126" s="19"/>
      <c r="DV126" s="19"/>
      <c r="DW126" s="19"/>
      <c r="DX126" s="19"/>
      <c r="DY126" s="19"/>
      <c r="DZ126" s="19"/>
      <c r="EA126" s="19"/>
      <c r="EB126" s="19"/>
    </row>
    <row r="127" spans="1:132" x14ac:dyDescent="0.3">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c r="BD127" s="19"/>
      <c r="BE127" s="19"/>
      <c r="BF127" s="19"/>
      <c r="BG127" s="19"/>
      <c r="BH127" s="19"/>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c r="CU127" s="19"/>
      <c r="CV127" s="19"/>
      <c r="CW127" s="19"/>
      <c r="CX127" s="19"/>
      <c r="CY127" s="19"/>
      <c r="CZ127" s="19"/>
      <c r="DA127" s="19"/>
      <c r="DB127" s="19"/>
      <c r="DC127" s="19"/>
      <c r="DD127" s="19"/>
      <c r="DE127" s="19"/>
      <c r="DF127" s="19"/>
      <c r="DG127" s="19"/>
      <c r="DH127" s="19"/>
      <c r="DI127" s="19"/>
      <c r="DJ127" s="19"/>
      <c r="DK127" s="19"/>
      <c r="DL127" s="19"/>
      <c r="DM127" s="19"/>
      <c r="DN127" s="19"/>
      <c r="DO127" s="19"/>
      <c r="DP127" s="19"/>
      <c r="DQ127" s="19"/>
      <c r="DR127" s="19"/>
      <c r="DS127" s="19"/>
      <c r="DT127" s="19"/>
      <c r="DU127" s="19"/>
      <c r="DV127" s="19"/>
      <c r="DW127" s="19"/>
      <c r="DX127" s="19"/>
      <c r="DY127" s="19"/>
      <c r="DZ127" s="19"/>
      <c r="EA127" s="19"/>
      <c r="EB127" s="19"/>
    </row>
    <row r="128" spans="1:132" x14ac:dyDescent="0.3">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c r="CW128" s="19"/>
      <c r="CX128" s="19"/>
      <c r="CY128" s="19"/>
      <c r="CZ128" s="19"/>
      <c r="DA128" s="19"/>
      <c r="DB128" s="19"/>
      <c r="DC128" s="19"/>
      <c r="DD128" s="19"/>
      <c r="DE128" s="19"/>
      <c r="DF128" s="19"/>
      <c r="DG128" s="19"/>
      <c r="DH128" s="19"/>
      <c r="DI128" s="19"/>
      <c r="DJ128" s="19"/>
      <c r="DK128" s="19"/>
      <c r="DL128" s="19"/>
      <c r="DM128" s="19"/>
      <c r="DN128" s="19"/>
      <c r="DO128" s="19"/>
      <c r="DP128" s="19"/>
      <c r="DQ128" s="19"/>
      <c r="DR128" s="19"/>
      <c r="DS128" s="19"/>
      <c r="DT128" s="19"/>
      <c r="DU128" s="19"/>
      <c r="DV128" s="19"/>
      <c r="DW128" s="19"/>
      <c r="DX128" s="19"/>
      <c r="DY128" s="19"/>
      <c r="DZ128" s="19"/>
      <c r="EA128" s="19"/>
      <c r="EB128" s="19"/>
    </row>
    <row r="129" spans="1:132" x14ac:dyDescent="0.3">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c r="CU129" s="19"/>
      <c r="CV129" s="19"/>
      <c r="CW129" s="19"/>
      <c r="CX129" s="19"/>
      <c r="CY129" s="19"/>
      <c r="CZ129" s="19"/>
      <c r="DA129" s="19"/>
      <c r="DB129" s="19"/>
      <c r="DC129" s="19"/>
      <c r="DD129" s="19"/>
      <c r="DE129" s="19"/>
      <c r="DF129" s="19"/>
      <c r="DG129" s="19"/>
      <c r="DH129" s="19"/>
      <c r="DI129" s="19"/>
      <c r="DJ129" s="19"/>
      <c r="DK129" s="19"/>
      <c r="DL129" s="19"/>
      <c r="DM129" s="19"/>
      <c r="DN129" s="19"/>
      <c r="DO129" s="19"/>
      <c r="DP129" s="19"/>
      <c r="DQ129" s="19"/>
      <c r="DR129" s="19"/>
      <c r="DS129" s="19"/>
      <c r="DT129" s="19"/>
      <c r="DU129" s="19"/>
      <c r="DV129" s="19"/>
      <c r="DW129" s="19"/>
      <c r="DX129" s="19"/>
      <c r="DY129" s="19"/>
      <c r="DZ129" s="19"/>
      <c r="EA129" s="19"/>
      <c r="EB129" s="19"/>
    </row>
    <row r="130" spans="1:132" x14ac:dyDescent="0.3">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c r="CP130" s="19"/>
      <c r="CQ130" s="19"/>
      <c r="CR130" s="19"/>
      <c r="CS130" s="19"/>
      <c r="CT130" s="19"/>
      <c r="CU130" s="19"/>
      <c r="CV130" s="19"/>
      <c r="CW130" s="19"/>
      <c r="CX130" s="19"/>
      <c r="CY130" s="19"/>
      <c r="CZ130" s="19"/>
      <c r="DA130" s="19"/>
      <c r="DB130" s="19"/>
      <c r="DC130" s="19"/>
      <c r="DD130" s="19"/>
      <c r="DE130" s="19"/>
      <c r="DF130" s="19"/>
      <c r="DG130" s="19"/>
      <c r="DH130" s="19"/>
      <c r="DI130" s="19"/>
      <c r="DJ130" s="19"/>
      <c r="DK130" s="19"/>
      <c r="DL130" s="19"/>
      <c r="DM130" s="19"/>
      <c r="DN130" s="19"/>
      <c r="DO130" s="19"/>
      <c r="DP130" s="19"/>
      <c r="DQ130" s="19"/>
      <c r="DR130" s="19"/>
      <c r="DS130" s="19"/>
      <c r="DT130" s="19"/>
      <c r="DU130" s="19"/>
      <c r="DV130" s="19"/>
      <c r="DW130" s="19"/>
      <c r="DX130" s="19"/>
      <c r="DY130" s="19"/>
      <c r="DZ130" s="19"/>
      <c r="EA130" s="19"/>
      <c r="EB130" s="19"/>
    </row>
    <row r="131" spans="1:132" x14ac:dyDescent="0.3">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c r="CR131" s="19"/>
      <c r="CS131" s="19"/>
      <c r="CT131" s="19"/>
      <c r="CU131" s="19"/>
      <c r="CV131" s="19"/>
      <c r="CW131" s="19"/>
      <c r="CX131" s="19"/>
      <c r="CY131" s="19"/>
      <c r="CZ131" s="19"/>
      <c r="DA131" s="19"/>
      <c r="DB131" s="19"/>
      <c r="DC131" s="19"/>
      <c r="DD131" s="19"/>
      <c r="DE131" s="19"/>
      <c r="DF131" s="19"/>
      <c r="DG131" s="19"/>
      <c r="DH131" s="19"/>
      <c r="DI131" s="19"/>
      <c r="DJ131" s="19"/>
      <c r="DK131" s="19"/>
      <c r="DL131" s="19"/>
      <c r="DM131" s="19"/>
      <c r="DN131" s="19"/>
      <c r="DO131" s="19"/>
      <c r="DP131" s="19"/>
      <c r="DQ131" s="19"/>
      <c r="DR131" s="19"/>
      <c r="DS131" s="19"/>
      <c r="DT131" s="19"/>
      <c r="DU131" s="19"/>
      <c r="DV131" s="19"/>
      <c r="DW131" s="19"/>
      <c r="DX131" s="19"/>
      <c r="DY131" s="19"/>
      <c r="DZ131" s="19"/>
      <c r="EA131" s="19"/>
      <c r="EB131" s="19"/>
    </row>
    <row r="132" spans="1:132" x14ac:dyDescent="0.3">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c r="CP132" s="19"/>
      <c r="CQ132" s="19"/>
      <c r="CR132" s="19"/>
      <c r="CS132" s="19"/>
      <c r="CT132" s="19"/>
      <c r="CU132" s="19"/>
      <c r="CV132" s="19"/>
      <c r="CW132" s="19"/>
      <c r="CX132" s="19"/>
      <c r="CY132" s="19"/>
      <c r="CZ132" s="19"/>
      <c r="DA132" s="19"/>
      <c r="DB132" s="19"/>
      <c r="DC132" s="19"/>
      <c r="DD132" s="19"/>
      <c r="DE132" s="19"/>
      <c r="DF132" s="19"/>
      <c r="DG132" s="19"/>
      <c r="DH132" s="19"/>
      <c r="DI132" s="19"/>
      <c r="DJ132" s="19"/>
      <c r="DK132" s="19"/>
      <c r="DL132" s="19"/>
      <c r="DM132" s="19"/>
      <c r="DN132" s="19"/>
      <c r="DO132" s="19"/>
      <c r="DP132" s="19"/>
      <c r="DQ132" s="19"/>
      <c r="DR132" s="19"/>
      <c r="DS132" s="19"/>
      <c r="DT132" s="19"/>
      <c r="DU132" s="19"/>
      <c r="DV132" s="19"/>
      <c r="DW132" s="19"/>
      <c r="DX132" s="19"/>
      <c r="DY132" s="19"/>
      <c r="DZ132" s="19"/>
      <c r="EA132" s="19"/>
      <c r="EB132" s="19"/>
    </row>
    <row r="133" spans="1:132" x14ac:dyDescent="0.3">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c r="CW133" s="19"/>
      <c r="CX133" s="19"/>
      <c r="CY133" s="19"/>
      <c r="CZ133" s="19"/>
      <c r="DA133" s="19"/>
      <c r="DB133" s="19"/>
      <c r="DC133" s="19"/>
      <c r="DD133" s="19"/>
      <c r="DE133" s="19"/>
      <c r="DF133" s="19"/>
      <c r="DG133" s="19"/>
      <c r="DH133" s="19"/>
      <c r="DI133" s="19"/>
      <c r="DJ133" s="19"/>
      <c r="DK133" s="19"/>
      <c r="DL133" s="19"/>
      <c r="DM133" s="19"/>
      <c r="DN133" s="19"/>
      <c r="DO133" s="19"/>
      <c r="DP133" s="19"/>
      <c r="DQ133" s="19"/>
      <c r="DR133" s="19"/>
      <c r="DS133" s="19"/>
      <c r="DT133" s="19"/>
      <c r="DU133" s="19"/>
      <c r="DV133" s="19"/>
      <c r="DW133" s="19"/>
      <c r="DX133" s="19"/>
      <c r="DY133" s="19"/>
      <c r="DZ133" s="19"/>
      <c r="EA133" s="19"/>
      <c r="EB133" s="19"/>
    </row>
    <row r="134" spans="1:132" x14ac:dyDescent="0.3">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c r="CP134" s="19"/>
      <c r="CQ134" s="19"/>
      <c r="CR134" s="19"/>
      <c r="CS134" s="19"/>
      <c r="CT134" s="19"/>
      <c r="CU134" s="19"/>
      <c r="CV134" s="19"/>
      <c r="CW134" s="19"/>
      <c r="CX134" s="19"/>
      <c r="CY134" s="19"/>
      <c r="CZ134" s="19"/>
      <c r="DA134" s="19"/>
      <c r="DB134" s="19"/>
      <c r="DC134" s="19"/>
      <c r="DD134" s="19"/>
      <c r="DE134" s="19"/>
      <c r="DF134" s="19"/>
      <c r="DG134" s="19"/>
      <c r="DH134" s="19"/>
      <c r="DI134" s="19"/>
      <c r="DJ134" s="19"/>
      <c r="DK134" s="19"/>
      <c r="DL134" s="19"/>
      <c r="DM134" s="19"/>
      <c r="DN134" s="19"/>
      <c r="DO134" s="19"/>
      <c r="DP134" s="19"/>
      <c r="DQ134" s="19"/>
      <c r="DR134" s="19"/>
      <c r="DS134" s="19"/>
      <c r="DT134" s="19"/>
      <c r="DU134" s="19"/>
      <c r="DV134" s="19"/>
      <c r="DW134" s="19"/>
      <c r="DX134" s="19"/>
      <c r="DY134" s="19"/>
      <c r="DZ134" s="19"/>
      <c r="EA134" s="19"/>
      <c r="EB134" s="19"/>
    </row>
    <row r="135" spans="1:132" x14ac:dyDescent="0.3">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c r="CW135" s="19"/>
      <c r="CX135" s="19"/>
      <c r="CY135" s="19"/>
      <c r="CZ135" s="19"/>
      <c r="DA135" s="19"/>
      <c r="DB135" s="19"/>
      <c r="DC135" s="19"/>
      <c r="DD135" s="19"/>
      <c r="DE135" s="19"/>
      <c r="DF135" s="19"/>
      <c r="DG135" s="19"/>
      <c r="DH135" s="19"/>
      <c r="DI135" s="19"/>
      <c r="DJ135" s="19"/>
      <c r="DK135" s="19"/>
      <c r="DL135" s="19"/>
      <c r="DM135" s="19"/>
      <c r="DN135" s="19"/>
      <c r="DO135" s="19"/>
      <c r="DP135" s="19"/>
      <c r="DQ135" s="19"/>
      <c r="DR135" s="19"/>
      <c r="DS135" s="19"/>
      <c r="DT135" s="19"/>
      <c r="DU135" s="19"/>
      <c r="DV135" s="19"/>
      <c r="DW135" s="19"/>
      <c r="DX135" s="19"/>
      <c r="DY135" s="19"/>
      <c r="DZ135" s="19"/>
      <c r="EA135" s="19"/>
      <c r="EB135" s="19"/>
    </row>
    <row r="136" spans="1:132" x14ac:dyDescent="0.3">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c r="CW136" s="19"/>
      <c r="CX136" s="19"/>
      <c r="CY136" s="19"/>
      <c r="CZ136" s="19"/>
      <c r="DA136" s="19"/>
      <c r="DB136" s="19"/>
      <c r="DC136" s="19"/>
      <c r="DD136" s="19"/>
      <c r="DE136" s="19"/>
      <c r="DF136" s="19"/>
      <c r="DG136" s="19"/>
      <c r="DH136" s="19"/>
      <c r="DI136" s="19"/>
      <c r="DJ136" s="19"/>
      <c r="DK136" s="19"/>
      <c r="DL136" s="19"/>
      <c r="DM136" s="19"/>
      <c r="DN136" s="19"/>
      <c r="DO136" s="19"/>
      <c r="DP136" s="19"/>
      <c r="DQ136" s="19"/>
      <c r="DR136" s="19"/>
      <c r="DS136" s="19"/>
      <c r="DT136" s="19"/>
      <c r="DU136" s="19"/>
      <c r="DV136" s="19"/>
      <c r="DW136" s="19"/>
      <c r="DX136" s="19"/>
      <c r="DY136" s="19"/>
      <c r="DZ136" s="19"/>
      <c r="EA136" s="19"/>
      <c r="EB136" s="19"/>
    </row>
    <row r="137" spans="1:132" x14ac:dyDescent="0.3">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c r="CU137" s="19"/>
      <c r="CV137" s="19"/>
      <c r="CW137" s="19"/>
      <c r="CX137" s="19"/>
      <c r="CY137" s="19"/>
      <c r="CZ137" s="19"/>
      <c r="DA137" s="19"/>
      <c r="DB137" s="19"/>
      <c r="DC137" s="19"/>
      <c r="DD137" s="19"/>
      <c r="DE137" s="19"/>
      <c r="DF137" s="19"/>
      <c r="DG137" s="19"/>
      <c r="DH137" s="19"/>
      <c r="DI137" s="19"/>
      <c r="DJ137" s="19"/>
      <c r="DK137" s="19"/>
      <c r="DL137" s="19"/>
      <c r="DM137" s="19"/>
      <c r="DN137" s="19"/>
      <c r="DO137" s="19"/>
      <c r="DP137" s="19"/>
      <c r="DQ137" s="19"/>
      <c r="DR137" s="19"/>
      <c r="DS137" s="19"/>
      <c r="DT137" s="19"/>
      <c r="DU137" s="19"/>
      <c r="DV137" s="19"/>
      <c r="DW137" s="19"/>
      <c r="DX137" s="19"/>
      <c r="DY137" s="19"/>
      <c r="DZ137" s="19"/>
      <c r="EA137" s="19"/>
      <c r="EB137" s="19"/>
    </row>
    <row r="138" spans="1:132" x14ac:dyDescent="0.3">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9"/>
      <c r="BI138" s="19"/>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c r="CO138" s="19"/>
      <c r="CP138" s="19"/>
      <c r="CQ138" s="19"/>
      <c r="CR138" s="19"/>
      <c r="CS138" s="19"/>
      <c r="CT138" s="19"/>
      <c r="CU138" s="19"/>
      <c r="CV138" s="19"/>
      <c r="CW138" s="19"/>
      <c r="CX138" s="19"/>
      <c r="CY138" s="19"/>
      <c r="CZ138" s="19"/>
      <c r="DA138" s="19"/>
      <c r="DB138" s="19"/>
      <c r="DC138" s="19"/>
      <c r="DD138" s="19"/>
      <c r="DE138" s="19"/>
      <c r="DF138" s="19"/>
      <c r="DG138" s="19"/>
      <c r="DH138" s="19"/>
      <c r="DI138" s="19"/>
      <c r="DJ138" s="19"/>
      <c r="DK138" s="19"/>
      <c r="DL138" s="19"/>
      <c r="DM138" s="19"/>
      <c r="DN138" s="19"/>
      <c r="DO138" s="19"/>
      <c r="DP138" s="19"/>
      <c r="DQ138" s="19"/>
      <c r="DR138" s="19"/>
      <c r="DS138" s="19"/>
      <c r="DT138" s="19"/>
      <c r="DU138" s="19"/>
      <c r="DV138" s="19"/>
      <c r="DW138" s="19"/>
      <c r="DX138" s="19"/>
      <c r="DY138" s="19"/>
      <c r="DZ138" s="19"/>
      <c r="EA138" s="19"/>
      <c r="EB138" s="19"/>
    </row>
    <row r="139" spans="1:132" x14ac:dyDescent="0.3">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19"/>
      <c r="CQ139" s="19"/>
      <c r="CR139" s="19"/>
      <c r="CS139" s="19"/>
      <c r="CT139" s="19"/>
      <c r="CU139" s="19"/>
      <c r="CV139" s="19"/>
      <c r="CW139" s="19"/>
      <c r="CX139" s="19"/>
      <c r="CY139" s="19"/>
      <c r="CZ139" s="19"/>
      <c r="DA139" s="19"/>
      <c r="DB139" s="19"/>
      <c r="DC139" s="19"/>
      <c r="DD139" s="19"/>
      <c r="DE139" s="19"/>
      <c r="DF139" s="19"/>
      <c r="DG139" s="19"/>
      <c r="DH139" s="19"/>
      <c r="DI139" s="19"/>
      <c r="DJ139" s="19"/>
      <c r="DK139" s="19"/>
      <c r="DL139" s="19"/>
      <c r="DM139" s="19"/>
      <c r="DN139" s="19"/>
      <c r="DO139" s="19"/>
      <c r="DP139" s="19"/>
      <c r="DQ139" s="19"/>
      <c r="DR139" s="19"/>
      <c r="DS139" s="19"/>
      <c r="DT139" s="19"/>
      <c r="DU139" s="19"/>
      <c r="DV139" s="19"/>
      <c r="DW139" s="19"/>
      <c r="DX139" s="19"/>
      <c r="DY139" s="19"/>
      <c r="DZ139" s="19"/>
      <c r="EA139" s="19"/>
      <c r="EB139" s="19"/>
    </row>
    <row r="140" spans="1:132" x14ac:dyDescent="0.3">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c r="CW140" s="19"/>
      <c r="CX140" s="19"/>
      <c r="CY140" s="19"/>
      <c r="CZ140" s="19"/>
      <c r="DA140" s="19"/>
      <c r="DB140" s="19"/>
      <c r="DC140" s="19"/>
      <c r="DD140" s="19"/>
      <c r="DE140" s="19"/>
      <c r="DF140" s="19"/>
      <c r="DG140" s="19"/>
      <c r="DH140" s="19"/>
      <c r="DI140" s="19"/>
      <c r="DJ140" s="19"/>
      <c r="DK140" s="19"/>
      <c r="DL140" s="19"/>
      <c r="DM140" s="19"/>
      <c r="DN140" s="19"/>
      <c r="DO140" s="19"/>
      <c r="DP140" s="19"/>
      <c r="DQ140" s="19"/>
      <c r="DR140" s="19"/>
      <c r="DS140" s="19"/>
      <c r="DT140" s="19"/>
      <c r="DU140" s="19"/>
      <c r="DV140" s="19"/>
      <c r="DW140" s="19"/>
      <c r="DX140" s="19"/>
      <c r="DY140" s="19"/>
      <c r="DZ140" s="19"/>
      <c r="EA140" s="19"/>
      <c r="EB140" s="19"/>
    </row>
    <row r="141" spans="1:132" x14ac:dyDescent="0.3">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c r="CO141" s="19"/>
      <c r="CP141" s="19"/>
      <c r="CQ141" s="19"/>
      <c r="CR141" s="19"/>
      <c r="CS141" s="19"/>
      <c r="CT141" s="19"/>
      <c r="CU141" s="19"/>
      <c r="CV141" s="19"/>
      <c r="CW141" s="19"/>
      <c r="CX141" s="19"/>
      <c r="CY141" s="19"/>
      <c r="CZ141" s="19"/>
      <c r="DA141" s="19"/>
      <c r="DB141" s="19"/>
      <c r="DC141" s="19"/>
      <c r="DD141" s="19"/>
      <c r="DE141" s="19"/>
      <c r="DF141" s="19"/>
      <c r="DG141" s="19"/>
      <c r="DH141" s="19"/>
      <c r="DI141" s="19"/>
      <c r="DJ141" s="19"/>
      <c r="DK141" s="19"/>
      <c r="DL141" s="19"/>
      <c r="DM141" s="19"/>
      <c r="DN141" s="19"/>
      <c r="DO141" s="19"/>
      <c r="DP141" s="19"/>
      <c r="DQ141" s="19"/>
      <c r="DR141" s="19"/>
      <c r="DS141" s="19"/>
      <c r="DT141" s="19"/>
      <c r="DU141" s="19"/>
      <c r="DV141" s="19"/>
      <c r="DW141" s="19"/>
      <c r="DX141" s="19"/>
      <c r="DY141" s="19"/>
      <c r="DZ141" s="19"/>
      <c r="EA141" s="19"/>
      <c r="EB141" s="19"/>
    </row>
    <row r="142" spans="1:132" x14ac:dyDescent="0.3">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19"/>
      <c r="BN142" s="19"/>
      <c r="BO142" s="19"/>
      <c r="BP142" s="19"/>
      <c r="BQ142" s="19"/>
      <c r="BR142" s="19"/>
      <c r="BS142" s="19"/>
      <c r="BT142" s="19"/>
      <c r="BU142" s="19"/>
      <c r="BV142" s="19"/>
      <c r="BW142" s="19"/>
      <c r="BX142" s="19"/>
      <c r="BY142" s="19"/>
      <c r="BZ142" s="19"/>
      <c r="CA142" s="19"/>
      <c r="CB142" s="19"/>
      <c r="CC142" s="19"/>
      <c r="CD142" s="19"/>
      <c r="CE142" s="19"/>
      <c r="CF142" s="19"/>
      <c r="CG142" s="19"/>
      <c r="CH142" s="19"/>
      <c r="CI142" s="19"/>
      <c r="CJ142" s="19"/>
      <c r="CK142" s="19"/>
      <c r="CL142" s="19"/>
      <c r="CM142" s="19"/>
      <c r="CN142" s="19"/>
      <c r="CO142" s="19"/>
      <c r="CP142" s="19"/>
      <c r="CQ142" s="19"/>
      <c r="CR142" s="19"/>
      <c r="CS142" s="19"/>
      <c r="CT142" s="19"/>
      <c r="CU142" s="19"/>
      <c r="CV142" s="19"/>
      <c r="CW142" s="19"/>
      <c r="CX142" s="19"/>
      <c r="CY142" s="19"/>
      <c r="CZ142" s="19"/>
      <c r="DA142" s="19"/>
      <c r="DB142" s="19"/>
      <c r="DC142" s="19"/>
      <c r="DD142" s="19"/>
      <c r="DE142" s="19"/>
      <c r="DF142" s="19"/>
      <c r="DG142" s="19"/>
      <c r="DH142" s="19"/>
      <c r="DI142" s="19"/>
      <c r="DJ142" s="19"/>
      <c r="DK142" s="19"/>
      <c r="DL142" s="19"/>
      <c r="DM142" s="19"/>
      <c r="DN142" s="19"/>
      <c r="DO142" s="19"/>
      <c r="DP142" s="19"/>
      <c r="DQ142" s="19"/>
      <c r="DR142" s="19"/>
      <c r="DS142" s="19"/>
      <c r="DT142" s="19"/>
      <c r="DU142" s="19"/>
      <c r="DV142" s="19"/>
      <c r="DW142" s="19"/>
      <c r="DX142" s="19"/>
      <c r="DY142" s="19"/>
      <c r="DZ142" s="19"/>
      <c r="EA142" s="19"/>
      <c r="EB142" s="19"/>
    </row>
    <row r="143" spans="1:132" x14ac:dyDescent="0.3">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c r="BD143" s="19"/>
      <c r="BE143" s="19"/>
      <c r="BF143" s="19"/>
      <c r="BG143" s="19"/>
      <c r="BH143" s="19"/>
      <c r="BI143" s="19"/>
      <c r="BJ143" s="19"/>
      <c r="BK143" s="19"/>
      <c r="BL143" s="19"/>
      <c r="BM143" s="19"/>
      <c r="BN143" s="19"/>
      <c r="BO143" s="19"/>
      <c r="BP143" s="19"/>
      <c r="BQ143" s="19"/>
      <c r="BR143" s="19"/>
      <c r="BS143" s="19"/>
      <c r="BT143" s="19"/>
      <c r="BU143" s="19"/>
      <c r="BV143" s="19"/>
      <c r="BW143" s="19"/>
      <c r="BX143" s="19"/>
      <c r="BY143" s="19"/>
      <c r="BZ143" s="19"/>
      <c r="CA143" s="19"/>
      <c r="CB143" s="19"/>
      <c r="CC143" s="19"/>
      <c r="CD143" s="19"/>
      <c r="CE143" s="19"/>
      <c r="CF143" s="19"/>
      <c r="CG143" s="19"/>
      <c r="CH143" s="19"/>
      <c r="CI143" s="19"/>
      <c r="CJ143" s="19"/>
      <c r="CK143" s="19"/>
      <c r="CL143" s="19"/>
      <c r="CM143" s="19"/>
      <c r="CN143" s="19"/>
      <c r="CO143" s="19"/>
      <c r="CP143" s="19"/>
      <c r="CQ143" s="19"/>
      <c r="CR143" s="19"/>
      <c r="CS143" s="19"/>
      <c r="CT143" s="19"/>
      <c r="CU143" s="19"/>
      <c r="CV143" s="19"/>
      <c r="CW143" s="19"/>
      <c r="CX143" s="19"/>
      <c r="CY143" s="19"/>
      <c r="CZ143" s="19"/>
      <c r="DA143" s="19"/>
      <c r="DB143" s="19"/>
      <c r="DC143" s="19"/>
      <c r="DD143" s="19"/>
      <c r="DE143" s="19"/>
      <c r="DF143" s="19"/>
      <c r="DG143" s="19"/>
      <c r="DH143" s="19"/>
      <c r="DI143" s="19"/>
      <c r="DJ143" s="19"/>
      <c r="DK143" s="19"/>
      <c r="DL143" s="19"/>
      <c r="DM143" s="19"/>
      <c r="DN143" s="19"/>
      <c r="DO143" s="19"/>
      <c r="DP143" s="19"/>
      <c r="DQ143" s="19"/>
      <c r="DR143" s="19"/>
      <c r="DS143" s="19"/>
      <c r="DT143" s="19"/>
      <c r="DU143" s="19"/>
      <c r="DV143" s="19"/>
      <c r="DW143" s="19"/>
      <c r="DX143" s="19"/>
      <c r="DY143" s="19"/>
      <c r="DZ143" s="19"/>
      <c r="EA143" s="19"/>
      <c r="EB143" s="19"/>
    </row>
    <row r="144" spans="1:132" x14ac:dyDescent="0.3">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c r="CO144" s="19"/>
      <c r="CP144" s="19"/>
      <c r="CQ144" s="19"/>
      <c r="CR144" s="19"/>
      <c r="CS144" s="19"/>
      <c r="CT144" s="19"/>
      <c r="CU144" s="19"/>
      <c r="CV144" s="19"/>
      <c r="CW144" s="19"/>
      <c r="CX144" s="19"/>
      <c r="CY144" s="19"/>
      <c r="CZ144" s="19"/>
      <c r="DA144" s="19"/>
      <c r="DB144" s="19"/>
      <c r="DC144" s="19"/>
      <c r="DD144" s="19"/>
      <c r="DE144" s="19"/>
      <c r="DF144" s="19"/>
      <c r="DG144" s="19"/>
      <c r="DH144" s="19"/>
      <c r="DI144" s="19"/>
      <c r="DJ144" s="19"/>
      <c r="DK144" s="19"/>
      <c r="DL144" s="19"/>
      <c r="DM144" s="19"/>
      <c r="DN144" s="19"/>
      <c r="DO144" s="19"/>
      <c r="DP144" s="19"/>
      <c r="DQ144" s="19"/>
      <c r="DR144" s="19"/>
      <c r="DS144" s="19"/>
      <c r="DT144" s="19"/>
      <c r="DU144" s="19"/>
      <c r="DV144" s="19"/>
      <c r="DW144" s="19"/>
      <c r="DX144" s="19"/>
      <c r="DY144" s="19"/>
      <c r="DZ144" s="19"/>
      <c r="EA144" s="19"/>
      <c r="EB144" s="19"/>
    </row>
    <row r="145" spans="1:132" x14ac:dyDescent="0.3">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19"/>
      <c r="CM145" s="19"/>
      <c r="CN145" s="19"/>
      <c r="CO145" s="19"/>
      <c r="CP145" s="19"/>
      <c r="CQ145" s="19"/>
      <c r="CR145" s="19"/>
      <c r="CS145" s="19"/>
      <c r="CT145" s="19"/>
      <c r="CU145" s="19"/>
      <c r="CV145" s="19"/>
      <c r="CW145" s="19"/>
      <c r="CX145" s="19"/>
      <c r="CY145" s="19"/>
      <c r="CZ145" s="19"/>
      <c r="DA145" s="19"/>
      <c r="DB145" s="19"/>
      <c r="DC145" s="19"/>
      <c r="DD145" s="19"/>
      <c r="DE145" s="19"/>
      <c r="DF145" s="19"/>
      <c r="DG145" s="19"/>
      <c r="DH145" s="19"/>
      <c r="DI145" s="19"/>
      <c r="DJ145" s="19"/>
      <c r="DK145" s="19"/>
      <c r="DL145" s="19"/>
      <c r="DM145" s="19"/>
      <c r="DN145" s="19"/>
      <c r="DO145" s="19"/>
      <c r="DP145" s="19"/>
      <c r="DQ145" s="19"/>
      <c r="DR145" s="19"/>
      <c r="DS145" s="19"/>
      <c r="DT145" s="19"/>
      <c r="DU145" s="19"/>
      <c r="DV145" s="19"/>
      <c r="DW145" s="19"/>
      <c r="DX145" s="19"/>
      <c r="DY145" s="19"/>
      <c r="DZ145" s="19"/>
      <c r="EA145" s="19"/>
      <c r="EB145" s="19"/>
    </row>
    <row r="146" spans="1:132" x14ac:dyDescent="0.3">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c r="CM146" s="19"/>
      <c r="CN146" s="19"/>
      <c r="CO146" s="19"/>
      <c r="CP146" s="19"/>
      <c r="CQ146" s="19"/>
      <c r="CR146" s="19"/>
      <c r="CS146" s="19"/>
      <c r="CT146" s="19"/>
      <c r="CU146" s="19"/>
      <c r="CV146" s="19"/>
      <c r="CW146" s="19"/>
      <c r="CX146" s="19"/>
      <c r="CY146" s="19"/>
      <c r="CZ146" s="19"/>
      <c r="DA146" s="19"/>
      <c r="DB146" s="19"/>
      <c r="DC146" s="19"/>
      <c r="DD146" s="19"/>
      <c r="DE146" s="19"/>
      <c r="DF146" s="19"/>
      <c r="DG146" s="19"/>
      <c r="DH146" s="19"/>
      <c r="DI146" s="19"/>
      <c r="DJ146" s="19"/>
      <c r="DK146" s="19"/>
      <c r="DL146" s="19"/>
      <c r="DM146" s="19"/>
      <c r="DN146" s="19"/>
      <c r="DO146" s="19"/>
      <c r="DP146" s="19"/>
      <c r="DQ146" s="19"/>
      <c r="DR146" s="19"/>
      <c r="DS146" s="19"/>
      <c r="DT146" s="19"/>
      <c r="DU146" s="19"/>
      <c r="DV146" s="19"/>
      <c r="DW146" s="19"/>
      <c r="DX146" s="19"/>
      <c r="DY146" s="19"/>
      <c r="DZ146" s="19"/>
      <c r="EA146" s="19"/>
      <c r="EB146" s="19"/>
    </row>
    <row r="147" spans="1:132" x14ac:dyDescent="0.3">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c r="BO147" s="19"/>
      <c r="BP147" s="19"/>
      <c r="BQ147" s="19"/>
      <c r="BR147" s="19"/>
      <c r="BS147" s="19"/>
      <c r="BT147" s="19"/>
      <c r="BU147" s="19"/>
      <c r="BV147" s="19"/>
      <c r="BW147" s="19"/>
      <c r="BX147" s="19"/>
      <c r="BY147" s="19"/>
      <c r="BZ147" s="19"/>
      <c r="CA147" s="19"/>
      <c r="CB147" s="19"/>
      <c r="CC147" s="19"/>
      <c r="CD147" s="19"/>
      <c r="CE147" s="19"/>
      <c r="CF147" s="19"/>
      <c r="CG147" s="19"/>
      <c r="CH147" s="19"/>
      <c r="CI147" s="19"/>
      <c r="CJ147" s="19"/>
      <c r="CK147" s="19"/>
      <c r="CL147" s="19"/>
      <c r="CM147" s="19"/>
      <c r="CN147" s="19"/>
      <c r="CO147" s="19"/>
      <c r="CP147" s="19"/>
      <c r="CQ147" s="19"/>
      <c r="CR147" s="19"/>
      <c r="CS147" s="19"/>
      <c r="CT147" s="19"/>
      <c r="CU147" s="19"/>
      <c r="CV147" s="19"/>
      <c r="CW147" s="19"/>
      <c r="CX147" s="19"/>
      <c r="CY147" s="19"/>
      <c r="CZ147" s="19"/>
      <c r="DA147" s="19"/>
      <c r="DB147" s="19"/>
      <c r="DC147" s="19"/>
      <c r="DD147" s="19"/>
      <c r="DE147" s="19"/>
      <c r="DF147" s="19"/>
      <c r="DG147" s="19"/>
      <c r="DH147" s="19"/>
      <c r="DI147" s="19"/>
      <c r="DJ147" s="19"/>
      <c r="DK147" s="19"/>
      <c r="DL147" s="19"/>
      <c r="DM147" s="19"/>
      <c r="DN147" s="19"/>
      <c r="DO147" s="19"/>
      <c r="DP147" s="19"/>
      <c r="DQ147" s="19"/>
      <c r="DR147" s="19"/>
      <c r="DS147" s="19"/>
      <c r="DT147" s="19"/>
      <c r="DU147" s="19"/>
      <c r="DV147" s="19"/>
      <c r="DW147" s="19"/>
      <c r="DX147" s="19"/>
      <c r="DY147" s="19"/>
      <c r="DZ147" s="19"/>
      <c r="EA147" s="19"/>
      <c r="EB147" s="19"/>
    </row>
    <row r="148" spans="1:132" x14ac:dyDescent="0.3">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c r="CO148" s="19"/>
      <c r="CP148" s="19"/>
      <c r="CQ148" s="19"/>
      <c r="CR148" s="19"/>
      <c r="CS148" s="19"/>
      <c r="CT148" s="19"/>
      <c r="CU148" s="19"/>
      <c r="CV148" s="19"/>
      <c r="CW148" s="19"/>
      <c r="CX148" s="19"/>
      <c r="CY148" s="19"/>
      <c r="CZ148" s="19"/>
      <c r="DA148" s="19"/>
      <c r="DB148" s="19"/>
      <c r="DC148" s="19"/>
      <c r="DD148" s="19"/>
      <c r="DE148" s="19"/>
      <c r="DF148" s="19"/>
      <c r="DG148" s="19"/>
      <c r="DH148" s="19"/>
      <c r="DI148" s="19"/>
      <c r="DJ148" s="19"/>
      <c r="DK148" s="19"/>
      <c r="DL148" s="19"/>
      <c r="DM148" s="19"/>
      <c r="DN148" s="19"/>
      <c r="DO148" s="19"/>
      <c r="DP148" s="19"/>
      <c r="DQ148" s="19"/>
      <c r="DR148" s="19"/>
      <c r="DS148" s="19"/>
      <c r="DT148" s="19"/>
      <c r="DU148" s="19"/>
      <c r="DV148" s="19"/>
      <c r="DW148" s="19"/>
      <c r="DX148" s="19"/>
      <c r="DY148" s="19"/>
      <c r="DZ148" s="19"/>
      <c r="EA148" s="19"/>
      <c r="EB148" s="19"/>
    </row>
    <row r="149" spans="1:132" x14ac:dyDescent="0.3">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c r="BH149" s="19"/>
      <c r="BI149" s="19"/>
      <c r="BJ149" s="19"/>
      <c r="BK149" s="19"/>
      <c r="BL149" s="19"/>
      <c r="BM149" s="19"/>
      <c r="BN149" s="19"/>
      <c r="BO149" s="19"/>
      <c r="BP149" s="19"/>
      <c r="BQ149" s="19"/>
      <c r="BR149" s="19"/>
      <c r="BS149" s="19"/>
      <c r="BT149" s="19"/>
      <c r="BU149" s="19"/>
      <c r="BV149" s="19"/>
      <c r="BW149" s="19"/>
      <c r="BX149" s="19"/>
      <c r="BY149" s="19"/>
      <c r="BZ149" s="19"/>
      <c r="CA149" s="19"/>
      <c r="CB149" s="19"/>
      <c r="CC149" s="19"/>
      <c r="CD149" s="19"/>
      <c r="CE149" s="19"/>
      <c r="CF149" s="19"/>
      <c r="CG149" s="19"/>
      <c r="CH149" s="19"/>
      <c r="CI149" s="19"/>
      <c r="CJ149" s="19"/>
      <c r="CK149" s="19"/>
      <c r="CL149" s="19"/>
      <c r="CM149" s="19"/>
      <c r="CN149" s="19"/>
      <c r="CO149" s="19"/>
      <c r="CP149" s="19"/>
      <c r="CQ149" s="19"/>
      <c r="CR149" s="19"/>
      <c r="CS149" s="19"/>
      <c r="CT149" s="19"/>
      <c r="CU149" s="19"/>
      <c r="CV149" s="19"/>
      <c r="CW149" s="19"/>
      <c r="CX149" s="19"/>
      <c r="CY149" s="19"/>
      <c r="CZ149" s="19"/>
      <c r="DA149" s="19"/>
      <c r="DB149" s="19"/>
      <c r="DC149" s="19"/>
      <c r="DD149" s="19"/>
      <c r="DE149" s="19"/>
      <c r="DF149" s="19"/>
      <c r="DG149" s="19"/>
      <c r="DH149" s="19"/>
      <c r="DI149" s="19"/>
      <c r="DJ149" s="19"/>
      <c r="DK149" s="19"/>
      <c r="DL149" s="19"/>
      <c r="DM149" s="19"/>
      <c r="DN149" s="19"/>
      <c r="DO149" s="19"/>
      <c r="DP149" s="19"/>
      <c r="DQ149" s="19"/>
      <c r="DR149" s="19"/>
      <c r="DS149" s="19"/>
      <c r="DT149" s="19"/>
      <c r="DU149" s="19"/>
      <c r="DV149" s="19"/>
      <c r="DW149" s="19"/>
      <c r="DX149" s="19"/>
      <c r="DY149" s="19"/>
      <c r="DZ149" s="19"/>
      <c r="EA149" s="19"/>
      <c r="EB149" s="19"/>
    </row>
    <row r="150" spans="1:132" x14ac:dyDescent="0.3">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c r="BD150" s="19"/>
      <c r="BE150" s="19"/>
      <c r="BF150" s="19"/>
      <c r="BG150" s="19"/>
      <c r="BH150" s="19"/>
      <c r="BI150" s="19"/>
      <c r="BJ150" s="19"/>
      <c r="BK150" s="19"/>
      <c r="BL150" s="19"/>
      <c r="BM150" s="19"/>
      <c r="BN150" s="19"/>
      <c r="BO150" s="19"/>
      <c r="BP150" s="19"/>
      <c r="BQ150" s="19"/>
      <c r="BR150" s="19"/>
      <c r="BS150" s="19"/>
      <c r="BT150" s="19"/>
      <c r="BU150" s="19"/>
      <c r="BV150" s="19"/>
      <c r="BW150" s="19"/>
      <c r="BX150" s="19"/>
      <c r="BY150" s="19"/>
      <c r="BZ150" s="19"/>
      <c r="CA150" s="19"/>
      <c r="CB150" s="19"/>
      <c r="CC150" s="19"/>
      <c r="CD150" s="19"/>
      <c r="CE150" s="19"/>
      <c r="CF150" s="19"/>
      <c r="CG150" s="19"/>
      <c r="CH150" s="19"/>
      <c r="CI150" s="19"/>
      <c r="CJ150" s="19"/>
      <c r="CK150" s="19"/>
      <c r="CL150" s="19"/>
      <c r="CM150" s="19"/>
      <c r="CN150" s="19"/>
      <c r="CO150" s="19"/>
      <c r="CP150" s="19"/>
      <c r="CQ150" s="19"/>
      <c r="CR150" s="19"/>
      <c r="CS150" s="19"/>
      <c r="CT150" s="19"/>
      <c r="CU150" s="19"/>
      <c r="CV150" s="19"/>
      <c r="CW150" s="19"/>
      <c r="CX150" s="19"/>
      <c r="CY150" s="19"/>
      <c r="CZ150" s="19"/>
      <c r="DA150" s="19"/>
      <c r="DB150" s="19"/>
      <c r="DC150" s="19"/>
      <c r="DD150" s="19"/>
      <c r="DE150" s="19"/>
      <c r="DF150" s="19"/>
      <c r="DG150" s="19"/>
      <c r="DH150" s="19"/>
      <c r="DI150" s="19"/>
      <c r="DJ150" s="19"/>
      <c r="DK150" s="19"/>
      <c r="DL150" s="19"/>
      <c r="DM150" s="19"/>
      <c r="DN150" s="19"/>
      <c r="DO150" s="19"/>
      <c r="DP150" s="19"/>
      <c r="DQ150" s="19"/>
      <c r="DR150" s="19"/>
      <c r="DS150" s="19"/>
      <c r="DT150" s="19"/>
      <c r="DU150" s="19"/>
      <c r="DV150" s="19"/>
      <c r="DW150" s="19"/>
      <c r="DX150" s="19"/>
      <c r="DY150" s="19"/>
      <c r="DZ150" s="19"/>
      <c r="EA150" s="19"/>
      <c r="EB150" s="19"/>
    </row>
    <row r="151" spans="1:132" x14ac:dyDescent="0.3">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c r="BJ151" s="19"/>
      <c r="BK151" s="19"/>
      <c r="BL151" s="19"/>
      <c r="BM151" s="19"/>
      <c r="BN151" s="19"/>
      <c r="BO151" s="19"/>
      <c r="BP151" s="19"/>
      <c r="BQ151" s="19"/>
      <c r="BR151" s="19"/>
      <c r="BS151" s="19"/>
      <c r="BT151" s="19"/>
      <c r="BU151" s="19"/>
      <c r="BV151" s="19"/>
      <c r="BW151" s="19"/>
      <c r="BX151" s="19"/>
      <c r="BY151" s="19"/>
      <c r="BZ151" s="19"/>
      <c r="CA151" s="19"/>
      <c r="CB151" s="19"/>
      <c r="CC151" s="19"/>
      <c r="CD151" s="19"/>
      <c r="CE151" s="19"/>
      <c r="CF151" s="19"/>
      <c r="CG151" s="19"/>
      <c r="CH151" s="19"/>
      <c r="CI151" s="19"/>
      <c r="CJ151" s="19"/>
      <c r="CK151" s="19"/>
      <c r="CL151" s="19"/>
      <c r="CM151" s="19"/>
      <c r="CN151" s="19"/>
      <c r="CO151" s="19"/>
      <c r="CP151" s="19"/>
      <c r="CQ151" s="19"/>
      <c r="CR151" s="19"/>
      <c r="CS151" s="19"/>
      <c r="CT151" s="19"/>
      <c r="CU151" s="19"/>
      <c r="CV151" s="19"/>
      <c r="CW151" s="19"/>
      <c r="CX151" s="19"/>
      <c r="CY151" s="19"/>
      <c r="CZ151" s="19"/>
      <c r="DA151" s="19"/>
      <c r="DB151" s="19"/>
      <c r="DC151" s="19"/>
      <c r="DD151" s="19"/>
      <c r="DE151" s="19"/>
      <c r="DF151" s="19"/>
      <c r="DG151" s="19"/>
      <c r="DH151" s="19"/>
      <c r="DI151" s="19"/>
      <c r="DJ151" s="19"/>
      <c r="DK151" s="19"/>
      <c r="DL151" s="19"/>
      <c r="DM151" s="19"/>
      <c r="DN151" s="19"/>
      <c r="DO151" s="19"/>
      <c r="DP151" s="19"/>
      <c r="DQ151" s="19"/>
      <c r="DR151" s="19"/>
      <c r="DS151" s="19"/>
      <c r="DT151" s="19"/>
      <c r="DU151" s="19"/>
      <c r="DV151" s="19"/>
      <c r="DW151" s="19"/>
      <c r="DX151" s="19"/>
      <c r="DY151" s="19"/>
      <c r="DZ151" s="19"/>
      <c r="EA151" s="19"/>
      <c r="EB151" s="19"/>
    </row>
    <row r="152" spans="1:132" x14ac:dyDescent="0.3">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c r="BO152" s="19"/>
      <c r="BP152" s="19"/>
      <c r="BQ152" s="19"/>
      <c r="BR152" s="19"/>
      <c r="BS152" s="19"/>
      <c r="BT152" s="19"/>
      <c r="BU152" s="19"/>
      <c r="BV152" s="19"/>
      <c r="BW152" s="19"/>
      <c r="BX152" s="19"/>
      <c r="BY152" s="19"/>
      <c r="BZ152" s="19"/>
      <c r="CA152" s="19"/>
      <c r="CB152" s="19"/>
      <c r="CC152" s="19"/>
      <c r="CD152" s="19"/>
      <c r="CE152" s="19"/>
      <c r="CF152" s="19"/>
      <c r="CG152" s="19"/>
      <c r="CH152" s="19"/>
      <c r="CI152" s="19"/>
      <c r="CJ152" s="19"/>
      <c r="CK152" s="19"/>
      <c r="CL152" s="19"/>
      <c r="CM152" s="19"/>
      <c r="CN152" s="19"/>
      <c r="CO152" s="19"/>
      <c r="CP152" s="19"/>
      <c r="CQ152" s="19"/>
      <c r="CR152" s="19"/>
      <c r="CS152" s="19"/>
      <c r="CT152" s="19"/>
      <c r="CU152" s="19"/>
      <c r="CV152" s="19"/>
      <c r="CW152" s="19"/>
      <c r="CX152" s="19"/>
      <c r="CY152" s="19"/>
      <c r="CZ152" s="19"/>
      <c r="DA152" s="19"/>
      <c r="DB152" s="19"/>
      <c r="DC152" s="19"/>
      <c r="DD152" s="19"/>
      <c r="DE152" s="19"/>
      <c r="DF152" s="19"/>
      <c r="DG152" s="19"/>
      <c r="DH152" s="19"/>
      <c r="DI152" s="19"/>
      <c r="DJ152" s="19"/>
      <c r="DK152" s="19"/>
      <c r="DL152" s="19"/>
      <c r="DM152" s="19"/>
      <c r="DN152" s="19"/>
      <c r="DO152" s="19"/>
      <c r="DP152" s="19"/>
      <c r="DQ152" s="19"/>
      <c r="DR152" s="19"/>
      <c r="DS152" s="19"/>
      <c r="DT152" s="19"/>
      <c r="DU152" s="19"/>
      <c r="DV152" s="19"/>
      <c r="DW152" s="19"/>
      <c r="DX152" s="19"/>
      <c r="DY152" s="19"/>
      <c r="DZ152" s="19"/>
      <c r="EA152" s="19"/>
      <c r="EB152" s="19"/>
    </row>
    <row r="153" spans="1:132" x14ac:dyDescent="0.3">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19"/>
      <c r="BG153" s="19"/>
      <c r="BH153" s="19"/>
      <c r="BI153" s="19"/>
      <c r="BJ153" s="19"/>
      <c r="BK153" s="19"/>
      <c r="BL153" s="19"/>
      <c r="BM153" s="19"/>
      <c r="BN153" s="19"/>
      <c r="BO153" s="19"/>
      <c r="BP153" s="19"/>
      <c r="BQ153" s="19"/>
      <c r="BR153" s="19"/>
      <c r="BS153" s="19"/>
      <c r="BT153" s="19"/>
      <c r="BU153" s="19"/>
      <c r="BV153" s="19"/>
      <c r="BW153" s="19"/>
      <c r="BX153" s="19"/>
      <c r="BY153" s="19"/>
      <c r="BZ153" s="19"/>
      <c r="CA153" s="19"/>
      <c r="CB153" s="19"/>
      <c r="CC153" s="19"/>
      <c r="CD153" s="19"/>
      <c r="CE153" s="19"/>
      <c r="CF153" s="19"/>
      <c r="CG153" s="19"/>
      <c r="CH153" s="19"/>
      <c r="CI153" s="19"/>
      <c r="CJ153" s="19"/>
      <c r="CK153" s="19"/>
      <c r="CL153" s="19"/>
      <c r="CM153" s="19"/>
      <c r="CN153" s="19"/>
      <c r="CO153" s="19"/>
      <c r="CP153" s="19"/>
      <c r="CQ153" s="19"/>
      <c r="CR153" s="19"/>
      <c r="CS153" s="19"/>
      <c r="CT153" s="19"/>
      <c r="CU153" s="19"/>
      <c r="CV153" s="19"/>
      <c r="CW153" s="19"/>
      <c r="CX153" s="19"/>
      <c r="CY153" s="19"/>
      <c r="CZ153" s="19"/>
      <c r="DA153" s="19"/>
      <c r="DB153" s="19"/>
      <c r="DC153" s="19"/>
      <c r="DD153" s="19"/>
      <c r="DE153" s="19"/>
      <c r="DF153" s="19"/>
      <c r="DG153" s="19"/>
      <c r="DH153" s="19"/>
      <c r="DI153" s="19"/>
      <c r="DJ153" s="19"/>
      <c r="DK153" s="19"/>
      <c r="DL153" s="19"/>
      <c r="DM153" s="19"/>
      <c r="DN153" s="19"/>
      <c r="DO153" s="19"/>
      <c r="DP153" s="19"/>
      <c r="DQ153" s="19"/>
      <c r="DR153" s="19"/>
      <c r="DS153" s="19"/>
      <c r="DT153" s="19"/>
      <c r="DU153" s="19"/>
      <c r="DV153" s="19"/>
      <c r="DW153" s="19"/>
      <c r="DX153" s="19"/>
      <c r="DY153" s="19"/>
      <c r="DZ153" s="19"/>
      <c r="EA153" s="19"/>
      <c r="EB153" s="19"/>
    </row>
    <row r="154" spans="1:132" x14ac:dyDescent="0.3">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19"/>
      <c r="BN154" s="19"/>
      <c r="BO154" s="19"/>
      <c r="BP154" s="19"/>
      <c r="BQ154" s="19"/>
      <c r="BR154" s="19"/>
      <c r="BS154" s="19"/>
      <c r="BT154" s="19"/>
      <c r="BU154" s="19"/>
      <c r="BV154" s="19"/>
      <c r="BW154" s="19"/>
      <c r="BX154" s="19"/>
      <c r="BY154" s="19"/>
      <c r="BZ154" s="19"/>
      <c r="CA154" s="19"/>
      <c r="CB154" s="19"/>
      <c r="CC154" s="19"/>
      <c r="CD154" s="19"/>
      <c r="CE154" s="19"/>
      <c r="CF154" s="19"/>
      <c r="CG154" s="19"/>
      <c r="CH154" s="19"/>
      <c r="CI154" s="19"/>
      <c r="CJ154" s="19"/>
      <c r="CK154" s="19"/>
      <c r="CL154" s="19"/>
      <c r="CM154" s="19"/>
      <c r="CN154" s="19"/>
      <c r="CO154" s="19"/>
      <c r="CP154" s="19"/>
      <c r="CQ154" s="19"/>
      <c r="CR154" s="19"/>
      <c r="CS154" s="19"/>
      <c r="CT154" s="19"/>
      <c r="CU154" s="19"/>
      <c r="CV154" s="19"/>
      <c r="CW154" s="19"/>
      <c r="CX154" s="19"/>
      <c r="CY154" s="19"/>
      <c r="CZ154" s="19"/>
      <c r="DA154" s="19"/>
      <c r="DB154" s="19"/>
      <c r="DC154" s="19"/>
      <c r="DD154" s="19"/>
      <c r="DE154" s="19"/>
      <c r="DF154" s="19"/>
      <c r="DG154" s="19"/>
      <c r="DH154" s="19"/>
      <c r="DI154" s="19"/>
      <c r="DJ154" s="19"/>
      <c r="DK154" s="19"/>
      <c r="DL154" s="19"/>
      <c r="DM154" s="19"/>
      <c r="DN154" s="19"/>
      <c r="DO154" s="19"/>
      <c r="DP154" s="19"/>
      <c r="DQ154" s="19"/>
      <c r="DR154" s="19"/>
      <c r="DS154" s="19"/>
      <c r="DT154" s="19"/>
      <c r="DU154" s="19"/>
      <c r="DV154" s="19"/>
      <c r="DW154" s="19"/>
      <c r="DX154" s="19"/>
      <c r="DY154" s="19"/>
      <c r="DZ154" s="19"/>
      <c r="EA154" s="19"/>
      <c r="EB154" s="19"/>
    </row>
    <row r="155" spans="1:132" x14ac:dyDescent="0.3">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c r="BJ155" s="19"/>
      <c r="BK155" s="19"/>
      <c r="BL155" s="19"/>
      <c r="BM155" s="19"/>
      <c r="BN155" s="19"/>
      <c r="BO155" s="19"/>
      <c r="BP155" s="19"/>
      <c r="BQ155" s="19"/>
      <c r="BR155" s="19"/>
      <c r="BS155" s="19"/>
      <c r="BT155" s="19"/>
      <c r="BU155" s="19"/>
      <c r="BV155" s="19"/>
      <c r="BW155" s="19"/>
      <c r="BX155" s="19"/>
      <c r="BY155" s="19"/>
      <c r="BZ155" s="19"/>
      <c r="CA155" s="19"/>
      <c r="CB155" s="19"/>
      <c r="CC155" s="19"/>
      <c r="CD155" s="19"/>
      <c r="CE155" s="19"/>
      <c r="CF155" s="19"/>
      <c r="CG155" s="19"/>
      <c r="CH155" s="19"/>
      <c r="CI155" s="19"/>
      <c r="CJ155" s="19"/>
      <c r="CK155" s="19"/>
      <c r="CL155" s="19"/>
      <c r="CM155" s="19"/>
      <c r="CN155" s="19"/>
      <c r="CO155" s="19"/>
      <c r="CP155" s="19"/>
      <c r="CQ155" s="19"/>
      <c r="CR155" s="19"/>
      <c r="CS155" s="19"/>
      <c r="CT155" s="19"/>
      <c r="CU155" s="19"/>
      <c r="CV155" s="19"/>
      <c r="CW155" s="19"/>
      <c r="CX155" s="19"/>
      <c r="CY155" s="19"/>
      <c r="CZ155" s="19"/>
      <c r="DA155" s="19"/>
      <c r="DB155" s="19"/>
      <c r="DC155" s="19"/>
      <c r="DD155" s="19"/>
      <c r="DE155" s="19"/>
      <c r="DF155" s="19"/>
      <c r="DG155" s="19"/>
      <c r="DH155" s="19"/>
      <c r="DI155" s="19"/>
      <c r="DJ155" s="19"/>
      <c r="DK155" s="19"/>
      <c r="DL155" s="19"/>
      <c r="DM155" s="19"/>
      <c r="DN155" s="19"/>
      <c r="DO155" s="19"/>
      <c r="DP155" s="19"/>
      <c r="DQ155" s="19"/>
      <c r="DR155" s="19"/>
      <c r="DS155" s="19"/>
      <c r="DT155" s="19"/>
      <c r="DU155" s="19"/>
      <c r="DV155" s="19"/>
      <c r="DW155" s="19"/>
      <c r="DX155" s="19"/>
      <c r="DY155" s="19"/>
      <c r="DZ155" s="19"/>
      <c r="EA155" s="19"/>
      <c r="EB155" s="19"/>
    </row>
    <row r="156" spans="1:132" x14ac:dyDescent="0.3">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c r="BJ156" s="19"/>
      <c r="BK156" s="19"/>
      <c r="BL156" s="19"/>
      <c r="BM156" s="19"/>
      <c r="BN156" s="19"/>
      <c r="BO156" s="19"/>
      <c r="BP156" s="19"/>
      <c r="BQ156" s="19"/>
      <c r="BR156" s="19"/>
      <c r="BS156" s="19"/>
      <c r="BT156" s="19"/>
      <c r="BU156" s="19"/>
      <c r="BV156" s="19"/>
      <c r="BW156" s="19"/>
      <c r="BX156" s="19"/>
      <c r="BY156" s="19"/>
      <c r="BZ156" s="19"/>
      <c r="CA156" s="19"/>
      <c r="CB156" s="19"/>
      <c r="CC156" s="19"/>
      <c r="CD156" s="19"/>
      <c r="CE156" s="19"/>
      <c r="CF156" s="19"/>
      <c r="CG156" s="19"/>
      <c r="CH156" s="19"/>
      <c r="CI156" s="19"/>
      <c r="CJ156" s="19"/>
      <c r="CK156" s="19"/>
      <c r="CL156" s="19"/>
      <c r="CM156" s="19"/>
      <c r="CN156" s="19"/>
      <c r="CO156" s="19"/>
      <c r="CP156" s="19"/>
      <c r="CQ156" s="19"/>
      <c r="CR156" s="19"/>
      <c r="CS156" s="19"/>
      <c r="CT156" s="19"/>
      <c r="CU156" s="19"/>
      <c r="CV156" s="19"/>
      <c r="CW156" s="19"/>
      <c r="CX156" s="19"/>
      <c r="CY156" s="19"/>
      <c r="CZ156" s="19"/>
      <c r="DA156" s="19"/>
      <c r="DB156" s="19"/>
      <c r="DC156" s="19"/>
      <c r="DD156" s="19"/>
      <c r="DE156" s="19"/>
      <c r="DF156" s="19"/>
      <c r="DG156" s="19"/>
      <c r="DH156" s="19"/>
      <c r="DI156" s="19"/>
      <c r="DJ156" s="19"/>
      <c r="DK156" s="19"/>
      <c r="DL156" s="19"/>
      <c r="DM156" s="19"/>
      <c r="DN156" s="19"/>
      <c r="DO156" s="19"/>
      <c r="DP156" s="19"/>
      <c r="DQ156" s="19"/>
      <c r="DR156" s="19"/>
      <c r="DS156" s="19"/>
      <c r="DT156" s="19"/>
      <c r="DU156" s="19"/>
      <c r="DV156" s="19"/>
      <c r="DW156" s="19"/>
      <c r="DX156" s="19"/>
      <c r="DY156" s="19"/>
      <c r="DZ156" s="19"/>
      <c r="EA156" s="19"/>
      <c r="EB156" s="19"/>
    </row>
    <row r="157" spans="1:132" x14ac:dyDescent="0.3">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c r="BO157" s="19"/>
      <c r="BP157" s="19"/>
      <c r="BQ157" s="19"/>
      <c r="BR157" s="19"/>
      <c r="BS157" s="19"/>
      <c r="BT157" s="19"/>
      <c r="BU157" s="19"/>
      <c r="BV157" s="19"/>
      <c r="BW157" s="19"/>
      <c r="BX157" s="19"/>
      <c r="BY157" s="19"/>
      <c r="BZ157" s="19"/>
      <c r="CA157" s="19"/>
      <c r="CB157" s="19"/>
      <c r="CC157" s="19"/>
      <c r="CD157" s="19"/>
      <c r="CE157" s="19"/>
      <c r="CF157" s="19"/>
      <c r="CG157" s="19"/>
      <c r="CH157" s="19"/>
      <c r="CI157" s="19"/>
      <c r="CJ157" s="19"/>
      <c r="CK157" s="19"/>
      <c r="CL157" s="19"/>
      <c r="CM157" s="19"/>
      <c r="CN157" s="19"/>
      <c r="CO157" s="19"/>
      <c r="CP157" s="19"/>
      <c r="CQ157" s="19"/>
      <c r="CR157" s="19"/>
      <c r="CS157" s="19"/>
      <c r="CT157" s="19"/>
      <c r="CU157" s="19"/>
      <c r="CV157" s="19"/>
      <c r="CW157" s="19"/>
      <c r="CX157" s="19"/>
      <c r="CY157" s="19"/>
      <c r="CZ157" s="19"/>
      <c r="DA157" s="19"/>
      <c r="DB157" s="19"/>
      <c r="DC157" s="19"/>
      <c r="DD157" s="19"/>
      <c r="DE157" s="19"/>
      <c r="DF157" s="19"/>
      <c r="DG157" s="19"/>
      <c r="DH157" s="19"/>
      <c r="DI157" s="19"/>
      <c r="DJ157" s="19"/>
      <c r="DK157" s="19"/>
      <c r="DL157" s="19"/>
      <c r="DM157" s="19"/>
      <c r="DN157" s="19"/>
      <c r="DO157" s="19"/>
      <c r="DP157" s="19"/>
      <c r="DQ157" s="19"/>
      <c r="DR157" s="19"/>
      <c r="DS157" s="19"/>
      <c r="DT157" s="19"/>
      <c r="DU157" s="19"/>
      <c r="DV157" s="19"/>
      <c r="DW157" s="19"/>
      <c r="DX157" s="19"/>
      <c r="DY157" s="19"/>
      <c r="DZ157" s="19"/>
      <c r="EA157" s="19"/>
      <c r="EB157" s="19"/>
    </row>
    <row r="158" spans="1:132" x14ac:dyDescent="0.3">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c r="BO158" s="19"/>
      <c r="BP158" s="19"/>
      <c r="BQ158" s="19"/>
      <c r="BR158" s="19"/>
      <c r="BS158" s="19"/>
      <c r="BT158" s="19"/>
      <c r="BU158" s="19"/>
      <c r="BV158" s="19"/>
      <c r="BW158" s="19"/>
      <c r="BX158" s="19"/>
      <c r="BY158" s="19"/>
      <c r="BZ158" s="19"/>
      <c r="CA158" s="19"/>
      <c r="CB158" s="19"/>
      <c r="CC158" s="19"/>
      <c r="CD158" s="19"/>
      <c r="CE158" s="19"/>
      <c r="CF158" s="19"/>
      <c r="CG158" s="19"/>
      <c r="CH158" s="19"/>
      <c r="CI158" s="19"/>
      <c r="CJ158" s="19"/>
      <c r="CK158" s="19"/>
      <c r="CL158" s="19"/>
      <c r="CM158" s="19"/>
      <c r="CN158" s="19"/>
      <c r="CO158" s="19"/>
      <c r="CP158" s="19"/>
      <c r="CQ158" s="19"/>
      <c r="CR158" s="19"/>
      <c r="CS158" s="19"/>
      <c r="CT158" s="19"/>
      <c r="CU158" s="19"/>
      <c r="CV158" s="19"/>
      <c r="CW158" s="19"/>
      <c r="CX158" s="19"/>
      <c r="CY158" s="19"/>
      <c r="CZ158" s="19"/>
      <c r="DA158" s="19"/>
      <c r="DB158" s="19"/>
      <c r="DC158" s="19"/>
      <c r="DD158" s="19"/>
      <c r="DE158" s="19"/>
      <c r="DF158" s="19"/>
      <c r="DG158" s="19"/>
      <c r="DH158" s="19"/>
      <c r="DI158" s="19"/>
      <c r="DJ158" s="19"/>
      <c r="DK158" s="19"/>
      <c r="DL158" s="19"/>
      <c r="DM158" s="19"/>
      <c r="DN158" s="19"/>
      <c r="DO158" s="19"/>
      <c r="DP158" s="19"/>
      <c r="DQ158" s="19"/>
      <c r="DR158" s="19"/>
      <c r="DS158" s="19"/>
      <c r="DT158" s="19"/>
      <c r="DU158" s="19"/>
      <c r="DV158" s="19"/>
      <c r="DW158" s="19"/>
      <c r="DX158" s="19"/>
      <c r="DY158" s="19"/>
      <c r="DZ158" s="19"/>
      <c r="EA158" s="19"/>
      <c r="EB158" s="19"/>
    </row>
    <row r="159" spans="1:132" x14ac:dyDescent="0.3">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19"/>
      <c r="BN159" s="19"/>
      <c r="BO159" s="19"/>
      <c r="BP159" s="19"/>
      <c r="BQ159" s="19"/>
      <c r="BR159" s="19"/>
      <c r="BS159" s="19"/>
      <c r="BT159" s="19"/>
      <c r="BU159" s="19"/>
      <c r="BV159" s="19"/>
      <c r="BW159" s="19"/>
      <c r="BX159" s="19"/>
      <c r="BY159" s="19"/>
      <c r="BZ159" s="19"/>
      <c r="CA159" s="19"/>
      <c r="CB159" s="19"/>
      <c r="CC159" s="19"/>
      <c r="CD159" s="19"/>
      <c r="CE159" s="19"/>
      <c r="CF159" s="19"/>
      <c r="CG159" s="19"/>
      <c r="CH159" s="19"/>
      <c r="CI159" s="19"/>
      <c r="CJ159" s="19"/>
      <c r="CK159" s="19"/>
      <c r="CL159" s="19"/>
      <c r="CM159" s="19"/>
      <c r="CN159" s="19"/>
      <c r="CO159" s="19"/>
      <c r="CP159" s="19"/>
      <c r="CQ159" s="19"/>
      <c r="CR159" s="19"/>
      <c r="CS159" s="19"/>
      <c r="CT159" s="19"/>
      <c r="CU159" s="19"/>
      <c r="CV159" s="19"/>
      <c r="CW159" s="19"/>
      <c r="CX159" s="19"/>
      <c r="CY159" s="19"/>
      <c r="CZ159" s="19"/>
      <c r="DA159" s="19"/>
      <c r="DB159" s="19"/>
      <c r="DC159" s="19"/>
      <c r="DD159" s="19"/>
      <c r="DE159" s="19"/>
      <c r="DF159" s="19"/>
      <c r="DG159" s="19"/>
      <c r="DH159" s="19"/>
      <c r="DI159" s="19"/>
      <c r="DJ159" s="19"/>
      <c r="DK159" s="19"/>
      <c r="DL159" s="19"/>
      <c r="DM159" s="19"/>
      <c r="DN159" s="19"/>
      <c r="DO159" s="19"/>
      <c r="DP159" s="19"/>
      <c r="DQ159" s="19"/>
      <c r="DR159" s="19"/>
      <c r="DS159" s="19"/>
      <c r="DT159" s="19"/>
      <c r="DU159" s="19"/>
      <c r="DV159" s="19"/>
      <c r="DW159" s="19"/>
      <c r="DX159" s="19"/>
      <c r="DY159" s="19"/>
      <c r="DZ159" s="19"/>
      <c r="EA159" s="19"/>
      <c r="EB159" s="19"/>
    </row>
    <row r="160" spans="1:132" x14ac:dyDescent="0.3">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19"/>
      <c r="BN160" s="19"/>
      <c r="BO160" s="19"/>
      <c r="BP160" s="19"/>
      <c r="BQ160" s="19"/>
      <c r="BR160" s="19"/>
      <c r="BS160" s="19"/>
      <c r="BT160" s="19"/>
      <c r="BU160" s="19"/>
      <c r="BV160" s="19"/>
      <c r="BW160" s="19"/>
      <c r="BX160" s="19"/>
      <c r="BY160" s="19"/>
      <c r="BZ160" s="19"/>
      <c r="CA160" s="19"/>
      <c r="CB160" s="19"/>
      <c r="CC160" s="19"/>
      <c r="CD160" s="19"/>
      <c r="CE160" s="19"/>
      <c r="CF160" s="19"/>
      <c r="CG160" s="19"/>
      <c r="CH160" s="19"/>
      <c r="CI160" s="19"/>
      <c r="CJ160" s="19"/>
      <c r="CK160" s="19"/>
      <c r="CL160" s="19"/>
      <c r="CM160" s="19"/>
      <c r="CN160" s="19"/>
      <c r="CO160" s="19"/>
      <c r="CP160" s="19"/>
      <c r="CQ160" s="19"/>
      <c r="CR160" s="19"/>
      <c r="CS160" s="19"/>
      <c r="CT160" s="19"/>
      <c r="CU160" s="19"/>
      <c r="CV160" s="19"/>
      <c r="CW160" s="19"/>
      <c r="CX160" s="19"/>
      <c r="CY160" s="19"/>
      <c r="CZ160" s="19"/>
      <c r="DA160" s="19"/>
      <c r="DB160" s="19"/>
      <c r="DC160" s="19"/>
      <c r="DD160" s="19"/>
      <c r="DE160" s="19"/>
      <c r="DF160" s="19"/>
      <c r="DG160" s="19"/>
      <c r="DH160" s="19"/>
      <c r="DI160" s="19"/>
      <c r="DJ160" s="19"/>
      <c r="DK160" s="19"/>
      <c r="DL160" s="19"/>
      <c r="DM160" s="19"/>
      <c r="DN160" s="19"/>
      <c r="DO160" s="19"/>
      <c r="DP160" s="19"/>
      <c r="DQ160" s="19"/>
      <c r="DR160" s="19"/>
      <c r="DS160" s="19"/>
      <c r="DT160" s="19"/>
      <c r="DU160" s="19"/>
      <c r="DV160" s="19"/>
      <c r="DW160" s="19"/>
      <c r="DX160" s="19"/>
      <c r="DY160" s="19"/>
      <c r="DZ160" s="19"/>
      <c r="EA160" s="19"/>
      <c r="EB160" s="19"/>
    </row>
    <row r="161" spans="1:132" x14ac:dyDescent="0.3">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c r="BD161" s="19"/>
      <c r="BE161" s="19"/>
      <c r="BF161" s="19"/>
      <c r="BG161" s="19"/>
      <c r="BH161" s="19"/>
      <c r="BI161" s="19"/>
      <c r="BJ161" s="19"/>
      <c r="BK161" s="19"/>
      <c r="BL161" s="19"/>
      <c r="BM161" s="19"/>
      <c r="BN161" s="19"/>
      <c r="BO161" s="19"/>
      <c r="BP161" s="19"/>
      <c r="BQ161" s="19"/>
      <c r="BR161" s="19"/>
      <c r="BS161" s="19"/>
      <c r="BT161" s="19"/>
      <c r="BU161" s="19"/>
      <c r="BV161" s="19"/>
      <c r="BW161" s="19"/>
      <c r="BX161" s="19"/>
      <c r="BY161" s="19"/>
      <c r="BZ161" s="19"/>
      <c r="CA161" s="19"/>
      <c r="CB161" s="19"/>
      <c r="CC161" s="19"/>
      <c r="CD161" s="19"/>
      <c r="CE161" s="19"/>
      <c r="CF161" s="19"/>
      <c r="CG161" s="19"/>
      <c r="CH161" s="19"/>
      <c r="CI161" s="19"/>
      <c r="CJ161" s="19"/>
      <c r="CK161" s="19"/>
      <c r="CL161" s="19"/>
      <c r="CM161" s="19"/>
      <c r="CN161" s="19"/>
      <c r="CO161" s="19"/>
      <c r="CP161" s="19"/>
      <c r="CQ161" s="19"/>
      <c r="CR161" s="19"/>
      <c r="CS161" s="19"/>
      <c r="CT161" s="19"/>
      <c r="CU161" s="19"/>
      <c r="CV161" s="19"/>
      <c r="CW161" s="19"/>
      <c r="CX161" s="19"/>
      <c r="CY161" s="19"/>
      <c r="CZ161" s="19"/>
      <c r="DA161" s="19"/>
      <c r="DB161" s="19"/>
      <c r="DC161" s="19"/>
      <c r="DD161" s="19"/>
      <c r="DE161" s="19"/>
      <c r="DF161" s="19"/>
      <c r="DG161" s="19"/>
      <c r="DH161" s="19"/>
      <c r="DI161" s="19"/>
      <c r="DJ161" s="19"/>
      <c r="DK161" s="19"/>
      <c r="DL161" s="19"/>
      <c r="DM161" s="19"/>
      <c r="DN161" s="19"/>
      <c r="DO161" s="19"/>
      <c r="DP161" s="19"/>
      <c r="DQ161" s="19"/>
      <c r="DR161" s="19"/>
      <c r="DS161" s="19"/>
      <c r="DT161" s="19"/>
      <c r="DU161" s="19"/>
      <c r="DV161" s="19"/>
      <c r="DW161" s="19"/>
      <c r="DX161" s="19"/>
      <c r="DY161" s="19"/>
      <c r="DZ161" s="19"/>
      <c r="EA161" s="19"/>
      <c r="EB161" s="19"/>
    </row>
    <row r="162" spans="1:132" x14ac:dyDescent="0.3">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c r="BJ162" s="19"/>
      <c r="BK162" s="19"/>
      <c r="BL162" s="19"/>
      <c r="BM162" s="19"/>
      <c r="BN162" s="19"/>
      <c r="BO162" s="19"/>
      <c r="BP162" s="19"/>
      <c r="BQ162" s="19"/>
      <c r="BR162" s="19"/>
      <c r="BS162" s="19"/>
      <c r="BT162" s="19"/>
      <c r="BU162" s="19"/>
      <c r="BV162" s="19"/>
      <c r="BW162" s="19"/>
      <c r="BX162" s="19"/>
      <c r="BY162" s="19"/>
      <c r="BZ162" s="19"/>
      <c r="CA162" s="19"/>
      <c r="CB162" s="19"/>
      <c r="CC162" s="19"/>
      <c r="CD162" s="19"/>
      <c r="CE162" s="19"/>
      <c r="CF162" s="19"/>
      <c r="CG162" s="19"/>
      <c r="CH162" s="19"/>
      <c r="CI162" s="19"/>
      <c r="CJ162" s="19"/>
      <c r="CK162" s="19"/>
      <c r="CL162" s="19"/>
      <c r="CM162" s="19"/>
      <c r="CN162" s="19"/>
      <c r="CO162" s="19"/>
      <c r="CP162" s="19"/>
      <c r="CQ162" s="19"/>
      <c r="CR162" s="19"/>
      <c r="CS162" s="19"/>
      <c r="CT162" s="19"/>
      <c r="CU162" s="19"/>
      <c r="CV162" s="19"/>
      <c r="CW162" s="19"/>
      <c r="CX162" s="19"/>
      <c r="CY162" s="19"/>
      <c r="CZ162" s="19"/>
      <c r="DA162" s="19"/>
      <c r="DB162" s="19"/>
      <c r="DC162" s="19"/>
      <c r="DD162" s="19"/>
      <c r="DE162" s="19"/>
      <c r="DF162" s="19"/>
      <c r="DG162" s="19"/>
      <c r="DH162" s="19"/>
      <c r="DI162" s="19"/>
      <c r="DJ162" s="19"/>
      <c r="DK162" s="19"/>
      <c r="DL162" s="19"/>
      <c r="DM162" s="19"/>
      <c r="DN162" s="19"/>
      <c r="DO162" s="19"/>
      <c r="DP162" s="19"/>
      <c r="DQ162" s="19"/>
      <c r="DR162" s="19"/>
      <c r="DS162" s="19"/>
      <c r="DT162" s="19"/>
      <c r="DU162" s="19"/>
      <c r="DV162" s="19"/>
      <c r="DW162" s="19"/>
      <c r="DX162" s="19"/>
      <c r="DY162" s="19"/>
      <c r="DZ162" s="19"/>
      <c r="EA162" s="19"/>
      <c r="EB162" s="19"/>
    </row>
    <row r="163" spans="1:132" x14ac:dyDescent="0.3">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19"/>
      <c r="BN163" s="19"/>
      <c r="BO163" s="19"/>
      <c r="BP163" s="19"/>
      <c r="BQ163" s="19"/>
      <c r="BR163" s="19"/>
      <c r="BS163" s="19"/>
      <c r="BT163" s="19"/>
      <c r="BU163" s="19"/>
      <c r="BV163" s="19"/>
      <c r="BW163" s="19"/>
      <c r="BX163" s="19"/>
      <c r="BY163" s="19"/>
      <c r="BZ163" s="19"/>
      <c r="CA163" s="19"/>
      <c r="CB163" s="19"/>
      <c r="CC163" s="19"/>
      <c r="CD163" s="19"/>
      <c r="CE163" s="19"/>
      <c r="CF163" s="19"/>
      <c r="CG163" s="19"/>
      <c r="CH163" s="19"/>
      <c r="CI163" s="19"/>
      <c r="CJ163" s="19"/>
      <c r="CK163" s="19"/>
      <c r="CL163" s="19"/>
      <c r="CM163" s="19"/>
      <c r="CN163" s="19"/>
      <c r="CO163" s="19"/>
      <c r="CP163" s="19"/>
      <c r="CQ163" s="19"/>
      <c r="CR163" s="19"/>
      <c r="CS163" s="19"/>
      <c r="CT163" s="19"/>
      <c r="CU163" s="19"/>
      <c r="CV163" s="19"/>
      <c r="CW163" s="19"/>
      <c r="CX163" s="19"/>
      <c r="CY163" s="19"/>
      <c r="CZ163" s="19"/>
      <c r="DA163" s="19"/>
      <c r="DB163" s="19"/>
      <c r="DC163" s="19"/>
      <c r="DD163" s="19"/>
      <c r="DE163" s="19"/>
      <c r="DF163" s="19"/>
      <c r="DG163" s="19"/>
      <c r="DH163" s="19"/>
      <c r="DI163" s="19"/>
      <c r="DJ163" s="19"/>
      <c r="DK163" s="19"/>
      <c r="DL163" s="19"/>
      <c r="DM163" s="19"/>
      <c r="DN163" s="19"/>
      <c r="DO163" s="19"/>
      <c r="DP163" s="19"/>
      <c r="DQ163" s="19"/>
      <c r="DR163" s="19"/>
      <c r="DS163" s="19"/>
      <c r="DT163" s="19"/>
      <c r="DU163" s="19"/>
      <c r="DV163" s="19"/>
      <c r="DW163" s="19"/>
      <c r="DX163" s="19"/>
      <c r="DY163" s="19"/>
      <c r="DZ163" s="19"/>
      <c r="EA163" s="19"/>
      <c r="EB163" s="19"/>
    </row>
    <row r="164" spans="1:132" x14ac:dyDescent="0.3">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c r="BG164" s="19"/>
      <c r="BH164" s="19"/>
      <c r="BI164" s="19"/>
      <c r="BJ164" s="19"/>
      <c r="BK164" s="19"/>
      <c r="BL164" s="19"/>
      <c r="BM164" s="19"/>
      <c r="BN164" s="19"/>
      <c r="BO164" s="19"/>
      <c r="BP164" s="19"/>
      <c r="BQ164" s="19"/>
      <c r="BR164" s="19"/>
      <c r="BS164" s="19"/>
      <c r="BT164" s="19"/>
      <c r="BU164" s="19"/>
      <c r="BV164" s="19"/>
      <c r="BW164" s="19"/>
      <c r="BX164" s="19"/>
      <c r="BY164" s="19"/>
      <c r="BZ164" s="19"/>
      <c r="CA164" s="19"/>
      <c r="CB164" s="19"/>
      <c r="CC164" s="19"/>
      <c r="CD164" s="19"/>
      <c r="CE164" s="19"/>
      <c r="CF164" s="19"/>
      <c r="CG164" s="19"/>
      <c r="CH164" s="19"/>
      <c r="CI164" s="19"/>
      <c r="CJ164" s="19"/>
      <c r="CK164" s="19"/>
      <c r="CL164" s="19"/>
      <c r="CM164" s="19"/>
      <c r="CN164" s="19"/>
      <c r="CO164" s="19"/>
      <c r="CP164" s="19"/>
      <c r="CQ164" s="19"/>
      <c r="CR164" s="19"/>
      <c r="CS164" s="19"/>
      <c r="CT164" s="19"/>
      <c r="CU164" s="19"/>
      <c r="CV164" s="19"/>
      <c r="CW164" s="19"/>
      <c r="CX164" s="19"/>
      <c r="CY164" s="19"/>
      <c r="CZ164" s="19"/>
      <c r="DA164" s="19"/>
      <c r="DB164" s="19"/>
      <c r="DC164" s="19"/>
      <c r="DD164" s="19"/>
      <c r="DE164" s="19"/>
      <c r="DF164" s="19"/>
      <c r="DG164" s="19"/>
      <c r="DH164" s="19"/>
      <c r="DI164" s="19"/>
      <c r="DJ164" s="19"/>
      <c r="DK164" s="19"/>
      <c r="DL164" s="19"/>
      <c r="DM164" s="19"/>
      <c r="DN164" s="19"/>
      <c r="DO164" s="19"/>
      <c r="DP164" s="19"/>
      <c r="DQ164" s="19"/>
      <c r="DR164" s="19"/>
      <c r="DS164" s="19"/>
      <c r="DT164" s="19"/>
      <c r="DU164" s="19"/>
      <c r="DV164" s="19"/>
      <c r="DW164" s="19"/>
      <c r="DX164" s="19"/>
      <c r="DY164" s="19"/>
      <c r="DZ164" s="19"/>
      <c r="EA164" s="19"/>
      <c r="EB164" s="19"/>
    </row>
    <row r="165" spans="1:132" x14ac:dyDescent="0.3">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c r="BD165" s="19"/>
      <c r="BE165" s="19"/>
      <c r="BF165" s="19"/>
      <c r="BG165" s="19"/>
      <c r="BH165" s="19"/>
      <c r="BI165" s="19"/>
      <c r="BJ165" s="19"/>
      <c r="BK165" s="19"/>
      <c r="BL165" s="19"/>
      <c r="BM165" s="19"/>
      <c r="BN165" s="19"/>
      <c r="BO165" s="19"/>
      <c r="BP165" s="19"/>
      <c r="BQ165" s="19"/>
      <c r="BR165" s="19"/>
      <c r="BS165" s="19"/>
      <c r="BT165" s="19"/>
      <c r="BU165" s="19"/>
      <c r="BV165" s="19"/>
      <c r="BW165" s="19"/>
      <c r="BX165" s="19"/>
      <c r="BY165" s="19"/>
      <c r="BZ165" s="19"/>
      <c r="CA165" s="19"/>
      <c r="CB165" s="19"/>
      <c r="CC165" s="19"/>
      <c r="CD165" s="19"/>
      <c r="CE165" s="19"/>
      <c r="CF165" s="19"/>
      <c r="CG165" s="19"/>
      <c r="CH165" s="19"/>
      <c r="CI165" s="19"/>
      <c r="CJ165" s="19"/>
      <c r="CK165" s="19"/>
      <c r="CL165" s="19"/>
      <c r="CM165" s="19"/>
      <c r="CN165" s="19"/>
      <c r="CO165" s="19"/>
      <c r="CP165" s="19"/>
      <c r="CQ165" s="19"/>
      <c r="CR165" s="19"/>
      <c r="CS165" s="19"/>
      <c r="CT165" s="19"/>
      <c r="CU165" s="19"/>
      <c r="CV165" s="19"/>
      <c r="CW165" s="19"/>
      <c r="CX165" s="19"/>
      <c r="CY165" s="19"/>
      <c r="CZ165" s="19"/>
      <c r="DA165" s="19"/>
      <c r="DB165" s="19"/>
      <c r="DC165" s="19"/>
      <c r="DD165" s="19"/>
      <c r="DE165" s="19"/>
      <c r="DF165" s="19"/>
      <c r="DG165" s="19"/>
      <c r="DH165" s="19"/>
      <c r="DI165" s="19"/>
      <c r="DJ165" s="19"/>
      <c r="DK165" s="19"/>
      <c r="DL165" s="19"/>
      <c r="DM165" s="19"/>
      <c r="DN165" s="19"/>
      <c r="DO165" s="19"/>
      <c r="DP165" s="19"/>
      <c r="DQ165" s="19"/>
      <c r="DR165" s="19"/>
      <c r="DS165" s="19"/>
      <c r="DT165" s="19"/>
      <c r="DU165" s="19"/>
      <c r="DV165" s="19"/>
      <c r="DW165" s="19"/>
      <c r="DX165" s="19"/>
      <c r="DY165" s="19"/>
      <c r="DZ165" s="19"/>
      <c r="EA165" s="19"/>
      <c r="EB165" s="19"/>
    </row>
    <row r="166" spans="1:132" x14ac:dyDescent="0.3">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c r="BH166" s="19"/>
      <c r="BI166" s="19"/>
      <c r="BJ166" s="19"/>
      <c r="BK166" s="19"/>
      <c r="BL166" s="19"/>
      <c r="BM166" s="19"/>
      <c r="BN166" s="19"/>
      <c r="BO166" s="19"/>
      <c r="BP166" s="19"/>
      <c r="BQ166" s="19"/>
      <c r="BR166" s="19"/>
      <c r="BS166" s="19"/>
      <c r="BT166" s="19"/>
      <c r="BU166" s="19"/>
      <c r="BV166" s="19"/>
      <c r="BW166" s="19"/>
      <c r="BX166" s="19"/>
      <c r="BY166" s="19"/>
      <c r="BZ166" s="19"/>
      <c r="CA166" s="19"/>
      <c r="CB166" s="19"/>
      <c r="CC166" s="19"/>
      <c r="CD166" s="19"/>
      <c r="CE166" s="19"/>
      <c r="CF166" s="19"/>
      <c r="CG166" s="19"/>
      <c r="CH166" s="19"/>
      <c r="CI166" s="19"/>
      <c r="CJ166" s="19"/>
      <c r="CK166" s="19"/>
      <c r="CL166" s="19"/>
      <c r="CM166" s="19"/>
      <c r="CN166" s="19"/>
      <c r="CO166" s="19"/>
      <c r="CP166" s="19"/>
      <c r="CQ166" s="19"/>
      <c r="CR166" s="19"/>
      <c r="CS166" s="19"/>
      <c r="CT166" s="19"/>
      <c r="CU166" s="19"/>
      <c r="CV166" s="19"/>
      <c r="CW166" s="19"/>
      <c r="CX166" s="19"/>
      <c r="CY166" s="19"/>
      <c r="CZ166" s="19"/>
      <c r="DA166" s="19"/>
      <c r="DB166" s="19"/>
      <c r="DC166" s="19"/>
      <c r="DD166" s="19"/>
      <c r="DE166" s="19"/>
      <c r="DF166" s="19"/>
      <c r="DG166" s="19"/>
      <c r="DH166" s="19"/>
      <c r="DI166" s="19"/>
      <c r="DJ166" s="19"/>
      <c r="DK166" s="19"/>
      <c r="DL166" s="19"/>
      <c r="DM166" s="19"/>
      <c r="DN166" s="19"/>
      <c r="DO166" s="19"/>
      <c r="DP166" s="19"/>
      <c r="DQ166" s="19"/>
      <c r="DR166" s="19"/>
      <c r="DS166" s="19"/>
      <c r="DT166" s="19"/>
      <c r="DU166" s="19"/>
      <c r="DV166" s="19"/>
      <c r="DW166" s="19"/>
      <c r="DX166" s="19"/>
      <c r="DY166" s="19"/>
      <c r="DZ166" s="19"/>
      <c r="EA166" s="19"/>
      <c r="EB166" s="19"/>
    </row>
    <row r="167" spans="1:132" x14ac:dyDescent="0.3">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c r="BJ167" s="19"/>
      <c r="BK167" s="19"/>
      <c r="BL167" s="19"/>
      <c r="BM167" s="19"/>
      <c r="BN167" s="19"/>
      <c r="BO167" s="19"/>
      <c r="BP167" s="19"/>
      <c r="BQ167" s="19"/>
      <c r="BR167" s="19"/>
      <c r="BS167" s="19"/>
      <c r="BT167" s="19"/>
      <c r="BU167" s="19"/>
      <c r="BV167" s="19"/>
      <c r="BW167" s="19"/>
      <c r="BX167" s="19"/>
      <c r="BY167" s="19"/>
      <c r="BZ167" s="19"/>
      <c r="CA167" s="19"/>
      <c r="CB167" s="19"/>
      <c r="CC167" s="19"/>
      <c r="CD167" s="19"/>
      <c r="CE167" s="19"/>
      <c r="CF167" s="19"/>
      <c r="CG167" s="19"/>
      <c r="CH167" s="19"/>
      <c r="CI167" s="19"/>
      <c r="CJ167" s="19"/>
      <c r="CK167" s="19"/>
      <c r="CL167" s="19"/>
      <c r="CM167" s="19"/>
      <c r="CN167" s="19"/>
      <c r="CO167" s="19"/>
      <c r="CP167" s="19"/>
      <c r="CQ167" s="19"/>
      <c r="CR167" s="19"/>
      <c r="CS167" s="19"/>
      <c r="CT167" s="19"/>
      <c r="CU167" s="19"/>
      <c r="CV167" s="19"/>
      <c r="CW167" s="19"/>
      <c r="CX167" s="19"/>
      <c r="CY167" s="19"/>
      <c r="CZ167" s="19"/>
      <c r="DA167" s="19"/>
      <c r="DB167" s="19"/>
      <c r="DC167" s="19"/>
      <c r="DD167" s="19"/>
      <c r="DE167" s="19"/>
      <c r="DF167" s="19"/>
      <c r="DG167" s="19"/>
      <c r="DH167" s="19"/>
      <c r="DI167" s="19"/>
      <c r="DJ167" s="19"/>
      <c r="DK167" s="19"/>
      <c r="DL167" s="19"/>
      <c r="DM167" s="19"/>
      <c r="DN167" s="19"/>
      <c r="DO167" s="19"/>
      <c r="DP167" s="19"/>
      <c r="DQ167" s="19"/>
      <c r="DR167" s="19"/>
      <c r="DS167" s="19"/>
      <c r="DT167" s="19"/>
      <c r="DU167" s="19"/>
      <c r="DV167" s="19"/>
      <c r="DW167" s="19"/>
      <c r="DX167" s="19"/>
      <c r="DY167" s="19"/>
      <c r="DZ167" s="19"/>
      <c r="EA167" s="19"/>
      <c r="EB167" s="19"/>
    </row>
    <row r="168" spans="1:132" x14ac:dyDescent="0.3">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c r="BO168" s="19"/>
      <c r="BP168" s="19"/>
      <c r="BQ168" s="19"/>
      <c r="BR168" s="19"/>
      <c r="BS168" s="19"/>
      <c r="BT168" s="19"/>
      <c r="BU168" s="19"/>
      <c r="BV168" s="19"/>
      <c r="BW168" s="19"/>
      <c r="BX168" s="19"/>
      <c r="BY168" s="19"/>
      <c r="BZ168" s="19"/>
      <c r="CA168" s="19"/>
      <c r="CB168" s="19"/>
      <c r="CC168" s="19"/>
      <c r="CD168" s="19"/>
      <c r="CE168" s="19"/>
      <c r="CF168" s="19"/>
      <c r="CG168" s="19"/>
      <c r="CH168" s="19"/>
      <c r="CI168" s="19"/>
      <c r="CJ168" s="19"/>
      <c r="CK168" s="19"/>
      <c r="CL168" s="19"/>
      <c r="CM168" s="19"/>
      <c r="CN168" s="19"/>
      <c r="CO168" s="19"/>
      <c r="CP168" s="19"/>
      <c r="CQ168" s="19"/>
      <c r="CR168" s="19"/>
      <c r="CS168" s="19"/>
      <c r="CT168" s="19"/>
      <c r="CU168" s="19"/>
      <c r="CV168" s="19"/>
      <c r="CW168" s="19"/>
      <c r="CX168" s="19"/>
      <c r="CY168" s="19"/>
      <c r="CZ168" s="19"/>
      <c r="DA168" s="19"/>
      <c r="DB168" s="19"/>
      <c r="DC168" s="19"/>
      <c r="DD168" s="19"/>
      <c r="DE168" s="19"/>
      <c r="DF168" s="19"/>
      <c r="DG168" s="19"/>
      <c r="DH168" s="19"/>
      <c r="DI168" s="19"/>
      <c r="DJ168" s="19"/>
      <c r="DK168" s="19"/>
      <c r="DL168" s="19"/>
      <c r="DM168" s="19"/>
      <c r="DN168" s="19"/>
      <c r="DO168" s="19"/>
      <c r="DP168" s="19"/>
      <c r="DQ168" s="19"/>
      <c r="DR168" s="19"/>
      <c r="DS168" s="19"/>
      <c r="DT168" s="19"/>
      <c r="DU168" s="19"/>
      <c r="DV168" s="19"/>
      <c r="DW168" s="19"/>
      <c r="DX168" s="19"/>
      <c r="DY168" s="19"/>
      <c r="DZ168" s="19"/>
      <c r="EA168" s="19"/>
      <c r="EB168" s="19"/>
    </row>
    <row r="169" spans="1:132" x14ac:dyDescent="0.3">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c r="BO169" s="19"/>
      <c r="BP169" s="19"/>
      <c r="BQ169" s="19"/>
      <c r="BR169" s="19"/>
      <c r="BS169" s="19"/>
      <c r="BT169" s="19"/>
      <c r="BU169" s="19"/>
      <c r="BV169" s="19"/>
      <c r="BW169" s="19"/>
      <c r="BX169" s="19"/>
      <c r="BY169" s="19"/>
      <c r="BZ169" s="19"/>
      <c r="CA169" s="19"/>
      <c r="CB169" s="19"/>
      <c r="CC169" s="19"/>
      <c r="CD169" s="19"/>
      <c r="CE169" s="19"/>
      <c r="CF169" s="19"/>
      <c r="CG169" s="19"/>
      <c r="CH169" s="19"/>
      <c r="CI169" s="19"/>
      <c r="CJ169" s="19"/>
      <c r="CK169" s="19"/>
      <c r="CL169" s="19"/>
      <c r="CM169" s="19"/>
      <c r="CN169" s="19"/>
      <c r="CO169" s="19"/>
      <c r="CP169" s="19"/>
      <c r="CQ169" s="19"/>
      <c r="CR169" s="19"/>
      <c r="CS169" s="19"/>
      <c r="CT169" s="19"/>
      <c r="CU169" s="19"/>
      <c r="CV169" s="19"/>
      <c r="CW169" s="19"/>
      <c r="CX169" s="19"/>
      <c r="CY169" s="19"/>
      <c r="CZ169" s="19"/>
      <c r="DA169" s="19"/>
      <c r="DB169" s="19"/>
      <c r="DC169" s="19"/>
      <c r="DD169" s="19"/>
      <c r="DE169" s="19"/>
      <c r="DF169" s="19"/>
      <c r="DG169" s="19"/>
      <c r="DH169" s="19"/>
      <c r="DI169" s="19"/>
      <c r="DJ169" s="19"/>
      <c r="DK169" s="19"/>
      <c r="DL169" s="19"/>
      <c r="DM169" s="19"/>
      <c r="DN169" s="19"/>
      <c r="DO169" s="19"/>
      <c r="DP169" s="19"/>
      <c r="DQ169" s="19"/>
      <c r="DR169" s="19"/>
      <c r="DS169" s="19"/>
      <c r="DT169" s="19"/>
      <c r="DU169" s="19"/>
      <c r="DV169" s="19"/>
      <c r="DW169" s="19"/>
      <c r="DX169" s="19"/>
      <c r="DY169" s="19"/>
      <c r="DZ169" s="19"/>
      <c r="EA169" s="19"/>
      <c r="EB169" s="19"/>
    </row>
  </sheetData>
  <sheetProtection algorithmName="SHA-512" hashValue="OOZDLCeB+7L9cpsiFfh/zQMdf2qaEXYYJHLrJixlSGjkEP8LWloOW1fUGsfVFz8rD4rcjzOYcN5Yshl7+isfxw==" saltValue="4SC/ThcohHhdeVkyKbftVw==" spinCount="100000" sheet="1" objects="1" scenarios="1" formatCells="0" formatColumns="0" formatRows="0" insertColumns="0" insertRows="0" sort="0" autoFilter="0" pivotTables="0"/>
  <mergeCells count="12">
    <mergeCell ref="B18:Q18"/>
    <mergeCell ref="A11:Q13"/>
    <mergeCell ref="A1:Q3"/>
    <mergeCell ref="B15:Q15"/>
    <mergeCell ref="B16:Q16"/>
    <mergeCell ref="B14:Q14"/>
    <mergeCell ref="B7:Q7"/>
    <mergeCell ref="B17:Q17"/>
    <mergeCell ref="A4:Q4"/>
    <mergeCell ref="B6:Q6"/>
    <mergeCell ref="B8:Q8"/>
    <mergeCell ref="B9:Q9"/>
  </mergeCells>
  <pageMargins left="0.7" right="0.7" top="0.75" bottom="0.75" header="0.3" footer="0.3"/>
  <pageSetup paperSize="9" scale="11" fitToHeight="0"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D3FB3-039D-4EFF-BE8D-3CA08F4F9B84}">
  <sheetPr>
    <tabColor theme="6" tint="-0.249977111117893"/>
    <pageSetUpPr fitToPage="1"/>
  </sheetPr>
  <dimension ref="A1:S121"/>
  <sheetViews>
    <sheetView zoomScale="115" zoomScaleNormal="115" workbookViewId="0">
      <selection activeCell="D4" sqref="D4"/>
    </sheetView>
  </sheetViews>
  <sheetFormatPr defaultColWidth="9.33203125" defaultRowHeight="14.4" x14ac:dyDescent="0.3"/>
  <cols>
    <col min="1" max="1" width="99.6640625" customWidth="1"/>
    <col min="2" max="2" width="6.5546875" customWidth="1"/>
    <col min="3" max="3" width="18.33203125" bestFit="1" customWidth="1"/>
    <col min="4" max="4" width="11.6640625" customWidth="1"/>
    <col min="5" max="5" width="24.6640625" style="25" customWidth="1"/>
    <col min="6" max="6" width="6" style="25" customWidth="1"/>
    <col min="7" max="19" width="9.33203125" style="25"/>
  </cols>
  <sheetData>
    <row r="1" spans="1:19" x14ac:dyDescent="0.3">
      <c r="A1" s="59" t="s">
        <v>81</v>
      </c>
      <c r="B1" s="18"/>
      <c r="C1" s="18"/>
      <c r="D1" s="60"/>
    </row>
    <row r="2" spans="1:19" x14ac:dyDescent="0.3">
      <c r="A2" s="127" t="s">
        <v>48</v>
      </c>
      <c r="B2" s="128"/>
      <c r="C2" s="128"/>
      <c r="D2" s="64"/>
    </row>
    <row r="3" spans="1:19" x14ac:dyDescent="0.3">
      <c r="A3" s="127" t="s">
        <v>54</v>
      </c>
      <c r="B3" s="128"/>
      <c r="C3" s="128"/>
      <c r="D3" s="64"/>
    </row>
    <row r="4" spans="1:19" x14ac:dyDescent="0.3">
      <c r="A4" s="127" t="s">
        <v>55</v>
      </c>
      <c r="B4" s="128"/>
      <c r="C4" s="128"/>
      <c r="D4" s="64"/>
      <c r="E4" s="65"/>
      <c r="F4" s="19"/>
      <c r="G4" s="19"/>
      <c r="H4" s="19"/>
      <c r="I4" s="19"/>
      <c r="J4" s="19"/>
      <c r="K4" s="19"/>
      <c r="L4" s="19"/>
      <c r="M4" s="19"/>
      <c r="N4" s="19"/>
    </row>
    <row r="5" spans="1:19" ht="79.5" customHeight="1" x14ac:dyDescent="0.3">
      <c r="A5" s="63"/>
      <c r="B5" s="61" t="s">
        <v>0</v>
      </c>
      <c r="C5" s="61" t="s">
        <v>1</v>
      </c>
      <c r="D5" s="62" t="s">
        <v>2</v>
      </c>
      <c r="G5" t="s">
        <v>49</v>
      </c>
      <c r="H5"/>
      <c r="I5"/>
      <c r="J5"/>
      <c r="K5"/>
      <c r="L5"/>
      <c r="M5"/>
      <c r="N5"/>
      <c r="O5"/>
      <c r="P5"/>
      <c r="Q5"/>
      <c r="R5"/>
      <c r="S5"/>
    </row>
    <row r="6" spans="1:19" x14ac:dyDescent="0.3">
      <c r="A6" s="26" t="s">
        <v>43</v>
      </c>
      <c r="B6" s="1"/>
      <c r="C6" s="27" t="s">
        <v>3</v>
      </c>
      <c r="D6" s="28">
        <f>+B6*0.065</f>
        <v>0</v>
      </c>
      <c r="E6" s="129" t="s">
        <v>24</v>
      </c>
      <c r="F6" s="130"/>
      <c r="G6"/>
      <c r="H6"/>
      <c r="I6"/>
      <c r="J6"/>
      <c r="K6"/>
      <c r="L6"/>
      <c r="M6"/>
      <c r="N6"/>
      <c r="O6"/>
      <c r="P6"/>
      <c r="Q6"/>
      <c r="R6"/>
      <c r="S6"/>
    </row>
    <row r="7" spans="1:19" x14ac:dyDescent="0.3">
      <c r="A7" s="26" t="s">
        <v>4</v>
      </c>
      <c r="B7" s="2"/>
      <c r="C7" s="27" t="s">
        <v>5</v>
      </c>
      <c r="D7" s="28">
        <f>+B7*0.455</f>
        <v>0</v>
      </c>
      <c r="G7"/>
      <c r="H7"/>
      <c r="I7"/>
      <c r="J7"/>
      <c r="K7"/>
      <c r="L7"/>
      <c r="M7"/>
      <c r="N7"/>
      <c r="O7"/>
      <c r="P7"/>
      <c r="Q7"/>
      <c r="R7"/>
      <c r="S7"/>
    </row>
    <row r="8" spans="1:19" x14ac:dyDescent="0.3">
      <c r="A8" s="26" t="s">
        <v>15</v>
      </c>
      <c r="B8" s="2"/>
      <c r="C8" s="27" t="s">
        <v>11</v>
      </c>
      <c r="D8" s="28">
        <f>B8*1.825</f>
        <v>0</v>
      </c>
      <c r="G8"/>
      <c r="H8"/>
      <c r="I8"/>
      <c r="J8"/>
      <c r="K8"/>
      <c r="L8"/>
      <c r="M8"/>
      <c r="N8"/>
      <c r="O8"/>
      <c r="P8"/>
      <c r="Q8"/>
      <c r="R8"/>
      <c r="S8"/>
    </row>
    <row r="9" spans="1:19" x14ac:dyDescent="0.3">
      <c r="A9" s="26" t="s">
        <v>16</v>
      </c>
      <c r="B9" s="2"/>
      <c r="C9" s="27" t="s">
        <v>11</v>
      </c>
      <c r="D9" s="28">
        <f>+B9*-1.825</f>
        <v>0</v>
      </c>
      <c r="G9"/>
      <c r="H9"/>
      <c r="I9"/>
      <c r="J9"/>
      <c r="K9"/>
      <c r="L9"/>
      <c r="M9"/>
      <c r="N9"/>
      <c r="O9"/>
      <c r="P9"/>
      <c r="Q9"/>
      <c r="R9"/>
      <c r="S9"/>
    </row>
    <row r="10" spans="1:19" x14ac:dyDescent="0.3">
      <c r="A10" s="26" t="s">
        <v>6</v>
      </c>
      <c r="B10" s="3"/>
      <c r="C10" s="27" t="s">
        <v>5</v>
      </c>
      <c r="D10" s="28">
        <f>+B10*-0.455</f>
        <v>0</v>
      </c>
      <c r="G10"/>
      <c r="H10"/>
      <c r="I10"/>
      <c r="J10"/>
      <c r="K10"/>
      <c r="L10"/>
      <c r="M10"/>
      <c r="N10"/>
      <c r="O10"/>
      <c r="P10"/>
      <c r="Q10"/>
      <c r="R10"/>
      <c r="S10"/>
    </row>
    <row r="11" spans="1:19" x14ac:dyDescent="0.3">
      <c r="A11" s="26" t="s">
        <v>7</v>
      </c>
      <c r="B11" s="3"/>
      <c r="C11" s="27" t="s">
        <v>8</v>
      </c>
      <c r="D11" s="28">
        <f>+B11*-0.057</f>
        <v>0</v>
      </c>
      <c r="G11"/>
      <c r="H11"/>
      <c r="I11"/>
      <c r="J11"/>
      <c r="K11"/>
      <c r="L11"/>
      <c r="M11"/>
      <c r="N11"/>
      <c r="O11"/>
      <c r="P11"/>
      <c r="Q11"/>
      <c r="R11"/>
      <c r="S11"/>
    </row>
    <row r="12" spans="1:19" ht="15.6" x14ac:dyDescent="0.3">
      <c r="A12" s="26" t="s">
        <v>14</v>
      </c>
      <c r="B12" s="3"/>
      <c r="C12" s="27" t="s">
        <v>9</v>
      </c>
      <c r="D12" s="28">
        <f>+B12*-1</f>
        <v>0</v>
      </c>
      <c r="G12"/>
      <c r="H12"/>
      <c r="I12"/>
      <c r="J12"/>
      <c r="K12"/>
      <c r="L12"/>
      <c r="M12"/>
      <c r="N12"/>
      <c r="O12"/>
      <c r="P12"/>
      <c r="Q12"/>
      <c r="R12"/>
      <c r="S12"/>
    </row>
    <row r="13" spans="1:19" x14ac:dyDescent="0.3">
      <c r="A13" s="26" t="s">
        <v>50</v>
      </c>
      <c r="B13" s="3"/>
      <c r="C13" s="27" t="s">
        <v>10</v>
      </c>
      <c r="D13" s="28">
        <f>+B13*0.85</f>
        <v>0</v>
      </c>
      <c r="G13"/>
      <c r="H13"/>
      <c r="I13"/>
      <c r="J13"/>
      <c r="K13"/>
      <c r="L13"/>
      <c r="M13"/>
      <c r="N13"/>
      <c r="O13"/>
      <c r="P13"/>
      <c r="Q13"/>
      <c r="R13"/>
      <c r="S13"/>
    </row>
    <row r="14" spans="1:19" x14ac:dyDescent="0.3">
      <c r="A14" s="26" t="s">
        <v>13</v>
      </c>
      <c r="B14" s="3"/>
      <c r="C14" s="27" t="s">
        <v>10</v>
      </c>
      <c r="D14" s="28">
        <f>+B14*0.07</f>
        <v>0</v>
      </c>
      <c r="G14"/>
      <c r="H14"/>
      <c r="I14"/>
      <c r="J14"/>
      <c r="K14"/>
      <c r="L14"/>
      <c r="M14"/>
      <c r="N14"/>
      <c r="O14"/>
      <c r="P14"/>
      <c r="Q14"/>
      <c r="R14"/>
      <c r="S14"/>
    </row>
    <row r="15" spans="1:19" x14ac:dyDescent="0.3">
      <c r="A15" s="26" t="s">
        <v>18</v>
      </c>
      <c r="B15" s="3"/>
      <c r="C15" s="27" t="s">
        <v>10</v>
      </c>
      <c r="D15" s="28">
        <f>+B15*-5.82</f>
        <v>0</v>
      </c>
      <c r="E15" s="131" t="s">
        <v>17</v>
      </c>
      <c r="F15" s="132"/>
      <c r="G15"/>
      <c r="H15"/>
      <c r="I15"/>
      <c r="J15"/>
      <c r="K15"/>
      <c r="L15"/>
      <c r="M15"/>
      <c r="N15"/>
      <c r="O15"/>
      <c r="P15"/>
      <c r="Q15"/>
      <c r="R15"/>
      <c r="S15"/>
    </row>
    <row r="16" spans="1:19" x14ac:dyDescent="0.3">
      <c r="A16" s="29" t="s">
        <v>25</v>
      </c>
      <c r="B16" s="30"/>
      <c r="C16" s="31"/>
      <c r="D16" s="32"/>
      <c r="E16" s="33"/>
      <c r="F16" s="34"/>
      <c r="G16"/>
      <c r="H16"/>
      <c r="I16"/>
      <c r="J16"/>
      <c r="K16"/>
      <c r="L16"/>
      <c r="M16"/>
      <c r="N16"/>
      <c r="O16"/>
      <c r="P16"/>
      <c r="Q16"/>
      <c r="R16"/>
      <c r="S16"/>
    </row>
    <row r="17" spans="1:19" x14ac:dyDescent="0.3">
      <c r="A17" s="29" t="s">
        <v>37</v>
      </c>
      <c r="B17" s="4"/>
      <c r="C17" s="31" t="s">
        <v>10</v>
      </c>
      <c r="D17" s="32">
        <f>B17*-0.4</f>
        <v>0</v>
      </c>
      <c r="E17" s="133" t="s">
        <v>83</v>
      </c>
      <c r="F17" s="134"/>
      <c r="G17"/>
      <c r="H17"/>
      <c r="I17"/>
      <c r="J17"/>
      <c r="K17"/>
      <c r="L17"/>
      <c r="M17"/>
      <c r="N17"/>
      <c r="O17"/>
      <c r="P17"/>
      <c r="Q17"/>
      <c r="R17"/>
      <c r="S17"/>
    </row>
    <row r="18" spans="1:19" x14ac:dyDescent="0.3">
      <c r="A18" s="29" t="s">
        <v>32</v>
      </c>
      <c r="B18" s="4"/>
      <c r="C18" s="31" t="s">
        <v>10</v>
      </c>
      <c r="D18" s="32">
        <f>B18*-3.66</f>
        <v>0</v>
      </c>
      <c r="E18" s="135"/>
      <c r="F18" s="136"/>
      <c r="G18"/>
      <c r="H18"/>
      <c r="I18"/>
      <c r="J18"/>
      <c r="K18"/>
      <c r="L18"/>
      <c r="M18"/>
      <c r="N18"/>
      <c r="O18"/>
      <c r="P18"/>
      <c r="Q18"/>
      <c r="R18"/>
      <c r="S18"/>
    </row>
    <row r="19" spans="1:19" x14ac:dyDescent="0.3">
      <c r="A19" s="29" t="s">
        <v>33</v>
      </c>
      <c r="B19" s="4"/>
      <c r="C19" s="31" t="s">
        <v>10</v>
      </c>
      <c r="D19" s="32">
        <f>B19*-0.53</f>
        <v>0</v>
      </c>
      <c r="E19" s="135"/>
      <c r="F19" s="136"/>
      <c r="G19"/>
      <c r="H19"/>
      <c r="I19"/>
      <c r="J19"/>
      <c r="K19"/>
      <c r="L19"/>
      <c r="M19"/>
      <c r="N19"/>
      <c r="O19"/>
      <c r="P19"/>
      <c r="Q19"/>
      <c r="R19"/>
      <c r="S19"/>
    </row>
    <row r="20" spans="1:19" x14ac:dyDescent="0.3">
      <c r="A20" s="29" t="s">
        <v>26</v>
      </c>
      <c r="B20" s="4"/>
      <c r="C20" s="31" t="s">
        <v>10</v>
      </c>
      <c r="D20" s="32">
        <f>B20*-1.84</f>
        <v>0</v>
      </c>
      <c r="E20" s="135"/>
      <c r="F20" s="136"/>
      <c r="G20"/>
      <c r="H20"/>
      <c r="I20"/>
      <c r="J20"/>
      <c r="K20"/>
      <c r="L20"/>
      <c r="M20"/>
      <c r="N20"/>
      <c r="O20"/>
      <c r="P20"/>
      <c r="Q20"/>
      <c r="R20"/>
      <c r="S20"/>
    </row>
    <row r="21" spans="1:19" x14ac:dyDescent="0.3">
      <c r="A21" s="29" t="s">
        <v>27</v>
      </c>
      <c r="B21" s="4"/>
      <c r="C21" s="31" t="s">
        <v>10</v>
      </c>
      <c r="D21" s="32">
        <f>B21*-3.5</f>
        <v>0</v>
      </c>
      <c r="E21" s="135"/>
      <c r="F21" s="136"/>
      <c r="G21"/>
      <c r="H21"/>
      <c r="I21"/>
      <c r="J21"/>
      <c r="K21"/>
      <c r="L21"/>
      <c r="M21"/>
      <c r="N21"/>
      <c r="O21"/>
      <c r="P21"/>
      <c r="Q21"/>
      <c r="R21"/>
      <c r="S21"/>
    </row>
    <row r="22" spans="1:19" x14ac:dyDescent="0.3">
      <c r="A22" s="29" t="s">
        <v>28</v>
      </c>
      <c r="B22" s="4"/>
      <c r="C22" s="31" t="s">
        <v>10</v>
      </c>
      <c r="D22" s="32">
        <f>B22*-0.28</f>
        <v>0</v>
      </c>
      <c r="E22" s="135"/>
      <c r="F22" s="136"/>
      <c r="G22"/>
      <c r="H22"/>
      <c r="I22"/>
      <c r="J22"/>
      <c r="K22"/>
      <c r="L22"/>
      <c r="M22"/>
      <c r="N22"/>
      <c r="O22"/>
      <c r="P22"/>
      <c r="Q22"/>
      <c r="R22"/>
      <c r="S22"/>
    </row>
    <row r="23" spans="1:19" x14ac:dyDescent="0.3">
      <c r="A23" s="29" t="s">
        <v>29</v>
      </c>
      <c r="B23" s="3"/>
      <c r="C23" s="31" t="s">
        <v>10</v>
      </c>
      <c r="D23" s="32">
        <f>B23*-0.28</f>
        <v>0</v>
      </c>
      <c r="E23" s="135"/>
      <c r="F23" s="136"/>
      <c r="G23"/>
      <c r="H23"/>
      <c r="I23"/>
      <c r="J23"/>
      <c r="K23"/>
      <c r="L23"/>
      <c r="M23"/>
      <c r="N23"/>
      <c r="O23"/>
      <c r="P23"/>
      <c r="Q23"/>
      <c r="R23"/>
      <c r="S23"/>
    </row>
    <row r="24" spans="1:19" ht="15" customHeight="1" x14ac:dyDescent="0.3">
      <c r="A24" s="29" t="s">
        <v>30</v>
      </c>
      <c r="B24" s="5"/>
      <c r="C24" s="31" t="s">
        <v>10</v>
      </c>
      <c r="D24" s="32">
        <f>B24*-0.38</f>
        <v>0</v>
      </c>
      <c r="E24" s="135"/>
      <c r="F24" s="136"/>
      <c r="G24"/>
      <c r="H24"/>
      <c r="I24"/>
      <c r="J24"/>
      <c r="K24"/>
      <c r="L24"/>
      <c r="M24"/>
      <c r="N24"/>
      <c r="O24"/>
      <c r="P24"/>
      <c r="Q24"/>
      <c r="R24"/>
      <c r="S24"/>
    </row>
    <row r="25" spans="1:19" x14ac:dyDescent="0.3">
      <c r="A25" s="29" t="s">
        <v>31</v>
      </c>
      <c r="B25" s="35">
        <f>100-SUM(B17:B24)</f>
        <v>100</v>
      </c>
      <c r="C25" s="31" t="s">
        <v>10</v>
      </c>
      <c r="D25" s="32">
        <f>B25*-0.4</f>
        <v>-40</v>
      </c>
      <c r="E25" s="137"/>
      <c r="F25" s="138"/>
      <c r="G25" s="36"/>
      <c r="H25"/>
      <c r="I25"/>
      <c r="J25"/>
      <c r="K25"/>
      <c r="L25"/>
      <c r="M25"/>
      <c r="N25"/>
      <c r="O25"/>
      <c r="P25"/>
      <c r="Q25"/>
      <c r="R25"/>
      <c r="S25"/>
    </row>
    <row r="26" spans="1:19" x14ac:dyDescent="0.3">
      <c r="A26" s="139" t="s">
        <v>34</v>
      </c>
      <c r="B26" s="140"/>
      <c r="C26" s="141"/>
      <c r="D26" s="28">
        <f>SUM(D17:D25)</f>
        <v>-40</v>
      </c>
      <c r="G26"/>
      <c r="H26"/>
      <c r="I26"/>
      <c r="J26"/>
      <c r="K26"/>
      <c r="L26"/>
      <c r="M26"/>
      <c r="N26"/>
      <c r="O26"/>
      <c r="P26"/>
      <c r="Q26"/>
      <c r="R26"/>
      <c r="S26"/>
    </row>
    <row r="27" spans="1:19" ht="15" thickBot="1" x14ac:dyDescent="0.35">
      <c r="A27" s="37" t="s">
        <v>53</v>
      </c>
      <c r="B27" s="38"/>
      <c r="C27" s="39"/>
      <c r="D27" s="40">
        <f>IF(SUM(B13:B15)&lt;5,(D26),IF(SUM(B13:B15)&gt;15,(D26-(50/400)*D26),(D26-((SUM(B13:B15)-5)*5 /400)*D26)))</f>
        <v>-40</v>
      </c>
      <c r="G27"/>
      <c r="H27"/>
      <c r="I27"/>
      <c r="J27"/>
      <c r="K27"/>
      <c r="L27"/>
      <c r="M27"/>
      <c r="N27"/>
      <c r="O27"/>
      <c r="P27"/>
      <c r="Q27"/>
      <c r="R27"/>
      <c r="S27"/>
    </row>
    <row r="28" spans="1:19" ht="15" thickBot="1" x14ac:dyDescent="0.35">
      <c r="A28" s="41"/>
      <c r="B28" s="42"/>
      <c r="C28" s="43" t="s">
        <v>12</v>
      </c>
      <c r="D28" s="44">
        <f>+SUM(D6:D15)+D27</f>
        <v>-40</v>
      </c>
      <c r="G28"/>
      <c r="H28"/>
      <c r="I28"/>
      <c r="J28"/>
      <c r="K28"/>
      <c r="L28"/>
      <c r="M28"/>
      <c r="N28"/>
      <c r="O28"/>
      <c r="P28"/>
      <c r="Q28"/>
      <c r="R28"/>
      <c r="S28"/>
    </row>
    <row r="29" spans="1:19" ht="13.5" customHeight="1" x14ac:dyDescent="0.3">
      <c r="A29" s="45" t="s">
        <v>35</v>
      </c>
      <c r="B29" s="46"/>
      <c r="C29" s="46"/>
      <c r="D29" s="47">
        <f>+D28*0.06</f>
        <v>-2.4</v>
      </c>
      <c r="G29"/>
      <c r="H29"/>
      <c r="I29"/>
      <c r="J29"/>
      <c r="K29"/>
      <c r="L29"/>
      <c r="M29"/>
      <c r="N29"/>
      <c r="O29"/>
      <c r="P29"/>
      <c r="Q29"/>
      <c r="R29"/>
      <c r="S29"/>
    </row>
    <row r="30" spans="1:19" ht="13.5" customHeight="1" x14ac:dyDescent="0.3">
      <c r="A30" s="48" t="s">
        <v>44</v>
      </c>
      <c r="B30" s="46"/>
      <c r="C30" s="46"/>
      <c r="D30" s="47">
        <f>B6*0.075</f>
        <v>0</v>
      </c>
      <c r="G30"/>
      <c r="H30"/>
      <c r="I30"/>
      <c r="J30"/>
      <c r="K30"/>
      <c r="L30"/>
      <c r="M30"/>
      <c r="N30"/>
      <c r="O30"/>
      <c r="P30"/>
      <c r="Q30"/>
      <c r="R30"/>
      <c r="S30"/>
    </row>
    <row r="31" spans="1:19" x14ac:dyDescent="0.3">
      <c r="A31" s="49" t="s">
        <v>39</v>
      </c>
      <c r="B31" s="50"/>
      <c r="C31" s="51"/>
      <c r="D31" s="6"/>
      <c r="G31"/>
      <c r="H31"/>
      <c r="I31"/>
      <c r="J31"/>
      <c r="K31"/>
      <c r="L31"/>
      <c r="M31"/>
      <c r="N31"/>
      <c r="O31"/>
      <c r="P31"/>
      <c r="Q31"/>
      <c r="R31"/>
      <c r="S31"/>
    </row>
    <row r="32" spans="1:19" x14ac:dyDescent="0.3">
      <c r="A32" s="52"/>
      <c r="B32" s="25"/>
      <c r="C32" s="25"/>
      <c r="D32" s="53"/>
      <c r="G32"/>
      <c r="H32"/>
      <c r="I32"/>
      <c r="J32"/>
      <c r="K32"/>
      <c r="L32"/>
      <c r="M32"/>
      <c r="N32"/>
      <c r="O32"/>
      <c r="P32"/>
      <c r="Q32"/>
      <c r="R32"/>
      <c r="S32"/>
    </row>
    <row r="33" spans="1:19" x14ac:dyDescent="0.3">
      <c r="A33" s="54" t="s">
        <v>36</v>
      </c>
      <c r="B33" s="55"/>
      <c r="C33" s="56"/>
      <c r="D33" s="58">
        <f>D29+D30+D31</f>
        <v>-2.4</v>
      </c>
      <c r="E33" s="25" t="s">
        <v>45</v>
      </c>
      <c r="G33"/>
      <c r="H33"/>
      <c r="I33"/>
      <c r="J33"/>
      <c r="K33"/>
      <c r="L33"/>
      <c r="M33"/>
      <c r="N33"/>
      <c r="O33"/>
      <c r="P33"/>
      <c r="Q33"/>
      <c r="R33"/>
      <c r="S33"/>
    </row>
    <row r="34" spans="1:19" ht="18" customHeight="1" x14ac:dyDescent="0.3">
      <c r="A34" s="126" t="s">
        <v>82</v>
      </c>
      <c r="B34" s="126"/>
      <c r="C34" s="126"/>
      <c r="D34" s="126"/>
      <c r="G34"/>
      <c r="H34"/>
      <c r="I34"/>
      <c r="J34"/>
      <c r="K34"/>
      <c r="L34"/>
      <c r="M34"/>
      <c r="N34"/>
      <c r="O34"/>
      <c r="P34"/>
      <c r="Q34"/>
      <c r="R34"/>
      <c r="S34"/>
    </row>
    <row r="35" spans="1:19" x14ac:dyDescent="0.3">
      <c r="A35" s="7" t="s">
        <v>19</v>
      </c>
      <c r="B35" s="8"/>
      <c r="C35" s="8"/>
      <c r="D35" s="8"/>
      <c r="E35" s="8"/>
      <c r="F35" s="9"/>
      <c r="G35"/>
      <c r="H35"/>
      <c r="I35"/>
      <c r="J35"/>
      <c r="K35"/>
      <c r="L35"/>
      <c r="M35"/>
      <c r="N35"/>
      <c r="O35"/>
      <c r="P35"/>
      <c r="Q35"/>
      <c r="R35"/>
      <c r="S35"/>
    </row>
    <row r="36" spans="1:19" x14ac:dyDescent="0.3">
      <c r="A36" s="7" t="s">
        <v>21</v>
      </c>
      <c r="B36" s="8"/>
      <c r="C36" s="8"/>
      <c r="D36" s="8"/>
      <c r="E36" s="8"/>
      <c r="F36" s="9"/>
      <c r="G36"/>
      <c r="H36"/>
      <c r="I36"/>
      <c r="J36"/>
      <c r="K36"/>
      <c r="L36"/>
      <c r="M36"/>
      <c r="N36"/>
      <c r="O36"/>
      <c r="P36"/>
      <c r="Q36"/>
      <c r="R36"/>
      <c r="S36"/>
    </row>
    <row r="37" spans="1:19" x14ac:dyDescent="0.3">
      <c r="A37" s="7" t="s">
        <v>20</v>
      </c>
      <c r="B37" s="10"/>
      <c r="C37" s="10"/>
      <c r="D37" s="10"/>
      <c r="E37" s="10"/>
      <c r="F37" s="11"/>
      <c r="G37"/>
      <c r="H37"/>
      <c r="I37"/>
      <c r="J37"/>
      <c r="K37"/>
      <c r="L37"/>
      <c r="M37"/>
      <c r="N37"/>
      <c r="O37"/>
      <c r="P37"/>
      <c r="Q37"/>
      <c r="R37"/>
      <c r="S37"/>
    </row>
    <row r="38" spans="1:19" x14ac:dyDescent="0.3">
      <c r="A38" s="7" t="s">
        <v>23</v>
      </c>
      <c r="B38" s="8"/>
      <c r="C38" s="8"/>
      <c r="D38" s="8"/>
      <c r="E38" s="8"/>
      <c r="F38" s="9"/>
      <c r="G38"/>
      <c r="H38"/>
      <c r="I38"/>
      <c r="J38"/>
      <c r="K38"/>
      <c r="L38"/>
      <c r="M38"/>
      <c r="N38"/>
      <c r="O38"/>
      <c r="P38"/>
      <c r="Q38"/>
      <c r="R38"/>
      <c r="S38"/>
    </row>
    <row r="39" spans="1:19" x14ac:dyDescent="0.3">
      <c r="A39" s="12" t="s">
        <v>22</v>
      </c>
      <c r="B39" s="13"/>
      <c r="C39" s="13"/>
      <c r="D39" s="13"/>
      <c r="E39" s="13"/>
      <c r="F39" s="14"/>
      <c r="G39"/>
      <c r="H39"/>
      <c r="I39"/>
      <c r="J39"/>
      <c r="K39"/>
      <c r="L39"/>
      <c r="M39"/>
      <c r="N39"/>
      <c r="O39"/>
      <c r="P39"/>
      <c r="Q39"/>
      <c r="R39"/>
      <c r="S39"/>
    </row>
    <row r="40" spans="1:19" x14ac:dyDescent="0.3">
      <c r="A40" s="17"/>
      <c r="B40" s="15"/>
      <c r="C40" s="15"/>
      <c r="D40" s="15"/>
      <c r="E40" s="15"/>
      <c r="F40" s="16"/>
      <c r="G40"/>
      <c r="H40"/>
      <c r="I40"/>
      <c r="J40"/>
      <c r="K40"/>
      <c r="L40"/>
      <c r="M40"/>
      <c r="N40"/>
      <c r="O40"/>
      <c r="P40"/>
      <c r="Q40"/>
      <c r="R40"/>
      <c r="S40"/>
    </row>
    <row r="41" spans="1:19" x14ac:dyDescent="0.3">
      <c r="E41"/>
      <c r="F41"/>
      <c r="G41"/>
      <c r="H41"/>
      <c r="I41"/>
      <c r="J41"/>
      <c r="K41"/>
      <c r="L41"/>
      <c r="M41"/>
      <c r="N41"/>
      <c r="O41"/>
      <c r="P41"/>
      <c r="Q41"/>
      <c r="R41"/>
      <c r="S41"/>
    </row>
    <row r="42" spans="1:19" x14ac:dyDescent="0.3">
      <c r="E42"/>
      <c r="F42"/>
      <c r="G42"/>
      <c r="H42"/>
      <c r="I42"/>
      <c r="J42"/>
      <c r="K42"/>
      <c r="L42"/>
      <c r="M42"/>
      <c r="N42"/>
      <c r="O42"/>
      <c r="P42"/>
      <c r="Q42"/>
      <c r="R42"/>
      <c r="S42"/>
    </row>
    <row r="43" spans="1:19" x14ac:dyDescent="0.3">
      <c r="E43"/>
      <c r="F43"/>
      <c r="G43"/>
      <c r="H43"/>
      <c r="I43"/>
      <c r="J43"/>
      <c r="K43"/>
      <c r="L43"/>
      <c r="M43"/>
      <c r="N43"/>
      <c r="O43"/>
      <c r="P43"/>
      <c r="Q43"/>
      <c r="R43"/>
      <c r="S43"/>
    </row>
    <row r="44" spans="1:19" x14ac:dyDescent="0.3">
      <c r="E44"/>
      <c r="F44"/>
      <c r="G44"/>
      <c r="H44"/>
      <c r="I44"/>
      <c r="J44"/>
      <c r="K44"/>
      <c r="L44"/>
      <c r="M44"/>
      <c r="N44"/>
      <c r="O44"/>
      <c r="P44"/>
      <c r="Q44"/>
      <c r="R44"/>
      <c r="S44"/>
    </row>
    <row r="45" spans="1:19" x14ac:dyDescent="0.3">
      <c r="E45"/>
      <c r="F45"/>
      <c r="G45"/>
      <c r="H45"/>
      <c r="I45"/>
      <c r="J45"/>
      <c r="K45"/>
      <c r="L45"/>
      <c r="M45"/>
      <c r="N45"/>
      <c r="O45"/>
      <c r="P45"/>
      <c r="Q45"/>
      <c r="R45"/>
      <c r="S45"/>
    </row>
    <row r="46" spans="1:19" x14ac:dyDescent="0.3">
      <c r="E46"/>
      <c r="F46"/>
      <c r="G46"/>
      <c r="H46"/>
      <c r="I46"/>
      <c r="J46"/>
      <c r="K46"/>
      <c r="L46"/>
      <c r="M46"/>
      <c r="N46"/>
      <c r="O46"/>
      <c r="P46"/>
      <c r="Q46"/>
      <c r="R46"/>
      <c r="S46"/>
    </row>
    <row r="47" spans="1:19" x14ac:dyDescent="0.3">
      <c r="E47"/>
      <c r="F47"/>
      <c r="G47"/>
      <c r="H47"/>
      <c r="I47"/>
      <c r="J47"/>
      <c r="K47"/>
      <c r="L47"/>
      <c r="M47"/>
      <c r="N47"/>
      <c r="O47"/>
      <c r="P47"/>
      <c r="Q47"/>
      <c r="R47"/>
      <c r="S47"/>
    </row>
    <row r="48" spans="1:19" x14ac:dyDescent="0.3">
      <c r="E48"/>
      <c r="F48"/>
      <c r="G48"/>
      <c r="H48"/>
      <c r="I48"/>
      <c r="J48"/>
      <c r="K48"/>
      <c r="L48"/>
      <c r="M48"/>
      <c r="N48"/>
      <c r="O48"/>
      <c r="P48"/>
      <c r="Q48"/>
      <c r="R48"/>
      <c r="S48"/>
    </row>
    <row r="49" spans="1:19" x14ac:dyDescent="0.3">
      <c r="E49"/>
      <c r="F49"/>
      <c r="G49"/>
      <c r="H49"/>
      <c r="I49"/>
      <c r="J49"/>
      <c r="K49"/>
      <c r="L49"/>
      <c r="M49"/>
      <c r="N49"/>
      <c r="O49"/>
      <c r="P49"/>
      <c r="Q49"/>
      <c r="R49"/>
      <c r="S49"/>
    </row>
    <row r="50" spans="1:19" x14ac:dyDescent="0.3">
      <c r="E50"/>
      <c r="F50"/>
      <c r="G50"/>
      <c r="H50"/>
      <c r="I50"/>
      <c r="J50"/>
      <c r="K50"/>
      <c r="L50"/>
      <c r="M50"/>
      <c r="N50"/>
      <c r="O50"/>
      <c r="P50"/>
      <c r="Q50"/>
      <c r="R50"/>
      <c r="S50"/>
    </row>
    <row r="51" spans="1:19" x14ac:dyDescent="0.3">
      <c r="A51" s="57"/>
      <c r="E51"/>
      <c r="F51"/>
      <c r="G51"/>
      <c r="H51"/>
      <c r="I51"/>
      <c r="J51"/>
      <c r="K51"/>
      <c r="L51"/>
      <c r="M51"/>
      <c r="N51"/>
      <c r="O51"/>
      <c r="P51"/>
      <c r="Q51"/>
      <c r="R51"/>
      <c r="S51"/>
    </row>
    <row r="52" spans="1:19" x14ac:dyDescent="0.3">
      <c r="E52"/>
      <c r="F52"/>
      <c r="G52"/>
      <c r="H52"/>
      <c r="I52"/>
      <c r="J52"/>
      <c r="K52"/>
      <c r="L52"/>
      <c r="M52"/>
      <c r="N52"/>
      <c r="O52"/>
      <c r="P52"/>
      <c r="Q52"/>
      <c r="R52"/>
      <c r="S52"/>
    </row>
    <row r="53" spans="1:19" x14ac:dyDescent="0.3">
      <c r="E53"/>
      <c r="F53"/>
      <c r="G53"/>
      <c r="H53"/>
      <c r="I53"/>
      <c r="J53"/>
      <c r="K53"/>
      <c r="L53"/>
      <c r="M53"/>
      <c r="N53"/>
      <c r="O53"/>
      <c r="P53"/>
      <c r="Q53"/>
      <c r="R53"/>
      <c r="S53"/>
    </row>
    <row r="54" spans="1:19" x14ac:dyDescent="0.3">
      <c r="E54"/>
      <c r="F54"/>
      <c r="G54"/>
      <c r="H54"/>
      <c r="I54"/>
      <c r="J54"/>
      <c r="K54"/>
      <c r="L54"/>
      <c r="M54"/>
      <c r="N54"/>
      <c r="O54"/>
      <c r="P54"/>
      <c r="Q54"/>
      <c r="R54"/>
      <c r="S54"/>
    </row>
    <row r="55" spans="1:19" x14ac:dyDescent="0.3">
      <c r="E55"/>
      <c r="F55"/>
      <c r="G55"/>
      <c r="H55"/>
      <c r="I55"/>
      <c r="J55"/>
      <c r="K55"/>
      <c r="L55"/>
      <c r="M55"/>
      <c r="N55"/>
      <c r="O55"/>
      <c r="P55"/>
      <c r="Q55"/>
      <c r="R55"/>
      <c r="S55"/>
    </row>
    <row r="56" spans="1:19" x14ac:dyDescent="0.3">
      <c r="E56"/>
      <c r="F56"/>
      <c r="G56"/>
      <c r="H56"/>
      <c r="I56"/>
      <c r="J56"/>
      <c r="K56"/>
      <c r="L56"/>
      <c r="M56"/>
      <c r="N56"/>
      <c r="O56"/>
      <c r="P56"/>
      <c r="Q56"/>
      <c r="R56"/>
      <c r="S56"/>
    </row>
    <row r="57" spans="1:19" x14ac:dyDescent="0.3">
      <c r="E57"/>
      <c r="F57"/>
      <c r="G57"/>
      <c r="H57"/>
      <c r="I57"/>
      <c r="J57"/>
      <c r="K57"/>
      <c r="L57"/>
      <c r="M57"/>
      <c r="N57"/>
      <c r="O57"/>
      <c r="P57"/>
      <c r="Q57"/>
      <c r="R57"/>
      <c r="S57"/>
    </row>
    <row r="58" spans="1:19" x14ac:dyDescent="0.3">
      <c r="E58"/>
      <c r="F58"/>
      <c r="G58"/>
      <c r="H58"/>
      <c r="I58"/>
      <c r="J58"/>
      <c r="K58"/>
      <c r="L58"/>
      <c r="M58"/>
      <c r="N58"/>
      <c r="O58"/>
      <c r="P58"/>
      <c r="Q58"/>
      <c r="R58"/>
      <c r="S58"/>
    </row>
    <row r="59" spans="1:19" x14ac:dyDescent="0.3">
      <c r="E59"/>
      <c r="F59"/>
      <c r="G59"/>
      <c r="H59"/>
      <c r="I59"/>
      <c r="J59"/>
      <c r="K59"/>
      <c r="L59"/>
      <c r="M59"/>
      <c r="N59"/>
      <c r="O59"/>
      <c r="P59"/>
      <c r="Q59"/>
      <c r="R59"/>
      <c r="S59"/>
    </row>
    <row r="60" spans="1:19" x14ac:dyDescent="0.3">
      <c r="E60"/>
      <c r="F60"/>
      <c r="G60"/>
      <c r="H60"/>
      <c r="I60"/>
      <c r="J60"/>
      <c r="K60"/>
      <c r="L60"/>
      <c r="M60"/>
      <c r="N60"/>
      <c r="O60"/>
      <c r="P60"/>
      <c r="Q60"/>
      <c r="R60"/>
      <c r="S60"/>
    </row>
    <row r="61" spans="1:19" x14ac:dyDescent="0.3">
      <c r="E61"/>
      <c r="F61"/>
      <c r="G61"/>
      <c r="H61"/>
      <c r="I61"/>
      <c r="J61"/>
      <c r="K61"/>
      <c r="L61"/>
      <c r="M61"/>
      <c r="N61"/>
      <c r="O61"/>
      <c r="P61"/>
      <c r="Q61"/>
      <c r="R61"/>
      <c r="S61"/>
    </row>
    <row r="62" spans="1:19" x14ac:dyDescent="0.3">
      <c r="E62"/>
      <c r="F62"/>
      <c r="G62"/>
      <c r="H62"/>
      <c r="I62"/>
      <c r="J62"/>
      <c r="K62"/>
      <c r="L62"/>
      <c r="M62"/>
      <c r="N62"/>
      <c r="O62"/>
      <c r="P62"/>
      <c r="Q62"/>
      <c r="R62"/>
      <c r="S62"/>
    </row>
    <row r="63" spans="1:19" x14ac:dyDescent="0.3">
      <c r="E63"/>
      <c r="F63"/>
      <c r="G63"/>
      <c r="H63"/>
      <c r="I63"/>
      <c r="J63"/>
      <c r="K63"/>
      <c r="L63"/>
      <c r="M63"/>
      <c r="N63"/>
      <c r="O63"/>
      <c r="P63"/>
      <c r="Q63"/>
      <c r="R63"/>
      <c r="S63"/>
    </row>
    <row r="64" spans="1:19" x14ac:dyDescent="0.3">
      <c r="E64"/>
      <c r="F64"/>
      <c r="G64"/>
      <c r="H64"/>
      <c r="I64"/>
      <c r="J64"/>
      <c r="K64"/>
      <c r="L64"/>
      <c r="M64"/>
      <c r="N64"/>
      <c r="O64"/>
      <c r="P64"/>
      <c r="Q64"/>
      <c r="R64"/>
      <c r="S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spans="5:19" x14ac:dyDescent="0.3">
      <c r="E113"/>
      <c r="F113"/>
      <c r="G113"/>
      <c r="H113"/>
      <c r="I113"/>
      <c r="J113"/>
      <c r="K113"/>
      <c r="L113"/>
      <c r="M113"/>
      <c r="N113"/>
      <c r="O113"/>
      <c r="P113"/>
      <c r="Q113"/>
      <c r="R113"/>
      <c r="S113"/>
    </row>
    <row r="114" spans="5:19" x14ac:dyDescent="0.3">
      <c r="E114"/>
      <c r="F114"/>
      <c r="G114"/>
      <c r="H114"/>
      <c r="I114"/>
      <c r="J114"/>
      <c r="K114"/>
      <c r="L114"/>
      <c r="M114"/>
      <c r="N114"/>
      <c r="O114"/>
      <c r="P114"/>
      <c r="Q114"/>
      <c r="R114"/>
      <c r="S114"/>
    </row>
    <row r="115" spans="5:19" x14ac:dyDescent="0.3">
      <c r="E115"/>
      <c r="F115"/>
      <c r="G115"/>
      <c r="H115"/>
      <c r="I115"/>
      <c r="J115"/>
      <c r="K115"/>
      <c r="L115"/>
      <c r="M115"/>
      <c r="N115"/>
      <c r="O115"/>
      <c r="P115"/>
      <c r="Q115"/>
      <c r="R115"/>
      <c r="S115"/>
    </row>
    <row r="116" spans="5:19" x14ac:dyDescent="0.3">
      <c r="E116"/>
      <c r="F116"/>
      <c r="G116"/>
      <c r="H116"/>
      <c r="I116"/>
      <c r="J116"/>
      <c r="K116"/>
      <c r="L116"/>
      <c r="M116"/>
      <c r="N116"/>
      <c r="O116"/>
      <c r="P116"/>
      <c r="Q116"/>
      <c r="R116"/>
      <c r="S116"/>
    </row>
    <row r="117" spans="5:19" x14ac:dyDescent="0.3">
      <c r="E117"/>
      <c r="F117"/>
      <c r="G117"/>
      <c r="H117"/>
      <c r="I117"/>
      <c r="J117"/>
      <c r="K117"/>
      <c r="L117"/>
      <c r="M117"/>
      <c r="N117"/>
      <c r="O117"/>
      <c r="P117"/>
      <c r="Q117"/>
      <c r="R117"/>
      <c r="S117"/>
    </row>
    <row r="118" spans="5:19" x14ac:dyDescent="0.3">
      <c r="E118"/>
      <c r="F118"/>
      <c r="G118"/>
      <c r="H118"/>
      <c r="I118"/>
      <c r="J118"/>
      <c r="K118"/>
      <c r="L118"/>
      <c r="M118"/>
      <c r="N118"/>
      <c r="O118"/>
      <c r="P118"/>
      <c r="Q118"/>
      <c r="R118"/>
      <c r="S118"/>
    </row>
    <row r="119" spans="5:19" x14ac:dyDescent="0.3">
      <c r="E119"/>
      <c r="F119"/>
      <c r="G119"/>
      <c r="H119"/>
      <c r="I119"/>
      <c r="J119"/>
      <c r="K119"/>
      <c r="L119"/>
      <c r="M119"/>
      <c r="N119"/>
      <c r="O119"/>
      <c r="P119"/>
      <c r="Q119"/>
      <c r="R119"/>
      <c r="S119"/>
    </row>
    <row r="120" spans="5:19" x14ac:dyDescent="0.3">
      <c r="E120"/>
      <c r="F120"/>
      <c r="G120"/>
      <c r="H120"/>
      <c r="I120"/>
      <c r="J120"/>
      <c r="K120"/>
      <c r="L120"/>
      <c r="M120"/>
      <c r="N120"/>
      <c r="O120"/>
      <c r="P120"/>
      <c r="Q120"/>
      <c r="R120"/>
      <c r="S120"/>
    </row>
    <row r="121" spans="5:19" x14ac:dyDescent="0.3">
      <c r="G121"/>
      <c r="H121"/>
      <c r="I121"/>
      <c r="J121"/>
      <c r="K121"/>
      <c r="L121"/>
      <c r="M121"/>
      <c r="N121"/>
      <c r="O121"/>
      <c r="P121"/>
      <c r="Q121"/>
      <c r="R121"/>
      <c r="S121"/>
    </row>
  </sheetData>
  <sheetProtection algorithmName="SHA-512" hashValue="0J/i7F+Ej/OvAABIrviIAKhr49hFHBZGFnAbEJis9laomVc0LAU6J2hL8vFVwzSWiJ4pSg8awc32sqE6V9HYNQ==" saltValue="coPtZe2w++NsR5T9egae1w==" spinCount="100000" sheet="1" objects="1" scenarios="1" selectLockedCells="1"/>
  <mergeCells count="8">
    <mergeCell ref="A34:D34"/>
    <mergeCell ref="A3:C3"/>
    <mergeCell ref="A2:C2"/>
    <mergeCell ref="A4:C4"/>
    <mergeCell ref="E6:F6"/>
    <mergeCell ref="E15:F15"/>
    <mergeCell ref="E17:F25"/>
    <mergeCell ref="A26:C26"/>
  </mergeCells>
  <pageMargins left="0.70866141732283472" right="0.70866141732283472" top="0.74803149606299213" bottom="0.74803149606299213" header="0.31496062992125984" footer="0.31496062992125984"/>
  <pageSetup paperSize="9" scale="74"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F6A08-8F32-4C16-A9B3-7F3D3C6A3D74}">
  <sheetPr>
    <tabColor theme="6" tint="-0.249977111117893"/>
  </sheetPr>
  <dimension ref="A1:S120"/>
  <sheetViews>
    <sheetView zoomScaleNormal="100" workbookViewId="0">
      <selection activeCell="D3" sqref="D3"/>
    </sheetView>
  </sheetViews>
  <sheetFormatPr defaultColWidth="9.33203125" defaultRowHeight="14.4" x14ac:dyDescent="0.3"/>
  <cols>
    <col min="1" max="1" width="99.6640625" customWidth="1"/>
    <col min="2" max="2" width="6.5546875" customWidth="1"/>
    <col min="3" max="3" width="18.33203125" bestFit="1" customWidth="1"/>
    <col min="4" max="4" width="11.6640625" customWidth="1"/>
    <col min="5" max="5" width="24.6640625" style="25" customWidth="1"/>
    <col min="6" max="6" width="6" style="25" customWidth="1"/>
    <col min="7" max="19" width="9.33203125" style="25"/>
  </cols>
  <sheetData>
    <row r="1" spans="1:19" x14ac:dyDescent="0.3">
      <c r="A1" s="59" t="s">
        <v>68</v>
      </c>
      <c r="B1" s="18"/>
      <c r="C1" s="18"/>
      <c r="D1" s="60"/>
      <c r="G1"/>
      <c r="H1"/>
      <c r="I1"/>
      <c r="J1"/>
      <c r="K1"/>
      <c r="L1"/>
      <c r="M1"/>
      <c r="N1"/>
      <c r="O1"/>
      <c r="P1"/>
      <c r="Q1"/>
      <c r="R1"/>
      <c r="S1"/>
    </row>
    <row r="2" spans="1:19" x14ac:dyDescent="0.3">
      <c r="A2" s="127" t="s">
        <v>51</v>
      </c>
      <c r="B2" s="128"/>
      <c r="C2" s="128"/>
      <c r="D2" s="64"/>
      <c r="G2"/>
      <c r="H2"/>
      <c r="I2"/>
      <c r="J2"/>
      <c r="K2"/>
      <c r="L2"/>
      <c r="M2"/>
      <c r="N2"/>
      <c r="O2"/>
      <c r="P2"/>
      <c r="Q2"/>
      <c r="R2"/>
      <c r="S2"/>
    </row>
    <row r="3" spans="1:19" x14ac:dyDescent="0.3">
      <c r="A3" s="127" t="s">
        <v>52</v>
      </c>
      <c r="B3" s="128"/>
      <c r="C3" s="128"/>
      <c r="D3" s="64"/>
      <c r="E3" s="65"/>
      <c r="F3" s="19"/>
      <c r="G3"/>
      <c r="H3"/>
      <c r="I3"/>
      <c r="J3"/>
      <c r="K3"/>
      <c r="L3"/>
      <c r="M3"/>
      <c r="N3"/>
      <c r="O3"/>
      <c r="P3"/>
      <c r="Q3"/>
      <c r="R3"/>
      <c r="S3"/>
    </row>
    <row r="4" spans="1:19" ht="79.5" customHeight="1" x14ac:dyDescent="0.3">
      <c r="A4" s="63"/>
      <c r="B4" s="61" t="s">
        <v>0</v>
      </c>
      <c r="C4" s="61" t="s">
        <v>1</v>
      </c>
      <c r="D4" s="62" t="s">
        <v>2</v>
      </c>
      <c r="G4" t="s">
        <v>49</v>
      </c>
      <c r="H4"/>
      <c r="I4"/>
      <c r="J4"/>
      <c r="K4"/>
      <c r="L4"/>
      <c r="M4"/>
      <c r="N4"/>
      <c r="O4"/>
      <c r="P4"/>
      <c r="Q4"/>
      <c r="R4"/>
      <c r="S4"/>
    </row>
    <row r="5" spans="1:19" x14ac:dyDescent="0.3">
      <c r="A5" s="26" t="s">
        <v>43</v>
      </c>
      <c r="B5" s="1"/>
      <c r="C5" s="27" t="s">
        <v>3</v>
      </c>
      <c r="D5" s="28">
        <f>+B5*0.065</f>
        <v>0</v>
      </c>
      <c r="E5" s="129" t="s">
        <v>24</v>
      </c>
      <c r="F5" s="130"/>
      <c r="G5"/>
      <c r="H5"/>
      <c r="I5"/>
      <c r="J5"/>
      <c r="K5"/>
      <c r="L5"/>
      <c r="M5"/>
      <c r="N5"/>
      <c r="O5"/>
      <c r="P5"/>
      <c r="Q5"/>
      <c r="R5"/>
      <c r="S5"/>
    </row>
    <row r="6" spans="1:19" x14ac:dyDescent="0.3">
      <c r="A6" s="26" t="s">
        <v>4</v>
      </c>
      <c r="B6" s="2"/>
      <c r="C6" s="27" t="s">
        <v>5</v>
      </c>
      <c r="D6" s="28">
        <f>+B6*0.455</f>
        <v>0</v>
      </c>
      <c r="G6"/>
      <c r="H6"/>
      <c r="I6"/>
      <c r="J6"/>
      <c r="K6"/>
      <c r="L6"/>
      <c r="M6"/>
      <c r="N6"/>
      <c r="O6"/>
      <c r="P6"/>
      <c r="Q6"/>
      <c r="R6"/>
      <c r="S6"/>
    </row>
    <row r="7" spans="1:19" x14ac:dyDescent="0.3">
      <c r="A7" s="26" t="s">
        <v>15</v>
      </c>
      <c r="B7" s="2"/>
      <c r="C7" s="27" t="s">
        <v>11</v>
      </c>
      <c r="D7" s="28">
        <f>B7*1.825</f>
        <v>0</v>
      </c>
      <c r="G7"/>
      <c r="H7"/>
      <c r="I7"/>
      <c r="J7"/>
      <c r="K7"/>
      <c r="L7"/>
      <c r="M7"/>
      <c r="N7"/>
      <c r="O7"/>
      <c r="P7"/>
      <c r="Q7"/>
      <c r="R7"/>
      <c r="S7"/>
    </row>
    <row r="8" spans="1:19" x14ac:dyDescent="0.3">
      <c r="A8" s="26" t="s">
        <v>16</v>
      </c>
      <c r="B8" s="2"/>
      <c r="C8" s="27" t="s">
        <v>11</v>
      </c>
      <c r="D8" s="28">
        <f>+B8*-1.825</f>
        <v>0</v>
      </c>
      <c r="G8"/>
      <c r="H8"/>
      <c r="I8"/>
      <c r="J8"/>
      <c r="K8"/>
      <c r="L8"/>
      <c r="M8"/>
      <c r="N8"/>
      <c r="O8"/>
      <c r="P8"/>
      <c r="Q8"/>
      <c r="R8"/>
      <c r="S8"/>
    </row>
    <row r="9" spans="1:19" x14ac:dyDescent="0.3">
      <c r="A9" s="26" t="s">
        <v>6</v>
      </c>
      <c r="B9" s="3"/>
      <c r="C9" s="27" t="s">
        <v>5</v>
      </c>
      <c r="D9" s="28">
        <f>+B9*-0.455</f>
        <v>0</v>
      </c>
      <c r="G9"/>
      <c r="H9"/>
      <c r="I9"/>
      <c r="J9"/>
      <c r="K9"/>
      <c r="L9"/>
      <c r="M9"/>
      <c r="N9"/>
      <c r="O9"/>
      <c r="P9"/>
      <c r="Q9"/>
      <c r="R9"/>
      <c r="S9"/>
    </row>
    <row r="10" spans="1:19" x14ac:dyDescent="0.3">
      <c r="A10" s="26" t="s">
        <v>7</v>
      </c>
      <c r="B10" s="3"/>
      <c r="C10" s="27" t="s">
        <v>8</v>
      </c>
      <c r="D10" s="28">
        <f>+B10*-0.057</f>
        <v>0</v>
      </c>
      <c r="G10"/>
      <c r="H10"/>
      <c r="I10"/>
      <c r="J10"/>
      <c r="K10"/>
      <c r="L10"/>
      <c r="M10"/>
      <c r="N10"/>
      <c r="O10"/>
      <c r="P10"/>
      <c r="Q10"/>
      <c r="R10"/>
      <c r="S10"/>
    </row>
    <row r="11" spans="1:19" ht="15.6" x14ac:dyDescent="0.3">
      <c r="A11" s="26" t="s">
        <v>14</v>
      </c>
      <c r="B11" s="3"/>
      <c r="C11" s="27" t="s">
        <v>9</v>
      </c>
      <c r="D11" s="28">
        <f>+B11*-1</f>
        <v>0</v>
      </c>
      <c r="G11"/>
      <c r="H11"/>
      <c r="I11"/>
      <c r="J11"/>
      <c r="K11"/>
      <c r="L11"/>
      <c r="M11"/>
      <c r="N11"/>
      <c r="O11"/>
      <c r="P11"/>
      <c r="Q11"/>
      <c r="R11"/>
      <c r="S11"/>
    </row>
    <row r="12" spans="1:19" x14ac:dyDescent="0.3">
      <c r="A12" s="26" t="s">
        <v>50</v>
      </c>
      <c r="B12" s="3"/>
      <c r="C12" s="27" t="s">
        <v>10</v>
      </c>
      <c r="D12" s="28">
        <f>+B12*0.85</f>
        <v>0</v>
      </c>
      <c r="G12"/>
      <c r="H12"/>
      <c r="I12"/>
      <c r="J12"/>
      <c r="K12"/>
      <c r="L12"/>
      <c r="M12"/>
      <c r="N12"/>
      <c r="O12"/>
      <c r="P12"/>
      <c r="Q12"/>
      <c r="R12"/>
      <c r="S12"/>
    </row>
    <row r="13" spans="1:19" x14ac:dyDescent="0.3">
      <c r="A13" s="26" t="s">
        <v>13</v>
      </c>
      <c r="B13" s="3"/>
      <c r="C13" s="27" t="s">
        <v>10</v>
      </c>
      <c r="D13" s="28">
        <f>+B13*0.07</f>
        <v>0</v>
      </c>
      <c r="G13"/>
      <c r="H13"/>
      <c r="I13"/>
      <c r="J13"/>
      <c r="K13"/>
      <c r="L13"/>
      <c r="M13"/>
      <c r="N13"/>
      <c r="O13"/>
      <c r="P13"/>
      <c r="Q13"/>
      <c r="R13"/>
      <c r="S13"/>
    </row>
    <row r="14" spans="1:19" x14ac:dyDescent="0.3">
      <c r="A14" s="26" t="s">
        <v>18</v>
      </c>
      <c r="B14" s="3"/>
      <c r="C14" s="27" t="s">
        <v>10</v>
      </c>
      <c r="D14" s="28">
        <f>+B14*-5.82</f>
        <v>0</v>
      </c>
      <c r="E14" s="131" t="s">
        <v>17</v>
      </c>
      <c r="F14" s="132"/>
      <c r="G14"/>
      <c r="H14"/>
      <c r="I14"/>
      <c r="J14"/>
      <c r="K14"/>
      <c r="L14"/>
      <c r="M14"/>
      <c r="N14"/>
      <c r="O14"/>
      <c r="P14"/>
      <c r="Q14"/>
      <c r="R14"/>
      <c r="S14"/>
    </row>
    <row r="15" spans="1:19" x14ac:dyDescent="0.3">
      <c r="A15" s="29" t="s">
        <v>25</v>
      </c>
      <c r="B15" s="30"/>
      <c r="C15" s="31"/>
      <c r="D15" s="32"/>
      <c r="E15" s="33"/>
      <c r="F15" s="34"/>
      <c r="G15"/>
      <c r="H15"/>
      <c r="I15"/>
      <c r="J15"/>
      <c r="K15"/>
      <c r="L15"/>
      <c r="M15"/>
      <c r="N15"/>
      <c r="O15"/>
      <c r="P15"/>
      <c r="Q15"/>
      <c r="R15"/>
      <c r="S15"/>
    </row>
    <row r="16" spans="1:19" x14ac:dyDescent="0.3">
      <c r="A16" s="29" t="s">
        <v>37</v>
      </c>
      <c r="B16" s="4"/>
      <c r="C16" s="31" t="s">
        <v>10</v>
      </c>
      <c r="D16" s="32">
        <f>B16*-0.4</f>
        <v>0</v>
      </c>
      <c r="E16" s="133" t="s">
        <v>84</v>
      </c>
      <c r="F16" s="134"/>
      <c r="G16"/>
      <c r="H16"/>
      <c r="I16"/>
      <c r="J16"/>
      <c r="K16"/>
      <c r="L16"/>
      <c r="M16"/>
      <c r="N16"/>
      <c r="O16"/>
      <c r="P16"/>
      <c r="Q16"/>
      <c r="R16"/>
      <c r="S16"/>
    </row>
    <row r="17" spans="1:19" x14ac:dyDescent="0.3">
      <c r="A17" s="29" t="s">
        <v>32</v>
      </c>
      <c r="B17" s="4"/>
      <c r="C17" s="31" t="s">
        <v>10</v>
      </c>
      <c r="D17" s="32">
        <f>B17*-3.66</f>
        <v>0</v>
      </c>
      <c r="E17" s="135"/>
      <c r="F17" s="136"/>
      <c r="G17"/>
      <c r="H17"/>
      <c r="I17"/>
      <c r="J17"/>
      <c r="K17"/>
      <c r="L17"/>
      <c r="M17"/>
      <c r="N17"/>
      <c r="O17"/>
      <c r="P17"/>
      <c r="Q17"/>
      <c r="R17"/>
      <c r="S17"/>
    </row>
    <row r="18" spans="1:19" x14ac:dyDescent="0.3">
      <c r="A18" s="29" t="s">
        <v>33</v>
      </c>
      <c r="B18" s="4"/>
      <c r="C18" s="31" t="s">
        <v>10</v>
      </c>
      <c r="D18" s="32">
        <f>B18*-0.53</f>
        <v>0</v>
      </c>
      <c r="E18" s="135"/>
      <c r="F18" s="136"/>
      <c r="G18"/>
      <c r="H18"/>
      <c r="I18"/>
      <c r="J18"/>
      <c r="K18"/>
      <c r="L18"/>
      <c r="M18"/>
      <c r="N18"/>
      <c r="O18"/>
      <c r="P18"/>
      <c r="Q18"/>
      <c r="R18"/>
      <c r="S18"/>
    </row>
    <row r="19" spans="1:19" x14ac:dyDescent="0.3">
      <c r="A19" s="29" t="s">
        <v>26</v>
      </c>
      <c r="B19" s="4"/>
      <c r="C19" s="31" t="s">
        <v>10</v>
      </c>
      <c r="D19" s="32">
        <f>B19*-1.84</f>
        <v>0</v>
      </c>
      <c r="E19" s="135"/>
      <c r="F19" s="136"/>
      <c r="G19"/>
      <c r="H19"/>
      <c r="I19"/>
      <c r="J19"/>
      <c r="K19"/>
      <c r="L19"/>
      <c r="M19"/>
      <c r="N19"/>
      <c r="O19"/>
      <c r="P19"/>
      <c r="Q19"/>
      <c r="R19"/>
      <c r="S19"/>
    </row>
    <row r="20" spans="1:19" x14ac:dyDescent="0.3">
      <c r="A20" s="29" t="s">
        <v>27</v>
      </c>
      <c r="B20" s="4"/>
      <c r="C20" s="31" t="s">
        <v>10</v>
      </c>
      <c r="D20" s="32">
        <f>B20*-3.5</f>
        <v>0</v>
      </c>
      <c r="E20" s="135"/>
      <c r="F20" s="136"/>
      <c r="G20"/>
      <c r="H20"/>
      <c r="I20"/>
      <c r="J20"/>
      <c r="K20"/>
      <c r="L20"/>
      <c r="M20"/>
      <c r="N20"/>
      <c r="O20"/>
      <c r="P20"/>
      <c r="Q20"/>
      <c r="R20"/>
      <c r="S20"/>
    </row>
    <row r="21" spans="1:19" x14ac:dyDescent="0.3">
      <c r="A21" s="29" t="s">
        <v>28</v>
      </c>
      <c r="B21" s="4"/>
      <c r="C21" s="31" t="s">
        <v>10</v>
      </c>
      <c r="D21" s="32">
        <f>B21*-0.28</f>
        <v>0</v>
      </c>
      <c r="E21" s="135"/>
      <c r="F21" s="136"/>
      <c r="G21"/>
      <c r="H21"/>
      <c r="I21"/>
      <c r="J21"/>
      <c r="K21"/>
      <c r="L21"/>
      <c r="M21"/>
      <c r="N21"/>
      <c r="O21"/>
      <c r="P21"/>
      <c r="Q21"/>
      <c r="R21"/>
      <c r="S21"/>
    </row>
    <row r="22" spans="1:19" x14ac:dyDescent="0.3">
      <c r="A22" s="29" t="s">
        <v>29</v>
      </c>
      <c r="B22" s="3"/>
      <c r="C22" s="31" t="s">
        <v>10</v>
      </c>
      <c r="D22" s="32">
        <f>B22*-0.28</f>
        <v>0</v>
      </c>
      <c r="E22" s="135"/>
      <c r="F22" s="136"/>
      <c r="G22"/>
      <c r="H22"/>
      <c r="I22"/>
      <c r="J22"/>
      <c r="K22"/>
      <c r="L22"/>
      <c r="M22"/>
      <c r="N22"/>
      <c r="O22"/>
      <c r="P22"/>
      <c r="Q22"/>
      <c r="R22"/>
      <c r="S22"/>
    </row>
    <row r="23" spans="1:19" ht="15" customHeight="1" x14ac:dyDescent="0.3">
      <c r="A23" s="29" t="s">
        <v>30</v>
      </c>
      <c r="B23" s="5"/>
      <c r="C23" s="31" t="s">
        <v>10</v>
      </c>
      <c r="D23" s="32">
        <f>B23*-0.38</f>
        <v>0</v>
      </c>
      <c r="E23" s="135"/>
      <c r="F23" s="136"/>
      <c r="G23"/>
      <c r="H23"/>
      <c r="I23"/>
      <c r="J23"/>
      <c r="K23"/>
      <c r="L23"/>
      <c r="M23"/>
      <c r="N23"/>
      <c r="O23"/>
      <c r="P23"/>
      <c r="Q23"/>
      <c r="R23"/>
      <c r="S23"/>
    </row>
    <row r="24" spans="1:19" x14ac:dyDescent="0.3">
      <c r="A24" s="29" t="s">
        <v>31</v>
      </c>
      <c r="B24" s="35">
        <f>100-SUM(B16:B23)</f>
        <v>100</v>
      </c>
      <c r="C24" s="31" t="s">
        <v>10</v>
      </c>
      <c r="D24" s="32">
        <f>B24*-0.4</f>
        <v>-40</v>
      </c>
      <c r="E24" s="137"/>
      <c r="F24" s="138"/>
      <c r="G24" s="36"/>
      <c r="H24"/>
      <c r="I24"/>
      <c r="J24"/>
      <c r="K24"/>
      <c r="L24"/>
      <c r="M24"/>
      <c r="N24"/>
      <c r="O24"/>
      <c r="P24"/>
      <c r="Q24"/>
      <c r="R24"/>
      <c r="S24"/>
    </row>
    <row r="25" spans="1:19" x14ac:dyDescent="0.3">
      <c r="A25" s="139" t="s">
        <v>34</v>
      </c>
      <c r="B25" s="140"/>
      <c r="C25" s="141"/>
      <c r="D25" s="28">
        <f>SUM(D16:D24)</f>
        <v>-40</v>
      </c>
      <c r="G25"/>
      <c r="H25"/>
      <c r="I25"/>
      <c r="J25"/>
      <c r="K25"/>
      <c r="L25"/>
      <c r="M25"/>
      <c r="N25"/>
      <c r="O25"/>
      <c r="P25"/>
      <c r="Q25"/>
      <c r="R25"/>
      <c r="S25"/>
    </row>
    <row r="26" spans="1:19" ht="15" thickBot="1" x14ac:dyDescent="0.35">
      <c r="A26" s="37" t="s">
        <v>53</v>
      </c>
      <c r="B26" s="38"/>
      <c r="C26" s="39"/>
      <c r="D26" s="40">
        <f>IF(SUM(B12:B14)&lt;5,(D25),IF(SUM(B12:B14)&gt;15,(D25-(50/400)*D25),(D25-((SUM(B12:B14)-5)*5 /400)*D25)))</f>
        <v>-40</v>
      </c>
      <c r="G26"/>
      <c r="H26"/>
      <c r="I26"/>
      <c r="J26"/>
      <c r="K26"/>
      <c r="L26"/>
      <c r="M26"/>
      <c r="N26"/>
      <c r="O26"/>
      <c r="P26"/>
      <c r="Q26"/>
      <c r="R26"/>
      <c r="S26"/>
    </row>
    <row r="27" spans="1:19" ht="15" thickBot="1" x14ac:dyDescent="0.35">
      <c r="A27" s="41"/>
      <c r="B27" s="42"/>
      <c r="C27" s="43" t="s">
        <v>12</v>
      </c>
      <c r="D27" s="44">
        <f>+SUM(D5:D14)+D26</f>
        <v>-40</v>
      </c>
      <c r="G27"/>
      <c r="H27"/>
      <c r="I27"/>
      <c r="J27"/>
      <c r="K27"/>
      <c r="L27"/>
      <c r="M27"/>
      <c r="N27"/>
      <c r="O27"/>
      <c r="P27"/>
      <c r="Q27"/>
      <c r="R27"/>
      <c r="S27"/>
    </row>
    <row r="28" spans="1:19" ht="13.5" customHeight="1" x14ac:dyDescent="0.3">
      <c r="A28" s="45" t="s">
        <v>35</v>
      </c>
      <c r="B28" s="46"/>
      <c r="C28" s="46"/>
      <c r="D28" s="47">
        <f>+D27*0.06</f>
        <v>-2.4</v>
      </c>
      <c r="G28"/>
      <c r="H28"/>
      <c r="I28"/>
      <c r="J28"/>
      <c r="K28"/>
      <c r="L28"/>
      <c r="M28"/>
      <c r="N28"/>
      <c r="O28"/>
      <c r="P28"/>
      <c r="Q28"/>
      <c r="R28"/>
      <c r="S28"/>
    </row>
    <row r="29" spans="1:19" ht="13.5" customHeight="1" x14ac:dyDescent="0.3">
      <c r="A29" s="48" t="s">
        <v>44</v>
      </c>
      <c r="B29" s="46"/>
      <c r="C29" s="46"/>
      <c r="D29" s="47">
        <f>B5*0.075</f>
        <v>0</v>
      </c>
      <c r="G29"/>
      <c r="H29"/>
      <c r="I29"/>
      <c r="J29"/>
      <c r="K29"/>
      <c r="L29"/>
      <c r="M29"/>
      <c r="N29"/>
      <c r="O29"/>
      <c r="P29"/>
      <c r="Q29"/>
      <c r="R29"/>
      <c r="S29"/>
    </row>
    <row r="30" spans="1:19" x14ac:dyDescent="0.3">
      <c r="A30" s="49" t="s">
        <v>39</v>
      </c>
      <c r="B30" s="50"/>
      <c r="C30" s="51"/>
      <c r="D30" s="6"/>
      <c r="G30"/>
      <c r="H30"/>
      <c r="I30"/>
      <c r="J30"/>
      <c r="K30"/>
      <c r="L30"/>
      <c r="M30"/>
      <c r="N30"/>
      <c r="O30"/>
      <c r="P30"/>
      <c r="Q30"/>
      <c r="R30"/>
      <c r="S30"/>
    </row>
    <row r="31" spans="1:19" x14ac:dyDescent="0.3">
      <c r="A31" s="52"/>
      <c r="B31" s="25"/>
      <c r="C31" s="25"/>
      <c r="D31" s="53"/>
      <c r="G31"/>
      <c r="H31"/>
      <c r="I31"/>
      <c r="J31"/>
      <c r="K31"/>
      <c r="L31"/>
      <c r="M31"/>
      <c r="N31"/>
      <c r="O31"/>
      <c r="P31"/>
      <c r="Q31"/>
      <c r="R31"/>
      <c r="S31"/>
    </row>
    <row r="32" spans="1:19" x14ac:dyDescent="0.3">
      <c r="A32" s="54" t="s">
        <v>36</v>
      </c>
      <c r="B32" s="55"/>
      <c r="C32" s="56"/>
      <c r="D32" s="58">
        <f>D28+D29+D30</f>
        <v>-2.4</v>
      </c>
      <c r="E32" s="25" t="s">
        <v>45</v>
      </c>
      <c r="G32"/>
      <c r="H32"/>
      <c r="I32"/>
      <c r="J32"/>
      <c r="K32"/>
      <c r="L32"/>
      <c r="M32"/>
      <c r="N32"/>
      <c r="O32"/>
      <c r="P32"/>
      <c r="Q32"/>
      <c r="R32"/>
      <c r="S32"/>
    </row>
    <row r="33" spans="1:19" ht="18" customHeight="1" x14ac:dyDescent="0.3">
      <c r="A33" s="126" t="s">
        <v>69</v>
      </c>
      <c r="B33" s="126"/>
      <c r="C33" s="126"/>
      <c r="D33" s="126"/>
      <c r="G33"/>
      <c r="H33"/>
      <c r="I33"/>
      <c r="J33"/>
      <c r="K33"/>
      <c r="L33"/>
      <c r="M33"/>
      <c r="N33"/>
      <c r="O33"/>
      <c r="P33"/>
      <c r="Q33"/>
      <c r="R33"/>
      <c r="S33"/>
    </row>
    <row r="34" spans="1:19" x14ac:dyDescent="0.3">
      <c r="A34" s="7" t="s">
        <v>19</v>
      </c>
      <c r="B34" s="8"/>
      <c r="C34" s="8"/>
      <c r="D34" s="8"/>
      <c r="E34" s="8"/>
      <c r="F34" s="9"/>
      <c r="G34"/>
      <c r="H34"/>
      <c r="I34"/>
      <c r="J34"/>
      <c r="K34"/>
      <c r="L34"/>
      <c r="M34"/>
      <c r="N34"/>
      <c r="O34"/>
      <c r="P34"/>
      <c r="Q34"/>
      <c r="R34"/>
      <c r="S34"/>
    </row>
    <row r="35" spans="1:19" x14ac:dyDescent="0.3">
      <c r="A35" s="7" t="s">
        <v>21</v>
      </c>
      <c r="B35" s="8"/>
      <c r="C35" s="8"/>
      <c r="D35" s="8"/>
      <c r="E35" s="8"/>
      <c r="F35" s="9"/>
      <c r="G35"/>
      <c r="H35"/>
      <c r="I35"/>
      <c r="J35"/>
      <c r="K35"/>
      <c r="L35"/>
      <c r="M35"/>
      <c r="N35"/>
      <c r="O35"/>
      <c r="P35"/>
      <c r="Q35"/>
      <c r="R35"/>
      <c r="S35"/>
    </row>
    <row r="36" spans="1:19" x14ac:dyDescent="0.3">
      <c r="A36" s="7" t="s">
        <v>20</v>
      </c>
      <c r="B36" s="10"/>
      <c r="C36" s="10"/>
      <c r="D36" s="10"/>
      <c r="E36" s="10"/>
      <c r="F36" s="11"/>
      <c r="G36"/>
      <c r="H36"/>
      <c r="I36"/>
      <c r="J36"/>
      <c r="K36"/>
      <c r="L36"/>
      <c r="M36"/>
      <c r="N36"/>
      <c r="O36"/>
      <c r="P36"/>
      <c r="Q36"/>
      <c r="R36"/>
      <c r="S36"/>
    </row>
    <row r="37" spans="1:19" x14ac:dyDescent="0.3">
      <c r="A37" s="7" t="s">
        <v>23</v>
      </c>
      <c r="B37" s="8"/>
      <c r="C37" s="8"/>
      <c r="D37" s="8"/>
      <c r="E37" s="8"/>
      <c r="F37" s="9"/>
      <c r="G37"/>
      <c r="H37"/>
      <c r="I37"/>
      <c r="J37"/>
      <c r="K37"/>
      <c r="L37"/>
      <c r="M37"/>
      <c r="N37"/>
      <c r="O37"/>
      <c r="P37"/>
      <c r="Q37"/>
      <c r="R37"/>
      <c r="S37"/>
    </row>
    <row r="38" spans="1:19" x14ac:dyDescent="0.3">
      <c r="A38" s="12" t="s">
        <v>22</v>
      </c>
      <c r="B38" s="13"/>
      <c r="C38" s="13"/>
      <c r="D38" s="13"/>
      <c r="E38" s="13"/>
      <c r="F38" s="14"/>
      <c r="G38"/>
      <c r="H38"/>
      <c r="I38"/>
      <c r="J38"/>
      <c r="K38"/>
      <c r="L38"/>
      <c r="M38"/>
      <c r="N38"/>
      <c r="O38"/>
      <c r="P38"/>
      <c r="Q38"/>
      <c r="R38"/>
      <c r="S38"/>
    </row>
    <row r="39" spans="1:19" x14ac:dyDescent="0.3">
      <c r="A39" s="17"/>
      <c r="B39" s="15"/>
      <c r="C39" s="15"/>
      <c r="D39" s="15"/>
      <c r="E39" s="15"/>
      <c r="F39" s="16"/>
      <c r="G39"/>
      <c r="H39"/>
      <c r="I39"/>
      <c r="J39"/>
      <c r="K39"/>
      <c r="L39"/>
      <c r="M39"/>
      <c r="N39"/>
      <c r="O39"/>
      <c r="P39"/>
      <c r="Q39"/>
      <c r="R39"/>
      <c r="S39"/>
    </row>
    <row r="40" spans="1:19" x14ac:dyDescent="0.3">
      <c r="E40"/>
      <c r="F40"/>
      <c r="G40"/>
      <c r="H40"/>
      <c r="I40"/>
      <c r="J40"/>
      <c r="K40"/>
      <c r="L40"/>
      <c r="M40"/>
      <c r="N40"/>
      <c r="O40"/>
      <c r="P40"/>
      <c r="Q40"/>
      <c r="R40"/>
      <c r="S40"/>
    </row>
    <row r="41" spans="1:19" x14ac:dyDescent="0.3">
      <c r="E41"/>
      <c r="F41"/>
      <c r="G41"/>
      <c r="H41"/>
      <c r="I41"/>
      <c r="J41"/>
      <c r="K41"/>
      <c r="L41"/>
      <c r="M41"/>
      <c r="N41"/>
      <c r="O41"/>
      <c r="P41"/>
      <c r="Q41"/>
      <c r="R41"/>
      <c r="S41"/>
    </row>
    <row r="42" spans="1:19" x14ac:dyDescent="0.3">
      <c r="E42"/>
      <c r="F42"/>
      <c r="G42"/>
      <c r="H42"/>
      <c r="I42"/>
      <c r="J42"/>
      <c r="K42"/>
      <c r="L42"/>
      <c r="M42"/>
      <c r="N42"/>
      <c r="O42"/>
      <c r="P42"/>
      <c r="Q42"/>
      <c r="R42"/>
      <c r="S42"/>
    </row>
    <row r="43" spans="1:19" x14ac:dyDescent="0.3">
      <c r="E43"/>
      <c r="F43"/>
      <c r="G43"/>
      <c r="H43"/>
      <c r="I43"/>
      <c r="J43"/>
      <c r="K43"/>
      <c r="L43"/>
      <c r="M43"/>
      <c r="N43"/>
      <c r="O43"/>
      <c r="P43"/>
      <c r="Q43"/>
      <c r="R43"/>
      <c r="S43"/>
    </row>
    <row r="44" spans="1:19" x14ac:dyDescent="0.3">
      <c r="E44"/>
      <c r="F44"/>
      <c r="G44"/>
      <c r="H44"/>
      <c r="I44"/>
      <c r="J44"/>
      <c r="K44"/>
      <c r="L44"/>
      <c r="M44"/>
      <c r="N44"/>
      <c r="O44"/>
      <c r="P44"/>
      <c r="Q44"/>
      <c r="R44"/>
      <c r="S44"/>
    </row>
    <row r="45" spans="1:19" x14ac:dyDescent="0.3">
      <c r="E45"/>
      <c r="F45"/>
      <c r="G45"/>
      <c r="H45"/>
      <c r="I45"/>
      <c r="J45"/>
      <c r="K45"/>
      <c r="L45"/>
      <c r="M45"/>
      <c r="N45"/>
      <c r="O45"/>
      <c r="P45"/>
      <c r="Q45"/>
      <c r="R45"/>
      <c r="S45"/>
    </row>
    <row r="46" spans="1:19" x14ac:dyDescent="0.3">
      <c r="E46"/>
      <c r="F46"/>
      <c r="G46"/>
      <c r="H46"/>
      <c r="I46"/>
      <c r="J46"/>
      <c r="K46"/>
      <c r="L46"/>
      <c r="M46"/>
      <c r="N46"/>
      <c r="O46"/>
      <c r="P46"/>
      <c r="Q46"/>
      <c r="R46"/>
      <c r="S46"/>
    </row>
    <row r="47" spans="1:19" x14ac:dyDescent="0.3">
      <c r="E47"/>
      <c r="F47"/>
      <c r="G47"/>
      <c r="H47"/>
      <c r="I47"/>
      <c r="J47"/>
      <c r="K47"/>
      <c r="L47"/>
      <c r="M47"/>
      <c r="N47"/>
      <c r="O47"/>
      <c r="P47"/>
      <c r="Q47"/>
      <c r="R47"/>
      <c r="S47"/>
    </row>
    <row r="48" spans="1:19" x14ac:dyDescent="0.3">
      <c r="E48"/>
      <c r="F48"/>
      <c r="G48"/>
      <c r="H48"/>
      <c r="I48"/>
      <c r="J48"/>
      <c r="K48"/>
      <c r="L48"/>
      <c r="M48"/>
      <c r="N48"/>
      <c r="O48"/>
      <c r="P48"/>
      <c r="Q48"/>
      <c r="R48"/>
      <c r="S48"/>
    </row>
    <row r="49" spans="1:19" x14ac:dyDescent="0.3">
      <c r="E49"/>
      <c r="F49"/>
      <c r="G49"/>
      <c r="H49"/>
      <c r="I49"/>
      <c r="J49"/>
      <c r="K49"/>
      <c r="L49"/>
      <c r="M49"/>
      <c r="N49"/>
      <c r="O49"/>
      <c r="P49"/>
      <c r="Q49"/>
      <c r="R49"/>
      <c r="S49"/>
    </row>
    <row r="50" spans="1:19" x14ac:dyDescent="0.3">
      <c r="A50" s="57"/>
      <c r="E50"/>
      <c r="F50"/>
      <c r="G50"/>
      <c r="H50"/>
      <c r="I50"/>
      <c r="J50"/>
      <c r="K50"/>
      <c r="L50"/>
      <c r="M50"/>
      <c r="N50"/>
      <c r="O50"/>
      <c r="P50"/>
      <c r="Q50"/>
      <c r="R50"/>
      <c r="S50"/>
    </row>
    <row r="51" spans="1:19" x14ac:dyDescent="0.3">
      <c r="E51"/>
      <c r="F51"/>
      <c r="G51"/>
      <c r="H51"/>
      <c r="I51"/>
      <c r="J51"/>
      <c r="K51"/>
      <c r="L51"/>
      <c r="M51"/>
      <c r="N51"/>
      <c r="O51"/>
      <c r="P51"/>
      <c r="Q51"/>
      <c r="R51"/>
      <c r="S51"/>
    </row>
    <row r="52" spans="1:19" x14ac:dyDescent="0.3">
      <c r="E52"/>
      <c r="F52"/>
      <c r="G52"/>
      <c r="H52"/>
      <c r="I52"/>
      <c r="J52"/>
      <c r="K52"/>
      <c r="L52"/>
      <c r="M52"/>
      <c r="N52"/>
      <c r="O52"/>
      <c r="P52"/>
      <c r="Q52"/>
      <c r="R52"/>
      <c r="S52"/>
    </row>
    <row r="53" spans="1:19" x14ac:dyDescent="0.3">
      <c r="E53"/>
      <c r="F53"/>
      <c r="G53"/>
      <c r="H53"/>
      <c r="I53"/>
      <c r="J53"/>
      <c r="K53"/>
      <c r="L53"/>
      <c r="M53"/>
      <c r="N53"/>
      <c r="O53"/>
      <c r="P53"/>
      <c r="Q53"/>
      <c r="R53"/>
      <c r="S53"/>
    </row>
    <row r="54" spans="1:19" x14ac:dyDescent="0.3">
      <c r="E54"/>
      <c r="F54"/>
      <c r="G54"/>
      <c r="H54"/>
      <c r="I54"/>
      <c r="J54"/>
      <c r="K54"/>
      <c r="L54"/>
      <c r="M54"/>
      <c r="N54"/>
      <c r="O54"/>
      <c r="P54"/>
      <c r="Q54"/>
      <c r="R54"/>
      <c r="S54"/>
    </row>
    <row r="55" spans="1:19" x14ac:dyDescent="0.3">
      <c r="E55"/>
      <c r="F55"/>
      <c r="G55"/>
      <c r="H55"/>
      <c r="I55"/>
      <c r="J55"/>
      <c r="K55"/>
      <c r="L55"/>
      <c r="M55"/>
      <c r="N55"/>
      <c r="O55"/>
      <c r="P55"/>
      <c r="Q55"/>
      <c r="R55"/>
      <c r="S55"/>
    </row>
    <row r="56" spans="1:19" x14ac:dyDescent="0.3">
      <c r="E56"/>
      <c r="F56"/>
      <c r="G56"/>
      <c r="H56"/>
      <c r="I56"/>
      <c r="J56"/>
      <c r="K56"/>
      <c r="L56"/>
      <c r="M56"/>
      <c r="N56"/>
      <c r="O56"/>
      <c r="P56"/>
      <c r="Q56"/>
      <c r="R56"/>
      <c r="S56"/>
    </row>
    <row r="57" spans="1:19" x14ac:dyDescent="0.3">
      <c r="E57"/>
      <c r="F57"/>
      <c r="G57"/>
      <c r="H57"/>
      <c r="I57"/>
      <c r="J57"/>
      <c r="K57"/>
      <c r="L57"/>
      <c r="M57"/>
      <c r="N57"/>
      <c r="O57"/>
      <c r="P57"/>
      <c r="Q57"/>
      <c r="R57"/>
      <c r="S57"/>
    </row>
    <row r="58" spans="1:19" x14ac:dyDescent="0.3">
      <c r="E58"/>
      <c r="F58"/>
      <c r="G58"/>
      <c r="H58"/>
      <c r="I58"/>
      <c r="J58"/>
      <c r="K58"/>
      <c r="L58"/>
      <c r="M58"/>
      <c r="N58"/>
      <c r="O58"/>
      <c r="P58"/>
      <c r="Q58"/>
      <c r="R58"/>
      <c r="S58"/>
    </row>
    <row r="59" spans="1:19" x14ac:dyDescent="0.3">
      <c r="E59"/>
      <c r="F59"/>
      <c r="G59"/>
      <c r="H59"/>
      <c r="I59"/>
      <c r="J59"/>
      <c r="K59"/>
      <c r="L59"/>
      <c r="M59"/>
      <c r="N59"/>
      <c r="O59"/>
      <c r="P59"/>
      <c r="Q59"/>
      <c r="R59"/>
      <c r="S59"/>
    </row>
    <row r="60" spans="1:19" x14ac:dyDescent="0.3">
      <c r="E60"/>
      <c r="F60"/>
      <c r="G60"/>
      <c r="H60"/>
      <c r="I60"/>
      <c r="J60"/>
      <c r="K60"/>
      <c r="L60"/>
      <c r="M60"/>
      <c r="N60"/>
      <c r="O60"/>
      <c r="P60"/>
      <c r="Q60"/>
      <c r="R60"/>
      <c r="S60"/>
    </row>
    <row r="61" spans="1:19" x14ac:dyDescent="0.3">
      <c r="E61"/>
      <c r="F61"/>
      <c r="G61"/>
      <c r="H61"/>
      <c r="I61"/>
      <c r="J61"/>
      <c r="K61"/>
      <c r="L61"/>
      <c r="M61"/>
      <c r="N61"/>
      <c r="O61"/>
      <c r="P61"/>
      <c r="Q61"/>
      <c r="R61"/>
      <c r="S61"/>
    </row>
    <row r="62" spans="1:19" x14ac:dyDescent="0.3">
      <c r="E62"/>
      <c r="F62"/>
      <c r="G62"/>
      <c r="H62"/>
      <c r="I62"/>
      <c r="J62"/>
      <c r="K62"/>
      <c r="L62"/>
      <c r="M62"/>
      <c r="N62"/>
      <c r="O62"/>
      <c r="P62"/>
      <c r="Q62"/>
      <c r="R62"/>
      <c r="S62"/>
    </row>
    <row r="63" spans="1:19" x14ac:dyDescent="0.3">
      <c r="E63"/>
      <c r="F63"/>
      <c r="G63"/>
      <c r="H63"/>
      <c r="I63"/>
      <c r="J63"/>
      <c r="K63"/>
      <c r="L63"/>
      <c r="M63"/>
      <c r="N63"/>
      <c r="O63"/>
      <c r="P63"/>
      <c r="Q63"/>
      <c r="R63"/>
      <c r="S63"/>
    </row>
    <row r="64" spans="1:19" x14ac:dyDescent="0.3">
      <c r="E64"/>
      <c r="F64"/>
      <c r="G64"/>
      <c r="H64"/>
      <c r="I64"/>
      <c r="J64"/>
      <c r="K64"/>
      <c r="L64"/>
      <c r="M64"/>
      <c r="N64"/>
      <c r="O64"/>
      <c r="P64"/>
      <c r="Q64"/>
      <c r="R64"/>
      <c r="S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spans="5:19" x14ac:dyDescent="0.3">
      <c r="E113"/>
      <c r="F113"/>
      <c r="G113"/>
      <c r="H113"/>
      <c r="I113"/>
      <c r="J113"/>
      <c r="K113"/>
      <c r="L113"/>
      <c r="M113"/>
      <c r="N113"/>
      <c r="O113"/>
      <c r="P113"/>
      <c r="Q113"/>
      <c r="R113"/>
      <c r="S113"/>
    </row>
    <row r="114" spans="5:19" x14ac:dyDescent="0.3">
      <c r="E114"/>
      <c r="F114"/>
      <c r="G114"/>
      <c r="H114"/>
      <c r="I114"/>
      <c r="J114"/>
      <c r="K114"/>
      <c r="L114"/>
      <c r="M114"/>
      <c r="N114"/>
      <c r="O114"/>
      <c r="P114"/>
      <c r="Q114"/>
      <c r="R114"/>
      <c r="S114"/>
    </row>
    <row r="115" spans="5:19" x14ac:dyDescent="0.3">
      <c r="E115"/>
      <c r="F115"/>
      <c r="G115"/>
      <c r="H115"/>
      <c r="I115"/>
      <c r="J115"/>
      <c r="K115"/>
      <c r="L115"/>
      <c r="M115"/>
      <c r="N115"/>
      <c r="O115"/>
      <c r="P115"/>
      <c r="Q115"/>
      <c r="R115"/>
      <c r="S115"/>
    </row>
    <row r="116" spans="5:19" x14ac:dyDescent="0.3">
      <c r="E116"/>
      <c r="F116"/>
      <c r="G116"/>
      <c r="H116"/>
      <c r="I116"/>
      <c r="J116"/>
      <c r="K116"/>
      <c r="L116"/>
      <c r="M116"/>
      <c r="N116"/>
      <c r="O116"/>
      <c r="P116"/>
      <c r="Q116"/>
      <c r="R116"/>
      <c r="S116"/>
    </row>
    <row r="117" spans="5:19" x14ac:dyDescent="0.3">
      <c r="E117"/>
      <c r="F117"/>
      <c r="G117"/>
      <c r="H117"/>
      <c r="I117"/>
      <c r="J117"/>
      <c r="K117"/>
      <c r="L117"/>
      <c r="M117"/>
      <c r="N117"/>
      <c r="O117"/>
      <c r="P117"/>
      <c r="Q117"/>
      <c r="R117"/>
      <c r="S117"/>
    </row>
    <row r="118" spans="5:19" x14ac:dyDescent="0.3">
      <c r="E118"/>
      <c r="F118"/>
      <c r="G118"/>
      <c r="H118"/>
      <c r="I118"/>
      <c r="J118"/>
      <c r="K118"/>
      <c r="L118"/>
      <c r="M118"/>
      <c r="N118"/>
      <c r="O118"/>
      <c r="P118"/>
      <c r="Q118"/>
      <c r="R118"/>
      <c r="S118"/>
    </row>
    <row r="119" spans="5:19" x14ac:dyDescent="0.3">
      <c r="E119"/>
      <c r="F119"/>
      <c r="G119"/>
      <c r="H119"/>
      <c r="I119"/>
      <c r="J119"/>
      <c r="K119"/>
      <c r="L119"/>
      <c r="M119"/>
      <c r="N119"/>
      <c r="O119"/>
      <c r="P119"/>
      <c r="Q119"/>
      <c r="R119"/>
      <c r="S119"/>
    </row>
    <row r="120" spans="5:19" x14ac:dyDescent="0.3">
      <c r="G120"/>
      <c r="H120"/>
      <c r="I120"/>
      <c r="J120"/>
      <c r="K120"/>
      <c r="L120"/>
      <c r="M120"/>
      <c r="N120"/>
      <c r="O120"/>
      <c r="P120"/>
      <c r="Q120"/>
      <c r="R120"/>
      <c r="S120"/>
    </row>
  </sheetData>
  <sheetProtection algorithmName="SHA-512" hashValue="UxSA7C0ovm4j1BABZFFFJcTLQKtUSahjt6BexH2PVYbZXWg3QNMrQzIqszJMQe0aIBJBxAdcGV59rDiYgvjJHg==" saltValue="rq+rObNYPE4luZOe9qk9wA==" spinCount="100000" sheet="1" objects="1" scenarios="1" selectLockedCells="1"/>
  <mergeCells count="7">
    <mergeCell ref="A2:C2"/>
    <mergeCell ref="A25:C25"/>
    <mergeCell ref="A33:D33"/>
    <mergeCell ref="A3:C3"/>
    <mergeCell ref="E5:F5"/>
    <mergeCell ref="E14:F14"/>
    <mergeCell ref="E16:F24"/>
  </mergeCells>
  <pageMargins left="0.70866141732283472" right="0.70866141732283472" top="0.74803149606299213" bottom="0.74803149606299213" header="0.31496062992125984" footer="0.31496062992125984"/>
  <pageSetup paperSize="9" scale="70" fitToWidth="0"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00E09-D641-4387-B57D-55F0E3E36A50}">
  <sheetPr>
    <pageSetUpPr fitToPage="1"/>
  </sheetPr>
  <dimension ref="A1:E18"/>
  <sheetViews>
    <sheetView workbookViewId="0">
      <selection activeCell="C15" sqref="C15"/>
    </sheetView>
  </sheetViews>
  <sheetFormatPr defaultRowHeight="14.4" x14ac:dyDescent="0.3"/>
  <cols>
    <col min="1" max="1" width="76.21875" customWidth="1"/>
    <col min="2" max="2" width="55.21875" customWidth="1"/>
    <col min="3" max="3" width="11.109375" customWidth="1"/>
    <col min="4" max="4" width="12.88671875" customWidth="1"/>
    <col min="5" max="5" width="18.21875" customWidth="1"/>
  </cols>
  <sheetData>
    <row r="1" spans="1:5" x14ac:dyDescent="0.3">
      <c r="A1" t="s">
        <v>56</v>
      </c>
    </row>
    <row r="2" spans="1:5" x14ac:dyDescent="0.3">
      <c r="A2" t="s">
        <v>57</v>
      </c>
    </row>
    <row r="4" spans="1:5" ht="15" thickBot="1" x14ac:dyDescent="0.35"/>
    <row r="5" spans="1:5" ht="72.599999999999994" thickBot="1" x14ac:dyDescent="0.35">
      <c r="A5" s="66" t="s">
        <v>71</v>
      </c>
      <c r="B5" s="67"/>
      <c r="C5" s="68" t="s">
        <v>73</v>
      </c>
      <c r="D5" s="68" t="s">
        <v>58</v>
      </c>
      <c r="E5" s="69" t="s">
        <v>59</v>
      </c>
    </row>
    <row r="6" spans="1:5" x14ac:dyDescent="0.3">
      <c r="A6" s="70" t="s">
        <v>60</v>
      </c>
      <c r="B6" s="71"/>
      <c r="C6" s="72"/>
      <c r="D6" s="73"/>
      <c r="E6" s="74">
        <f>C6*D6</f>
        <v>0</v>
      </c>
    </row>
    <row r="7" spans="1:5" x14ac:dyDescent="0.3">
      <c r="A7" s="75" t="s">
        <v>61</v>
      </c>
      <c r="B7" s="104"/>
      <c r="C7" s="76"/>
      <c r="D7" s="77"/>
      <c r="E7" s="78">
        <f t="shared" ref="E7:E9" si="0">C7*D7</f>
        <v>0</v>
      </c>
    </row>
    <row r="8" spans="1:5" x14ac:dyDescent="0.3">
      <c r="A8" s="75" t="s">
        <v>62</v>
      </c>
      <c r="B8" s="5"/>
      <c r="C8" s="76"/>
      <c r="D8" s="77"/>
      <c r="E8" s="78">
        <f t="shared" si="0"/>
        <v>0</v>
      </c>
    </row>
    <row r="9" spans="1:5" x14ac:dyDescent="0.3">
      <c r="A9" s="75" t="s">
        <v>63</v>
      </c>
      <c r="B9" s="5"/>
      <c r="C9" s="76"/>
      <c r="D9" s="77"/>
      <c r="E9" s="78">
        <f t="shared" si="0"/>
        <v>0</v>
      </c>
    </row>
    <row r="10" spans="1:5" ht="15" thickBot="1" x14ac:dyDescent="0.35">
      <c r="A10" s="75" t="s">
        <v>64</v>
      </c>
      <c r="B10" s="79"/>
      <c r="C10" s="80">
        <f>SUM(C6:C9)</f>
        <v>0</v>
      </c>
      <c r="D10" s="81"/>
      <c r="E10" s="82"/>
    </row>
    <row r="11" spans="1:5" ht="15" thickBot="1" x14ac:dyDescent="0.35">
      <c r="A11" s="83" t="s">
        <v>65</v>
      </c>
      <c r="B11" s="84"/>
      <c r="C11" s="85"/>
      <c r="D11" s="86"/>
      <c r="E11" s="87">
        <f>SUM(E6:E10)</f>
        <v>0</v>
      </c>
    </row>
    <row r="12" spans="1:5" ht="15" thickBot="1" x14ac:dyDescent="0.35"/>
    <row r="13" spans="1:5" x14ac:dyDescent="0.3">
      <c r="A13" s="70" t="s">
        <v>21</v>
      </c>
      <c r="B13" s="88"/>
      <c r="C13" s="89"/>
      <c r="D13" s="90"/>
      <c r="E13" s="91"/>
    </row>
    <row r="14" spans="1:5" x14ac:dyDescent="0.3">
      <c r="A14" s="75" t="s">
        <v>20</v>
      </c>
      <c r="B14" s="18"/>
      <c r="C14" s="92"/>
      <c r="D14" s="10"/>
      <c r="E14" s="93"/>
    </row>
    <row r="15" spans="1:5" x14ac:dyDescent="0.3">
      <c r="A15" s="75" t="s">
        <v>23</v>
      </c>
      <c r="B15" s="18"/>
      <c r="C15" s="7"/>
      <c r="D15" s="8"/>
      <c r="E15" s="94"/>
    </row>
    <row r="16" spans="1:5" x14ac:dyDescent="0.3">
      <c r="A16" s="95" t="s">
        <v>22</v>
      </c>
      <c r="B16" s="96"/>
      <c r="C16" s="12"/>
      <c r="D16" s="13"/>
      <c r="E16" s="97"/>
    </row>
    <row r="17" spans="1:5" ht="15" thickBot="1" x14ac:dyDescent="0.35">
      <c r="A17" s="98"/>
      <c r="B17" s="99"/>
      <c r="C17" s="100"/>
      <c r="D17" s="101"/>
      <c r="E17" s="102"/>
    </row>
    <row r="18" spans="1:5" x14ac:dyDescent="0.3">
      <c r="A18" s="142" t="s">
        <v>72</v>
      </c>
      <c r="B18" s="142"/>
      <c r="C18" s="142"/>
    </row>
  </sheetData>
  <sheetProtection algorithmName="SHA-512" hashValue="HzUoW8K4QDd/lSOlW2P3Vqob+V6Ag5uE6UomhAhbW+Om6V18j4/OpcwXXhmCI2m+ONXCrqhlNtJAnsUSM8sM3w==" saltValue="T+v2wEwXLVQVSm+nWULXNg==" spinCount="100000" sheet="1" objects="1" scenarios="1" selectLockedCells="1"/>
  <mergeCells count="1">
    <mergeCell ref="A18:C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576A1-FCE3-44B8-927C-3AEE1B0BC33A}">
  <sheetPr>
    <pageSetUpPr fitToPage="1"/>
  </sheetPr>
  <dimension ref="A1:E18"/>
  <sheetViews>
    <sheetView workbookViewId="0">
      <selection activeCell="C17" sqref="C17"/>
    </sheetView>
  </sheetViews>
  <sheetFormatPr defaultRowHeight="14.4" x14ac:dyDescent="0.3"/>
  <cols>
    <col min="1" max="1" width="76.21875" customWidth="1"/>
    <col min="2" max="2" width="55.21875" customWidth="1"/>
    <col min="3" max="3" width="11.109375" customWidth="1"/>
    <col min="4" max="4" width="12.88671875" customWidth="1"/>
    <col min="5" max="5" width="18.21875" customWidth="1"/>
  </cols>
  <sheetData>
    <row r="1" spans="1:5" x14ac:dyDescent="0.3">
      <c r="A1" t="s">
        <v>56</v>
      </c>
    </row>
    <row r="2" spans="1:5" x14ac:dyDescent="0.3">
      <c r="A2" t="s">
        <v>57</v>
      </c>
    </row>
    <row r="4" spans="1:5" ht="15" thickBot="1" x14ac:dyDescent="0.35"/>
    <row r="5" spans="1:5" ht="72.599999999999994" thickBot="1" x14ac:dyDescent="0.35">
      <c r="A5" s="66" t="s">
        <v>74</v>
      </c>
      <c r="B5" s="67"/>
      <c r="C5" s="68" t="s">
        <v>73</v>
      </c>
      <c r="D5" s="68" t="s">
        <v>58</v>
      </c>
      <c r="E5" s="69" t="s">
        <v>59</v>
      </c>
    </row>
    <row r="6" spans="1:5" x14ac:dyDescent="0.3">
      <c r="A6" s="70" t="s">
        <v>60</v>
      </c>
      <c r="B6" s="71"/>
      <c r="C6" s="72"/>
      <c r="D6" s="73"/>
      <c r="E6" s="74">
        <f>C6*D6</f>
        <v>0</v>
      </c>
    </row>
    <row r="7" spans="1:5" x14ac:dyDescent="0.3">
      <c r="A7" s="75" t="s">
        <v>61</v>
      </c>
      <c r="B7" s="5"/>
      <c r="C7" s="76"/>
      <c r="D7" s="77"/>
      <c r="E7" s="78">
        <f t="shared" ref="E7:E9" si="0">C7*D7</f>
        <v>0</v>
      </c>
    </row>
    <row r="8" spans="1:5" x14ac:dyDescent="0.3">
      <c r="A8" s="75" t="s">
        <v>62</v>
      </c>
      <c r="B8" s="5"/>
      <c r="C8" s="76"/>
      <c r="D8" s="77"/>
      <c r="E8" s="78">
        <f t="shared" si="0"/>
        <v>0</v>
      </c>
    </row>
    <row r="9" spans="1:5" x14ac:dyDescent="0.3">
      <c r="A9" s="75" t="s">
        <v>63</v>
      </c>
      <c r="B9" s="5"/>
      <c r="C9" s="76"/>
      <c r="D9" s="77"/>
      <c r="E9" s="78">
        <f t="shared" si="0"/>
        <v>0</v>
      </c>
    </row>
    <row r="10" spans="1:5" ht="15" thickBot="1" x14ac:dyDescent="0.35">
      <c r="A10" s="75" t="s">
        <v>64</v>
      </c>
      <c r="B10" s="79"/>
      <c r="C10" s="80">
        <f>SUM(C6:C9)</f>
        <v>0</v>
      </c>
      <c r="D10" s="81"/>
      <c r="E10" s="82"/>
    </row>
    <row r="11" spans="1:5" ht="15" thickBot="1" x14ac:dyDescent="0.35">
      <c r="A11" s="83" t="s">
        <v>65</v>
      </c>
      <c r="B11" s="84"/>
      <c r="C11" s="85"/>
      <c r="D11" s="86"/>
      <c r="E11" s="87">
        <f>SUM(E6:E10)</f>
        <v>0</v>
      </c>
    </row>
    <row r="12" spans="1:5" ht="15" thickBot="1" x14ac:dyDescent="0.35"/>
    <row r="13" spans="1:5" x14ac:dyDescent="0.3">
      <c r="A13" s="70" t="s">
        <v>21</v>
      </c>
      <c r="B13" s="88"/>
      <c r="C13" s="89"/>
      <c r="D13" s="90"/>
      <c r="E13" s="91"/>
    </row>
    <row r="14" spans="1:5" x14ac:dyDescent="0.3">
      <c r="A14" s="75" t="s">
        <v>20</v>
      </c>
      <c r="B14" s="18"/>
      <c r="C14" s="92"/>
      <c r="D14" s="10"/>
      <c r="E14" s="93"/>
    </row>
    <row r="15" spans="1:5" x14ac:dyDescent="0.3">
      <c r="A15" s="75" t="s">
        <v>23</v>
      </c>
      <c r="B15" s="18"/>
      <c r="C15" s="7"/>
      <c r="D15" s="8"/>
      <c r="E15" s="94"/>
    </row>
    <row r="16" spans="1:5" x14ac:dyDescent="0.3">
      <c r="A16" s="95" t="s">
        <v>22</v>
      </c>
      <c r="B16" s="96"/>
      <c r="C16" s="12"/>
      <c r="D16" s="13"/>
      <c r="E16" s="97"/>
    </row>
    <row r="17" spans="1:5" ht="15" thickBot="1" x14ac:dyDescent="0.35">
      <c r="A17" s="98"/>
      <c r="B17" s="99"/>
      <c r="C17" s="100"/>
      <c r="D17" s="101"/>
      <c r="E17" s="102"/>
    </row>
    <row r="18" spans="1:5" x14ac:dyDescent="0.3">
      <c r="A18" s="142" t="s">
        <v>75</v>
      </c>
      <c r="B18" s="142"/>
      <c r="C18" s="142"/>
    </row>
  </sheetData>
  <sheetProtection algorithmName="SHA-512" hashValue="H7mM/SouAQzmrM35A7DiZZdIScQ6/wFB3WlGD9Zb+Cb3yOkwPvr2Ffc8/P9eLsSe1XFM9yRLc5OMI5M4bcd5Lg==" saltValue="0iBUNjUHB3RcXJdzZrbIog==" spinCount="100000" sheet="1" objects="1" scenarios="1" selectLockedCells="1"/>
  <mergeCells count="1">
    <mergeCell ref="A18:C18"/>
  </mergeCells>
  <pageMargins left="0.7" right="0.7" top="0.75" bottom="0.75" header="0.3" footer="0.3"/>
  <pageSetup paperSize="9" scale="7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ccdd7059-449c-4d2c-85c2-ae80b5743237">
      <UserInfo>
        <DisplayName>W. Elsinga</DisplayName>
        <AccountId>1</AccountId>
        <AccountType/>
      </UserInfo>
    </SharedWithUsers>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20" ma:contentTypeDescription="Een nieuw document maken." ma:contentTypeScope="" ma:versionID="e4a3bf1b3038feb47eac054a205e53ef">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88abf94c7823b9afe9c94974b460452d"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68CFF3-7FDC-4298-A5FA-D46D74D30888}">
  <ds:schemaRefs>
    <ds:schemaRef ds:uri="http://schemas.microsoft.com/sharepoint/v3/contenttype/forms"/>
  </ds:schemaRefs>
</ds:datastoreItem>
</file>

<file path=customXml/itemProps2.xml><?xml version="1.0" encoding="utf-8"?>
<ds:datastoreItem xmlns:ds="http://schemas.openxmlformats.org/officeDocument/2006/customXml" ds:itemID="{7845BCB7-145C-40C3-ABCA-6D443799E9F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d517287a-8d7f-44b2-bd32-4ba602556160"/>
    <ds:schemaRef ds:uri="ccdd7059-449c-4d2c-85c2-ae80b5743237"/>
    <ds:schemaRef ds:uri="http://www.w3.org/XML/1998/namespace"/>
    <ds:schemaRef ds:uri="http://purl.org/dc/dcmitype/"/>
  </ds:schemaRefs>
</ds:datastoreItem>
</file>

<file path=customXml/itemProps3.xml><?xml version="1.0" encoding="utf-8"?>
<ds:datastoreItem xmlns:ds="http://schemas.openxmlformats.org/officeDocument/2006/customXml" ds:itemID="{4BA554BF-DEF4-4A7F-9245-755FDE8A49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instructie voor invullen</vt:lpstr>
      <vt:lpstr>Percelen Groningen</vt:lpstr>
      <vt:lpstr>Percelen Wirdum</vt:lpstr>
      <vt:lpstr>Meer verw locs Groningen</vt:lpstr>
      <vt:lpstr>Meer verw locs Wirdum</vt:lpstr>
      <vt:lpstr>'Meer verw locs Groningen'!Afdrukbereik</vt:lpstr>
      <vt:lpstr>'Meer verw locs Wirdum'!Afdrukbereik</vt:lpstr>
      <vt:lpstr>'Percelen Groningen'!Afdrukbereik</vt:lpstr>
      <vt:lpstr>'Percelen Wirdum'!Afdrukbereik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"Dirk de Wit" &lt;d.h.dewit@beleidsplanning.nl&gt;</dc:creator>
  <cp:lastModifiedBy>Jouke Elsinga</cp:lastModifiedBy>
  <cp:lastPrinted>2025-05-16T16:41:46Z</cp:lastPrinted>
  <dcterms:created xsi:type="dcterms:W3CDTF">2012-02-07T14:43:29Z</dcterms:created>
  <dcterms:modified xsi:type="dcterms:W3CDTF">2025-05-16T18:50:02Z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IsMyDocuments">
    <vt:bool>true</vt:bool>
  </property>
  <property fmtid="{D5CDD505-2E9C-101B-9397-08002B2CF9AE}" pid="4" name="SharedWithUsers">
    <vt:lpwstr>1;#W. Elsinga</vt:lpwstr>
  </property>
  <property fmtid="{D5CDD505-2E9C-101B-9397-08002B2CF9AE}" pid="5" name="AuthorIds_UIVersion_1024">
    <vt:lpwstr>16</vt:lpwstr>
  </property>
  <property fmtid="{D5CDD505-2E9C-101B-9397-08002B2CF9AE}" pid="6" name="MediaServiceImageTags">
    <vt:lpwstr/>
  </property>
</Properties>
</file>