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P:\ppo\PREexploitatievoorbereiding\31207456 Perceel 5  heraanbesteding\2. Aanbesteden\Inlichtingen\31207456 Bijlagen bij de NvI\"/>
    </mc:Choice>
  </mc:AlternateContent>
  <xr:revisionPtr revIDLastSave="0" documentId="13_ncr:1_{19D2F9BC-B29F-4A23-9B8A-FA3F97893B32}" xr6:coauthVersionLast="47" xr6:coauthVersionMax="47" xr10:uidLastSave="{00000000-0000-0000-0000-000000000000}"/>
  <bookViews>
    <workbookView xWindow="28680" yWindow="-4125" windowWidth="38640" windowHeight="21240" xr2:uid="{00000000-000D-0000-FFFF-FFFF00000000}"/>
  </bookViews>
  <sheets>
    <sheet name="Blad1" sheetId="1" r:id="rId1"/>
  </sheets>
  <definedNames>
    <definedName name="_xlnm.Print_Titles" localSheetId="0">Blad1!$2:$3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6" i="1" l="1"/>
  <c r="E80" i="1"/>
  <c r="E48" i="1"/>
  <c r="E68" i="1"/>
  <c r="E69" i="1"/>
  <c r="E150" i="1"/>
  <c r="E149" i="1"/>
  <c r="E148" i="1"/>
  <c r="E139" i="1"/>
  <c r="E138" i="1"/>
  <c r="E137" i="1"/>
  <c r="E126" i="1"/>
  <c r="E125" i="1"/>
  <c r="E124" i="1"/>
  <c r="E114" i="1"/>
  <c r="E113" i="1"/>
  <c r="E112" i="1"/>
  <c r="E99" i="1"/>
  <c r="E98" i="1"/>
  <c r="E97" i="1"/>
  <c r="E87" i="1"/>
  <c r="E86" i="1"/>
  <c r="E85" i="1"/>
  <c r="E75" i="1"/>
  <c r="E74" i="1"/>
  <c r="E73" i="1"/>
  <c r="E56" i="1"/>
  <c r="E55" i="1"/>
  <c r="E54" i="1"/>
  <c r="E38" i="1"/>
  <c r="E37" i="1"/>
  <c r="E36" i="1"/>
  <c r="E27" i="1"/>
  <c r="E26" i="1"/>
  <c r="E25" i="1"/>
  <c r="E15" i="1"/>
  <c r="E14" i="1"/>
  <c r="E13" i="1"/>
  <c r="E118" i="1"/>
  <c r="E103" i="1"/>
  <c r="E91" i="1"/>
  <c r="E133" i="1"/>
  <c r="E108" i="1"/>
  <c r="E109" i="1"/>
  <c r="E64" i="1"/>
  <c r="E84" i="1"/>
  <c r="E123" i="1"/>
  <c r="E135" i="1"/>
  <c r="E136" i="1"/>
  <c r="E147" i="1"/>
  <c r="E110" i="1"/>
  <c r="E111" i="1"/>
  <c r="E96" i="1"/>
  <c r="E72" i="1"/>
  <c r="E63" i="1"/>
  <c r="E52" i="1"/>
  <c r="E53" i="1"/>
  <c r="E31" i="1"/>
  <c r="E32" i="1"/>
  <c r="E23" i="1"/>
  <c r="E19" i="1"/>
  <c r="E165" i="1"/>
  <c r="E162" i="1"/>
  <c r="E161" i="1"/>
  <c r="E158" i="1"/>
  <c r="E157" i="1"/>
  <c r="E154" i="1"/>
  <c r="E153" i="1"/>
  <c r="E146" i="1"/>
  <c r="E145" i="1"/>
  <c r="E144" i="1"/>
  <c r="E143" i="1"/>
  <c r="E142" i="1"/>
  <c r="E134" i="1"/>
  <c r="E132" i="1"/>
  <c r="E131" i="1"/>
  <c r="E130" i="1"/>
  <c r="E129" i="1"/>
  <c r="E122" i="1"/>
  <c r="E121" i="1"/>
  <c r="E120" i="1"/>
  <c r="E119" i="1"/>
  <c r="E117" i="1"/>
  <c r="E107" i="1"/>
  <c r="E106" i="1"/>
  <c r="E105" i="1"/>
  <c r="E104" i="1"/>
  <c r="E102" i="1"/>
  <c r="E20" i="1"/>
  <c r="E21" i="1"/>
  <c r="E22" i="1"/>
  <c r="E24" i="1"/>
  <c r="E33" i="1"/>
  <c r="E34" i="1"/>
  <c r="E35" i="1"/>
  <c r="E49" i="1"/>
  <c r="E50" i="1"/>
  <c r="E51" i="1"/>
  <c r="E61" i="1"/>
  <c r="E62" i="1"/>
  <c r="E81" i="1"/>
  <c r="E82" i="1"/>
  <c r="E83" i="1"/>
  <c r="E70" i="1"/>
  <c r="E71" i="1"/>
  <c r="E93" i="1"/>
  <c r="E94" i="1"/>
  <c r="E95" i="1"/>
  <c r="E9" i="1" l="1"/>
  <c r="E10" i="1"/>
  <c r="E11" i="1"/>
  <c r="E12" i="1"/>
  <c r="E90" i="1" l="1"/>
  <c r="E92" i="1"/>
  <c r="E79" i="1"/>
  <c r="E60" i="1"/>
  <c r="E18" i="1"/>
  <c r="E172" i="1" l="1"/>
  <c r="E173" i="1"/>
  <c r="E174" i="1"/>
  <c r="E171" i="1"/>
  <c r="E176" i="1" l="1"/>
  <c r="E187" i="1"/>
  <c r="E8" i="1"/>
  <c r="E30" i="1"/>
  <c r="E41" i="1"/>
  <c r="E44" i="1"/>
  <c r="E47" i="1"/>
  <c r="E59" i="1"/>
  <c r="E67" i="1"/>
  <c r="E78" i="1"/>
  <c r="E7" i="1"/>
  <c r="E168" i="1" l="1"/>
  <c r="E181" i="1" l="1"/>
  <c r="E180" i="1"/>
  <c r="E179" i="1"/>
  <c r="E182" i="1" l="1"/>
  <c r="E189" i="1" s="1"/>
</calcChain>
</file>

<file path=xl/sharedStrings.xml><?xml version="1.0" encoding="utf-8"?>
<sst xmlns="http://schemas.openxmlformats.org/spreadsheetml/2006/main" count="184" uniqueCount="76">
  <si>
    <t>Hoeveelheid</t>
  </si>
  <si>
    <t>Prijs per eenheid  (excl. BTW)</t>
  </si>
  <si>
    <t xml:space="preserve">Doelstelpost correctief onderhoud </t>
  </si>
  <si>
    <t>Doelstelpost Leerruimte</t>
  </si>
  <si>
    <t>Inschrijvingssom (Subtotaal A + B + C + stelpost):</t>
  </si>
  <si>
    <t>C. Indirecte kosten</t>
  </si>
  <si>
    <t>Onderhoud type A (jaarlijks)</t>
  </si>
  <si>
    <t>Onderhoud type B (2,5 jaarlijks)</t>
  </si>
  <si>
    <t>Onderhoud type C (5 jaarlijks)</t>
  </si>
  <si>
    <t>A</t>
  </si>
  <si>
    <t>1.</t>
  </si>
  <si>
    <t>Vast onderhoud</t>
  </si>
  <si>
    <t>5.</t>
  </si>
  <si>
    <t>6.</t>
  </si>
  <si>
    <t>7.</t>
  </si>
  <si>
    <t>4.</t>
  </si>
  <si>
    <t>3.</t>
  </si>
  <si>
    <t>2.</t>
  </si>
  <si>
    <t>10.</t>
  </si>
  <si>
    <t>Subtotaal A vast onderhoud</t>
  </si>
  <si>
    <t>Totaal 
(Excl .BTW)</t>
  </si>
  <si>
    <t>Subtotaal C indirectie kosten</t>
  </si>
  <si>
    <t>D Stelposten</t>
  </si>
  <si>
    <t>Subtotaal D Stelposten</t>
  </si>
  <si>
    <t>B. Maandelijkse kosten services</t>
  </si>
  <si>
    <t>Subtotaal B services</t>
  </si>
  <si>
    <t>Actueel houden MARAD</t>
  </si>
  <si>
    <t>In stand houden storingswachtdienst</t>
  </si>
  <si>
    <t>Beheer reservedelen</t>
  </si>
  <si>
    <t>Onderhoud type A(2,5 jaarlijks)</t>
  </si>
  <si>
    <t>8.</t>
  </si>
  <si>
    <t>9.</t>
  </si>
  <si>
    <t>Projectmanagement</t>
  </si>
  <si>
    <t>Motoronderhoud 500 draaiuren</t>
  </si>
  <si>
    <t>Motoronderhoud 3000 draaiuren</t>
  </si>
  <si>
    <t>ir. F.W. Conrad</t>
  </si>
  <si>
    <t>Flevomeer</t>
  </si>
  <si>
    <t>Heumen</t>
  </si>
  <si>
    <t>Meetponton Eijsden</t>
  </si>
  <si>
    <t>Meetponton Lobith</t>
  </si>
  <si>
    <t>Onderzoeker</t>
  </si>
  <si>
    <t>RWS 18</t>
  </si>
  <si>
    <t>RWS 20</t>
  </si>
  <si>
    <t>RWS 27</t>
  </si>
  <si>
    <t>RWS 43</t>
  </si>
  <si>
    <t>17.</t>
  </si>
  <si>
    <t>18.</t>
  </si>
  <si>
    <t>RWS 44</t>
  </si>
  <si>
    <t>RWS 85</t>
  </si>
  <si>
    <t>Speurder</t>
  </si>
  <si>
    <t>WP1 Tiel</t>
  </si>
  <si>
    <t>WP 2 Nijmegen</t>
  </si>
  <si>
    <t>WP Heumen</t>
  </si>
  <si>
    <t>WP Roermond</t>
  </si>
  <si>
    <t>Motoronderhoud 1000 draaiuren</t>
  </si>
  <si>
    <t>RWS 82</t>
  </si>
  <si>
    <t>Motoronderhoud 400 draaiuren</t>
  </si>
  <si>
    <t>Motoronderhoud 600 draaiuren</t>
  </si>
  <si>
    <t>Motoronderhoud 2000 draaiuren</t>
  </si>
  <si>
    <t>Motoronderhoud 4000 draaiuren</t>
  </si>
  <si>
    <t>Motoronderhoud 800 draaiuren</t>
  </si>
  <si>
    <t>Motoronderhoud 1600 draaiuren</t>
  </si>
  <si>
    <t>Motoronderhoud 5000 draaiuren</t>
  </si>
  <si>
    <t>Motoronderhoud 250 draaiuren</t>
  </si>
  <si>
    <t>Motoronderhoud 6000 draaiuren</t>
  </si>
  <si>
    <t>Motoronderhoud 10.000 draaiuren</t>
  </si>
  <si>
    <t>Motoronderhoud 12.000 draaiuren</t>
  </si>
  <si>
    <t>Motoronderhoud 1200 draaiuren</t>
  </si>
  <si>
    <t>Let op!!
Prijzen van het motoronderhoud zijn voor de uit te voeren werkzaamheden die genoemd zijn in de werkkaart in Marad voor de betreffende urenbeurt.
Voorbeeld Heumen: bij de 1600 uren beurt worden de werkzaamheden van de 400, 800 en 1600 uren beurt uitgevoerd, prijsbepaling is prijs 400 urenbeurt + prijs 800 urenbeurt + prijs 1600 urenbeurt.</t>
  </si>
  <si>
    <r>
      <rPr>
        <sz val="11"/>
        <color theme="1"/>
        <rFont val="Calibri"/>
        <family val="2"/>
        <scheme val="minor"/>
      </rPr>
      <t xml:space="preserve">Behoort bij zaaknummer: 31207456
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 xml:space="preserve"> Bijlage I staat van ontleding van de inschrijvingssom</t>
    </r>
  </si>
  <si>
    <t>Algemene kosten %</t>
  </si>
  <si>
    <t>Winst %</t>
  </si>
  <si>
    <t>Risico %</t>
  </si>
  <si>
    <t>Draaiuren onderhoud keerkoppeling</t>
  </si>
  <si>
    <t>Draaiuren onderhoud generator(en)</t>
  </si>
  <si>
    <t>Draaiuren onderhoud overig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</si>
</sst>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€&quot;* #,##0.00_);_(&quot;€&quot;* \(#,##0.00\);_(&quot;€&quot;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0" fillId="0" borderId="1" xfId="0" applyBorder="1"/>
    <xf numFmtId="0" fontId="3" fillId="2" borderId="2" xfId="0" applyFont="1" applyFill="1" applyBorder="1"/>
    <xf numFmtId="0" fontId="0" fillId="0" borderId="3" xfId="0" applyBorder="1"/>
    <xf numFmtId="0" fontId="2" fillId="2" borderId="2" xfId="0" applyFont="1" applyFill="1" applyBorder="1"/>
    <xf numFmtId="164" fontId="0" fillId="0" borderId="1" xfId="0" applyNumberFormat="1" applyBorder="1"/>
    <xf numFmtId="164" fontId="2" fillId="2" borderId="2" xfId="0" applyNumberFormat="1" applyFont="1" applyFill="1" applyBorder="1"/>
    <xf numFmtId="164" fontId="0" fillId="0" borderId="3" xfId="0" applyNumberFormat="1" applyBorder="1"/>
    <xf numFmtId="164" fontId="3" fillId="2" borderId="2" xfId="0" applyNumberFormat="1" applyFont="1" applyFill="1" applyBorder="1"/>
    <xf numFmtId="164" fontId="0" fillId="0" borderId="5" xfId="0" applyNumberFormat="1" applyBorder="1"/>
    <xf numFmtId="164" fontId="2" fillId="2" borderId="6" xfId="0" applyNumberFormat="1" applyFont="1" applyFill="1" applyBorder="1"/>
    <xf numFmtId="164" fontId="0" fillId="0" borderId="10" xfId="0" applyNumberFormat="1" applyBorder="1"/>
    <xf numFmtId="164" fontId="1" fillId="0" borderId="11" xfId="0" applyNumberFormat="1" applyFont="1" applyBorder="1"/>
    <xf numFmtId="0" fontId="1" fillId="2" borderId="0" xfId="0" applyFont="1" applyFill="1" applyAlignment="1">
      <alignment horizontal="center"/>
    </xf>
    <xf numFmtId="0" fontId="5" fillId="0" borderId="3" xfId="0" applyFont="1" applyBorder="1"/>
    <xf numFmtId="0" fontId="0" fillId="0" borderId="3" xfId="0" applyBorder="1" applyAlignment="1">
      <alignment horizontal="center"/>
    </xf>
    <xf numFmtId="164" fontId="0" fillId="0" borderId="9" xfId="0" applyNumberFormat="1" applyBorder="1"/>
    <xf numFmtId="164" fontId="3" fillId="2" borderId="6" xfId="0" applyNumberFormat="1" applyFont="1" applyFill="1" applyBorder="1"/>
    <xf numFmtId="164" fontId="0" fillId="0" borderId="8" xfId="0" applyNumberFormat="1" applyBorder="1"/>
    <xf numFmtId="164" fontId="2" fillId="0" borderId="7" xfId="0" applyNumberFormat="1" applyFont="1" applyBorder="1"/>
    <xf numFmtId="164" fontId="5" fillId="0" borderId="9" xfId="0" applyNumberFormat="1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164" fontId="0" fillId="0" borderId="19" xfId="0" applyNumberFormat="1" applyBorder="1"/>
    <xf numFmtId="164" fontId="0" fillId="0" borderId="7" xfId="0" applyNumberFormat="1" applyBorder="1"/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  <xf numFmtId="164" fontId="2" fillId="0" borderId="39" xfId="0" applyNumberFormat="1" applyFont="1" applyBorder="1"/>
    <xf numFmtId="164" fontId="2" fillId="0" borderId="19" xfId="0" applyNumberFormat="1" applyFont="1" applyBorder="1"/>
    <xf numFmtId="164" fontId="0" fillId="3" borderId="20" xfId="0" applyNumberFormat="1" applyFill="1" applyBorder="1"/>
    <xf numFmtId="164" fontId="0" fillId="3" borderId="3" xfId="0" applyNumberFormat="1" applyFill="1" applyBorder="1"/>
    <xf numFmtId="0" fontId="0" fillId="0" borderId="27" xfId="0" applyBorder="1"/>
    <xf numFmtId="164" fontId="5" fillId="0" borderId="41" xfId="0" applyNumberFormat="1" applyFont="1" applyBorder="1"/>
    <xf numFmtId="0" fontId="0" fillId="0" borderId="27" xfId="0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4" borderId="3" xfId="0" applyNumberFormat="1" applyFill="1" applyBorder="1"/>
    <xf numFmtId="164" fontId="0" fillId="4" borderId="9" xfId="0" applyNumberFormat="1" applyFill="1" applyBorder="1"/>
    <xf numFmtId="0" fontId="5" fillId="0" borderId="23" xfId="0" applyFont="1" applyBorder="1"/>
    <xf numFmtId="164" fontId="0" fillId="4" borderId="23" xfId="0" applyNumberFormat="1" applyFill="1" applyBorder="1"/>
    <xf numFmtId="0" fontId="5" fillId="0" borderId="42" xfId="0" applyFont="1" applyBorder="1"/>
    <xf numFmtId="164" fontId="0" fillId="3" borderId="42" xfId="0" applyNumberFormat="1" applyFill="1" applyBorder="1"/>
    <xf numFmtId="0" fontId="5" fillId="0" borderId="43" xfId="0" applyFont="1" applyBorder="1"/>
    <xf numFmtId="164" fontId="0" fillId="0" borderId="42" xfId="0" applyNumberFormat="1" applyBorder="1"/>
    <xf numFmtId="164" fontId="0" fillId="4" borderId="42" xfId="0" applyNumberFormat="1" applyFill="1" applyBorder="1"/>
    <xf numFmtId="164" fontId="0" fillId="4" borderId="7" xfId="0" applyNumberForma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7" fillId="0" borderId="0" xfId="0" applyFont="1" applyAlignment="1">
      <alignment vertical="center"/>
    </xf>
    <xf numFmtId="0" fontId="8" fillId="5" borderId="0" xfId="0" applyFont="1" applyFill="1" applyAlignment="1">
      <alignment horizontal="right" vertical="center"/>
    </xf>
    <xf numFmtId="0" fontId="0" fillId="0" borderId="0" xfId="0" applyAlignment="1">
      <alignment horizontal="center"/>
    </xf>
    <xf numFmtId="0" fontId="8" fillId="5" borderId="0" xfId="0" applyFont="1" applyFill="1" applyAlignment="1">
      <alignment vertic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center"/>
    </xf>
    <xf numFmtId="9" fontId="0" fillId="3" borderId="42" xfId="0" applyNumberFormat="1" applyFill="1" applyBorder="1" applyAlignment="1">
      <alignment horizontal="center"/>
    </xf>
    <xf numFmtId="9" fontId="0" fillId="3" borderId="23" xfId="0" applyNumberFormat="1" applyFill="1" applyBorder="1" applyAlignment="1">
      <alignment horizontal="center"/>
    </xf>
    <xf numFmtId="0" fontId="5" fillId="0" borderId="28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8" xfId="0" applyBorder="1" applyAlignment="1">
      <alignment horizontal="left"/>
    </xf>
    <xf numFmtId="0" fontId="9" fillId="0" borderId="0" xfId="0" applyFont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3" fillId="2" borderId="40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164" fontId="0" fillId="0" borderId="27" xfId="0" applyNumberFormat="1" applyFill="1" applyBorder="1" applyAlignment="1">
      <alignment horizontal="center"/>
    </xf>
    <xf numFmtId="164" fontId="0" fillId="0" borderId="9" xfId="0" applyNumberFormat="1" applyFill="1" applyBorder="1"/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11</xdr:row>
      <xdr:rowOff>38100</xdr:rowOff>
    </xdr:from>
    <xdr:to>
      <xdr:col>13</xdr:col>
      <xdr:colOff>492125</xdr:colOff>
      <xdr:row>23</xdr:row>
      <xdr:rowOff>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1FEDB2B-A4D7-2DCB-9371-465940C33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2762250"/>
          <a:ext cx="3940175" cy="224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9"/>
  <sheetViews>
    <sheetView tabSelected="1" topLeftCell="A145" workbookViewId="0">
      <selection activeCell="D111" sqref="D111"/>
    </sheetView>
  </sheetViews>
  <sheetFormatPr defaultRowHeight="14.5" x14ac:dyDescent="0.35"/>
  <cols>
    <col min="1" max="1" width="3.1796875" customWidth="1"/>
    <col min="2" max="2" width="34.26953125" customWidth="1"/>
    <col min="3" max="3" width="13.1796875" customWidth="1"/>
    <col min="4" max="4" width="17.1796875" customWidth="1"/>
    <col min="5" max="5" width="23.453125" customWidth="1"/>
    <col min="11" max="11" width="13.453125" bestFit="1" customWidth="1"/>
    <col min="15" max="15" width="8.7265625" customWidth="1"/>
    <col min="17" max="17" width="16.81640625" customWidth="1"/>
    <col min="18" max="18" width="25.54296875" customWidth="1"/>
  </cols>
  <sheetData>
    <row r="1" spans="1:18" ht="57.75" customHeight="1" x14ac:dyDescent="0.45">
      <c r="A1" s="80" t="s">
        <v>69</v>
      </c>
      <c r="B1" s="81"/>
      <c r="C1" s="81"/>
      <c r="D1" s="81"/>
      <c r="E1" s="82"/>
    </row>
    <row r="2" spans="1:18" ht="16.5" customHeight="1" x14ac:dyDescent="0.45">
      <c r="A2" s="13"/>
      <c r="B2" s="13"/>
      <c r="C2" s="85" t="s">
        <v>0</v>
      </c>
      <c r="D2" s="85" t="s">
        <v>1</v>
      </c>
      <c r="E2" s="83" t="s">
        <v>20</v>
      </c>
      <c r="I2" s="79" t="s">
        <v>68</v>
      </c>
      <c r="J2" s="79"/>
      <c r="K2" s="79"/>
      <c r="L2" s="79"/>
      <c r="M2" s="79"/>
      <c r="N2" s="79"/>
      <c r="O2" s="79"/>
      <c r="P2" s="79"/>
      <c r="Q2" s="79"/>
      <c r="R2" s="79"/>
    </row>
    <row r="3" spans="1:18" ht="18.649999999999999" customHeight="1" x14ac:dyDescent="0.45">
      <c r="A3" s="13"/>
      <c r="B3" s="13"/>
      <c r="C3" s="86"/>
      <c r="D3" s="86"/>
      <c r="E3" s="84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18" ht="15" thickBot="1" x14ac:dyDescent="0.4">
      <c r="A4" s="70"/>
      <c r="B4" s="71"/>
      <c r="C4" s="1"/>
      <c r="D4" s="5"/>
      <c r="E4" s="9"/>
      <c r="I4" s="79"/>
      <c r="J4" s="79"/>
      <c r="K4" s="79"/>
      <c r="L4" s="79"/>
      <c r="M4" s="79"/>
      <c r="N4" s="79"/>
      <c r="O4" s="79"/>
      <c r="P4" s="79"/>
      <c r="Q4" s="79"/>
      <c r="R4" s="79"/>
    </row>
    <row r="5" spans="1:18" ht="16" thickBot="1" x14ac:dyDescent="0.4">
      <c r="A5" s="2" t="s">
        <v>9</v>
      </c>
      <c r="B5" s="2" t="s">
        <v>11</v>
      </c>
      <c r="C5" s="4"/>
      <c r="D5" s="6"/>
      <c r="E5" s="10"/>
      <c r="I5" s="79"/>
      <c r="J5" s="79"/>
      <c r="K5" s="79"/>
      <c r="L5" s="79"/>
      <c r="M5" s="79"/>
      <c r="N5" s="79"/>
      <c r="O5" s="79"/>
      <c r="P5" s="79"/>
      <c r="Q5" s="79"/>
      <c r="R5" s="79"/>
    </row>
    <row r="6" spans="1:18" x14ac:dyDescent="0.35">
      <c r="A6" s="14" t="s">
        <v>10</v>
      </c>
      <c r="B6" s="14" t="s">
        <v>35</v>
      </c>
      <c r="C6" s="15"/>
      <c r="D6" s="7"/>
      <c r="E6" s="16"/>
      <c r="I6" s="79"/>
      <c r="J6" s="79"/>
      <c r="K6" s="79"/>
      <c r="L6" s="79"/>
      <c r="M6" s="79"/>
      <c r="N6" s="79"/>
      <c r="O6" s="79"/>
      <c r="P6" s="79"/>
      <c r="Q6" s="79"/>
      <c r="R6" s="79"/>
    </row>
    <row r="7" spans="1:18" x14ac:dyDescent="0.35">
      <c r="A7" s="14"/>
      <c r="B7" s="3" t="s">
        <v>6</v>
      </c>
      <c r="C7" s="15">
        <v>2</v>
      </c>
      <c r="D7" s="32"/>
      <c r="E7" s="25">
        <f>C7*D7</f>
        <v>0</v>
      </c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1:18" x14ac:dyDescent="0.35">
      <c r="A8" s="14"/>
      <c r="B8" s="3" t="s">
        <v>7</v>
      </c>
      <c r="C8" s="15">
        <v>1</v>
      </c>
      <c r="D8" s="33"/>
      <c r="E8" s="16">
        <f t="shared" ref="E8:E93" si="0">C8*D8</f>
        <v>0</v>
      </c>
      <c r="I8" s="79"/>
      <c r="J8" s="79"/>
      <c r="K8" s="79"/>
      <c r="L8" s="79"/>
      <c r="M8" s="79"/>
      <c r="N8" s="79"/>
      <c r="O8" s="79"/>
      <c r="P8" s="79"/>
      <c r="Q8" s="79"/>
      <c r="R8" s="79"/>
    </row>
    <row r="9" spans="1:18" x14ac:dyDescent="0.35">
      <c r="A9" s="14"/>
      <c r="B9" s="3" t="s">
        <v>33</v>
      </c>
      <c r="C9" s="15">
        <v>2</v>
      </c>
      <c r="D9" s="33"/>
      <c r="E9" s="16">
        <f t="shared" si="0"/>
        <v>0</v>
      </c>
      <c r="I9" s="79"/>
      <c r="J9" s="79"/>
      <c r="K9" s="79"/>
      <c r="L9" s="79"/>
      <c r="M9" s="79"/>
      <c r="N9" s="79"/>
      <c r="O9" s="79"/>
      <c r="P9" s="79"/>
      <c r="Q9" s="79"/>
      <c r="R9" s="79"/>
    </row>
    <row r="10" spans="1:18" x14ac:dyDescent="0.35">
      <c r="A10" s="14"/>
      <c r="B10" s="3" t="s">
        <v>58</v>
      </c>
      <c r="C10" s="15">
        <v>6</v>
      </c>
      <c r="D10" s="33"/>
      <c r="E10" s="16">
        <f t="shared" si="0"/>
        <v>0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</row>
    <row r="11" spans="1:18" x14ac:dyDescent="0.35">
      <c r="A11" s="14"/>
      <c r="B11" s="3" t="s">
        <v>59</v>
      </c>
      <c r="C11" s="15">
        <v>2</v>
      </c>
      <c r="D11" s="33"/>
      <c r="E11" s="16">
        <f t="shared" si="0"/>
        <v>0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</row>
    <row r="12" spans="1:18" x14ac:dyDescent="0.35">
      <c r="A12" s="14"/>
      <c r="B12" s="3" t="s">
        <v>65</v>
      </c>
      <c r="C12" s="15">
        <v>0</v>
      </c>
      <c r="D12" s="33"/>
      <c r="E12" s="16">
        <f t="shared" si="0"/>
        <v>0</v>
      </c>
    </row>
    <row r="13" spans="1:18" x14ac:dyDescent="0.35">
      <c r="A13" s="14"/>
      <c r="B13" s="3" t="s">
        <v>73</v>
      </c>
      <c r="C13" s="15">
        <v>1</v>
      </c>
      <c r="D13" s="33"/>
      <c r="E13" s="16">
        <f t="shared" si="0"/>
        <v>0</v>
      </c>
      <c r="Q13" s="48"/>
      <c r="R13" s="49"/>
    </row>
    <row r="14" spans="1:18" x14ac:dyDescent="0.35">
      <c r="A14" s="14"/>
      <c r="B14" s="3" t="s">
        <v>74</v>
      </c>
      <c r="C14" s="15">
        <v>1</v>
      </c>
      <c r="D14" s="33"/>
      <c r="E14" s="16">
        <f t="shared" si="0"/>
        <v>0</v>
      </c>
      <c r="K14" s="50"/>
      <c r="L14" s="51"/>
      <c r="M14" s="51"/>
      <c r="N14" s="51"/>
      <c r="O14" s="51"/>
      <c r="P14" s="51"/>
      <c r="Q14" s="48"/>
      <c r="R14" s="52"/>
    </row>
    <row r="15" spans="1:18" x14ac:dyDescent="0.35">
      <c r="A15" s="14"/>
      <c r="B15" s="3" t="s">
        <v>75</v>
      </c>
      <c r="C15" s="15">
        <v>1</v>
      </c>
      <c r="D15" s="33"/>
      <c r="E15" s="16">
        <f t="shared" si="0"/>
        <v>0</v>
      </c>
      <c r="K15" s="50"/>
      <c r="L15" s="51"/>
      <c r="M15" s="51"/>
      <c r="N15" s="51"/>
      <c r="O15" s="51"/>
      <c r="P15" s="51"/>
      <c r="Q15" s="48"/>
      <c r="R15" s="52"/>
    </row>
    <row r="16" spans="1:18" x14ac:dyDescent="0.35">
      <c r="A16" s="14"/>
      <c r="B16" s="3"/>
      <c r="C16" s="15"/>
      <c r="D16" s="38"/>
      <c r="E16" s="39"/>
      <c r="K16" s="50"/>
      <c r="L16" s="51"/>
      <c r="M16" s="51"/>
      <c r="N16" s="51"/>
      <c r="O16" s="51"/>
      <c r="P16" s="51"/>
      <c r="Q16" s="48"/>
      <c r="R16" s="52"/>
    </row>
    <row r="17" spans="1:18" x14ac:dyDescent="0.35">
      <c r="A17" s="14" t="s">
        <v>17</v>
      </c>
      <c r="B17" s="14" t="s">
        <v>36</v>
      </c>
      <c r="C17" s="15"/>
      <c r="D17" s="38"/>
      <c r="E17" s="39"/>
      <c r="K17" s="50"/>
      <c r="L17" s="51"/>
      <c r="M17" s="51"/>
      <c r="N17" s="51"/>
      <c r="O17" s="51"/>
      <c r="P17" s="51"/>
      <c r="Q17" s="48"/>
      <c r="R17" s="52"/>
    </row>
    <row r="18" spans="1:18" x14ac:dyDescent="0.35">
      <c r="A18" s="14"/>
      <c r="B18" s="3" t="s">
        <v>6</v>
      </c>
      <c r="C18" s="15">
        <v>2</v>
      </c>
      <c r="D18" s="33"/>
      <c r="E18" s="16">
        <f t="shared" si="0"/>
        <v>0</v>
      </c>
      <c r="K18" s="50"/>
      <c r="L18" s="51"/>
      <c r="M18" s="51"/>
      <c r="N18" s="51"/>
      <c r="O18" s="51"/>
      <c r="P18" s="51"/>
      <c r="Q18" s="48"/>
      <c r="R18" s="52"/>
    </row>
    <row r="19" spans="1:18" x14ac:dyDescent="0.35">
      <c r="A19" s="14"/>
      <c r="B19" s="3" t="s">
        <v>7</v>
      </c>
      <c r="C19" s="15">
        <v>1</v>
      </c>
      <c r="D19" s="33"/>
      <c r="E19" s="16">
        <f t="shared" si="0"/>
        <v>0</v>
      </c>
      <c r="K19" s="50"/>
      <c r="L19" s="51"/>
      <c r="M19" s="51"/>
      <c r="N19" s="51"/>
      <c r="O19" s="51"/>
      <c r="P19" s="51"/>
      <c r="Q19" s="48"/>
      <c r="R19" s="52"/>
    </row>
    <row r="20" spans="1:18" x14ac:dyDescent="0.35">
      <c r="A20" s="14"/>
      <c r="B20" s="3" t="s">
        <v>56</v>
      </c>
      <c r="C20" s="15">
        <v>3</v>
      </c>
      <c r="D20" s="33"/>
      <c r="E20" s="16">
        <f t="shared" si="0"/>
        <v>0</v>
      </c>
      <c r="K20" s="50"/>
      <c r="L20" s="51"/>
      <c r="M20" s="51"/>
      <c r="N20" s="51"/>
      <c r="O20" s="51"/>
      <c r="P20" s="51"/>
      <c r="Q20" s="48"/>
      <c r="R20" s="52"/>
    </row>
    <row r="21" spans="1:18" x14ac:dyDescent="0.35">
      <c r="A21" s="14"/>
      <c r="B21" s="3" t="s">
        <v>57</v>
      </c>
      <c r="C21" s="15">
        <v>2</v>
      </c>
      <c r="D21" s="33"/>
      <c r="E21" s="16">
        <f t="shared" si="0"/>
        <v>0</v>
      </c>
      <c r="K21" s="50"/>
      <c r="L21" s="51"/>
      <c r="M21" s="51"/>
      <c r="N21" s="51"/>
      <c r="O21" s="51"/>
      <c r="P21" s="51"/>
      <c r="Q21" s="48"/>
      <c r="R21" s="52"/>
    </row>
    <row r="22" spans="1:18" x14ac:dyDescent="0.35">
      <c r="A22" s="14"/>
      <c r="B22" s="3" t="s">
        <v>54</v>
      </c>
      <c r="C22" s="15">
        <v>1</v>
      </c>
      <c r="D22" s="33"/>
      <c r="E22" s="16">
        <f t="shared" si="0"/>
        <v>0</v>
      </c>
      <c r="K22" s="50"/>
      <c r="L22" s="51"/>
      <c r="M22" s="51"/>
      <c r="N22" s="51"/>
      <c r="O22" s="51"/>
      <c r="P22" s="51"/>
      <c r="Q22" s="48"/>
      <c r="R22" s="52"/>
    </row>
    <row r="23" spans="1:18" x14ac:dyDescent="0.35">
      <c r="A23" s="14"/>
      <c r="B23" s="3" t="s">
        <v>58</v>
      </c>
      <c r="C23" s="15">
        <v>1</v>
      </c>
      <c r="D23" s="33"/>
      <c r="E23" s="16">
        <f t="shared" si="0"/>
        <v>0</v>
      </c>
      <c r="K23" s="50"/>
      <c r="L23" s="51"/>
      <c r="M23" s="51"/>
      <c r="N23" s="51"/>
      <c r="O23" s="51"/>
      <c r="P23" s="51"/>
      <c r="Q23" s="48"/>
      <c r="R23" s="52"/>
    </row>
    <row r="24" spans="1:18" x14ac:dyDescent="0.35">
      <c r="A24" s="14"/>
      <c r="B24" s="3" t="s">
        <v>59</v>
      </c>
      <c r="C24" s="15">
        <v>1</v>
      </c>
      <c r="D24" s="33"/>
      <c r="E24" s="16">
        <f t="shared" si="0"/>
        <v>0</v>
      </c>
      <c r="K24" s="50"/>
      <c r="L24" s="53"/>
      <c r="M24" s="53"/>
      <c r="N24" s="53"/>
      <c r="O24" s="53"/>
      <c r="P24" s="51"/>
      <c r="Q24" s="48"/>
      <c r="R24" s="52"/>
    </row>
    <row r="25" spans="1:18" x14ac:dyDescent="0.35">
      <c r="A25" s="14"/>
      <c r="B25" s="3" t="s">
        <v>73</v>
      </c>
      <c r="C25" s="15">
        <v>1</v>
      </c>
      <c r="D25" s="33"/>
      <c r="E25" s="16">
        <f t="shared" ref="E25:E27" si="1">C25*D25</f>
        <v>0</v>
      </c>
      <c r="K25" s="50"/>
      <c r="L25" s="51"/>
      <c r="M25" s="51"/>
      <c r="N25" s="51"/>
      <c r="O25" s="51"/>
      <c r="P25" s="51"/>
      <c r="Q25" s="48"/>
      <c r="R25" s="52"/>
    </row>
    <row r="26" spans="1:18" x14ac:dyDescent="0.35">
      <c r="A26" s="14"/>
      <c r="B26" s="3" t="s">
        <v>74</v>
      </c>
      <c r="C26" s="15">
        <v>1</v>
      </c>
      <c r="D26" s="33"/>
      <c r="E26" s="16">
        <f t="shared" si="1"/>
        <v>0</v>
      </c>
    </row>
    <row r="27" spans="1:18" x14ac:dyDescent="0.35">
      <c r="A27" s="14"/>
      <c r="B27" s="3" t="s">
        <v>75</v>
      </c>
      <c r="C27" s="15">
        <v>1</v>
      </c>
      <c r="D27" s="33"/>
      <c r="E27" s="16">
        <f t="shared" si="1"/>
        <v>0</v>
      </c>
    </row>
    <row r="28" spans="1:18" x14ac:dyDescent="0.35">
      <c r="A28" s="14"/>
      <c r="B28" s="3"/>
      <c r="C28" s="15"/>
      <c r="D28" s="7"/>
      <c r="E28" s="16"/>
    </row>
    <row r="29" spans="1:18" x14ac:dyDescent="0.35">
      <c r="A29" s="14" t="s">
        <v>16</v>
      </c>
      <c r="B29" s="14" t="s">
        <v>37</v>
      </c>
      <c r="C29" s="15"/>
      <c r="D29" s="7"/>
      <c r="E29" s="16"/>
    </row>
    <row r="30" spans="1:18" x14ac:dyDescent="0.35">
      <c r="A30" s="14"/>
      <c r="B30" s="54" t="s">
        <v>6</v>
      </c>
      <c r="C30" s="55">
        <v>2</v>
      </c>
      <c r="D30" s="43"/>
      <c r="E30" s="25">
        <f t="shared" si="0"/>
        <v>0</v>
      </c>
    </row>
    <row r="31" spans="1:18" x14ac:dyDescent="0.35">
      <c r="A31" s="14"/>
      <c r="B31" s="3" t="s">
        <v>7</v>
      </c>
      <c r="C31" s="55">
        <v>1</v>
      </c>
      <c r="D31" s="43"/>
      <c r="E31" s="25">
        <f t="shared" si="0"/>
        <v>0</v>
      </c>
    </row>
    <row r="32" spans="1:18" x14ac:dyDescent="0.35">
      <c r="A32" s="14"/>
      <c r="B32" s="3" t="s">
        <v>8</v>
      </c>
      <c r="C32" s="55">
        <v>1</v>
      </c>
      <c r="D32" s="43"/>
      <c r="E32" s="25">
        <f t="shared" si="0"/>
        <v>0</v>
      </c>
    </row>
    <row r="33" spans="1:5" x14ac:dyDescent="0.35">
      <c r="A33" s="14"/>
      <c r="B33" s="54" t="s">
        <v>56</v>
      </c>
      <c r="C33" s="55">
        <v>2</v>
      </c>
      <c r="D33" s="43"/>
      <c r="E33" s="25">
        <f t="shared" si="0"/>
        <v>0</v>
      </c>
    </row>
    <row r="34" spans="1:5" x14ac:dyDescent="0.35">
      <c r="A34" s="14"/>
      <c r="B34" s="54" t="s">
        <v>60</v>
      </c>
      <c r="C34" s="55">
        <v>1</v>
      </c>
      <c r="D34" s="43"/>
      <c r="E34" s="25">
        <f t="shared" si="0"/>
        <v>0</v>
      </c>
    </row>
    <row r="35" spans="1:5" x14ac:dyDescent="0.35">
      <c r="A35" s="14"/>
      <c r="B35" s="54" t="s">
        <v>61</v>
      </c>
      <c r="C35" s="55">
        <v>1</v>
      </c>
      <c r="D35" s="43"/>
      <c r="E35" s="25">
        <f t="shared" si="0"/>
        <v>0</v>
      </c>
    </row>
    <row r="36" spans="1:5" x14ac:dyDescent="0.35">
      <c r="A36" s="14"/>
      <c r="B36" s="3" t="s">
        <v>73</v>
      </c>
      <c r="C36" s="15">
        <v>1</v>
      </c>
      <c r="D36" s="33"/>
      <c r="E36" s="16">
        <f t="shared" ref="E36:E38" si="2">C36*D36</f>
        <v>0</v>
      </c>
    </row>
    <row r="37" spans="1:5" x14ac:dyDescent="0.35">
      <c r="A37" s="14"/>
      <c r="B37" s="3" t="s">
        <v>74</v>
      </c>
      <c r="C37" s="15">
        <v>1</v>
      </c>
      <c r="D37" s="33"/>
      <c r="E37" s="16">
        <f t="shared" si="2"/>
        <v>0</v>
      </c>
    </row>
    <row r="38" spans="1:5" x14ac:dyDescent="0.35">
      <c r="A38" s="14"/>
      <c r="B38" s="3" t="s">
        <v>75</v>
      </c>
      <c r="C38" s="15">
        <v>1</v>
      </c>
      <c r="D38" s="33"/>
      <c r="E38" s="16">
        <f t="shared" si="2"/>
        <v>0</v>
      </c>
    </row>
    <row r="39" spans="1:5" x14ac:dyDescent="0.35">
      <c r="A39" s="14"/>
      <c r="B39" s="54"/>
      <c r="C39" s="55"/>
      <c r="D39" s="45"/>
      <c r="E39" s="25"/>
    </row>
    <row r="40" spans="1:5" x14ac:dyDescent="0.35">
      <c r="A40" s="14" t="s">
        <v>15</v>
      </c>
      <c r="B40" s="42" t="s">
        <v>38</v>
      </c>
      <c r="C40" s="55"/>
      <c r="D40" s="45"/>
      <c r="E40" s="25"/>
    </row>
    <row r="41" spans="1:5" x14ac:dyDescent="0.35">
      <c r="A41" s="14"/>
      <c r="B41" s="54" t="s">
        <v>6</v>
      </c>
      <c r="C41" s="55">
        <v>3</v>
      </c>
      <c r="D41" s="43"/>
      <c r="E41" s="25">
        <f t="shared" si="0"/>
        <v>0</v>
      </c>
    </row>
    <row r="42" spans="1:5" x14ac:dyDescent="0.35">
      <c r="A42" s="14"/>
      <c r="B42" s="54"/>
      <c r="C42" s="55"/>
      <c r="D42" s="45"/>
      <c r="E42" s="25"/>
    </row>
    <row r="43" spans="1:5" x14ac:dyDescent="0.35">
      <c r="A43" s="14" t="s">
        <v>12</v>
      </c>
      <c r="B43" s="42" t="s">
        <v>39</v>
      </c>
      <c r="C43" s="55"/>
      <c r="D43" s="45"/>
      <c r="E43" s="25"/>
    </row>
    <row r="44" spans="1:5" x14ac:dyDescent="0.35">
      <c r="A44" s="14"/>
      <c r="B44" s="54" t="s">
        <v>6</v>
      </c>
      <c r="C44" s="55">
        <v>3</v>
      </c>
      <c r="D44" s="43"/>
      <c r="E44" s="25">
        <f t="shared" si="0"/>
        <v>0</v>
      </c>
    </row>
    <row r="45" spans="1:5" x14ac:dyDescent="0.35">
      <c r="A45" s="14"/>
      <c r="B45" s="54"/>
      <c r="C45" s="55"/>
      <c r="D45" s="45"/>
      <c r="E45" s="25"/>
    </row>
    <row r="46" spans="1:5" x14ac:dyDescent="0.35">
      <c r="A46" s="14" t="s">
        <v>13</v>
      </c>
      <c r="B46" s="42" t="s">
        <v>40</v>
      </c>
      <c r="C46" s="55"/>
      <c r="D46" s="45"/>
      <c r="E46" s="25"/>
    </row>
    <row r="47" spans="1:5" x14ac:dyDescent="0.35">
      <c r="A47" s="14"/>
      <c r="B47" s="54" t="s">
        <v>29</v>
      </c>
      <c r="C47" s="55">
        <v>2</v>
      </c>
      <c r="D47" s="43"/>
      <c r="E47" s="25">
        <f t="shared" si="0"/>
        <v>0</v>
      </c>
    </row>
    <row r="48" spans="1:5" x14ac:dyDescent="0.35">
      <c r="A48" s="14"/>
      <c r="B48" s="54" t="s">
        <v>8</v>
      </c>
      <c r="C48" s="55">
        <v>1</v>
      </c>
      <c r="D48" s="43"/>
      <c r="E48" s="25">
        <f t="shared" si="0"/>
        <v>0</v>
      </c>
    </row>
    <row r="49" spans="1:5" x14ac:dyDescent="0.35">
      <c r="A49" s="14"/>
      <c r="B49" s="54" t="s">
        <v>56</v>
      </c>
      <c r="C49" s="55">
        <v>3</v>
      </c>
      <c r="D49" s="43"/>
      <c r="E49" s="25">
        <f t="shared" si="0"/>
        <v>0</v>
      </c>
    </row>
    <row r="50" spans="1:5" x14ac:dyDescent="0.35">
      <c r="A50" s="14"/>
      <c r="B50" s="54" t="s">
        <v>57</v>
      </c>
      <c r="C50" s="55">
        <v>3</v>
      </c>
      <c r="D50" s="43"/>
      <c r="E50" s="25">
        <f t="shared" si="0"/>
        <v>0</v>
      </c>
    </row>
    <row r="51" spans="1:5" x14ac:dyDescent="0.35">
      <c r="A51" s="14"/>
      <c r="B51" s="54" t="s">
        <v>54</v>
      </c>
      <c r="C51" s="55">
        <v>1</v>
      </c>
      <c r="D51" s="43"/>
      <c r="E51" s="25">
        <f t="shared" si="0"/>
        <v>0</v>
      </c>
    </row>
    <row r="52" spans="1:5" x14ac:dyDescent="0.35">
      <c r="A52" s="14"/>
      <c r="B52" s="54" t="s">
        <v>58</v>
      </c>
      <c r="C52" s="55">
        <v>1</v>
      </c>
      <c r="D52" s="43"/>
      <c r="E52" s="25">
        <f t="shared" si="0"/>
        <v>0</v>
      </c>
    </row>
    <row r="53" spans="1:5" x14ac:dyDescent="0.35">
      <c r="A53" s="14"/>
      <c r="B53" s="54" t="s">
        <v>59</v>
      </c>
      <c r="C53" s="55">
        <v>1</v>
      </c>
      <c r="D53" s="43"/>
      <c r="E53" s="25">
        <f t="shared" si="0"/>
        <v>0</v>
      </c>
    </row>
    <row r="54" spans="1:5" x14ac:dyDescent="0.35">
      <c r="A54" s="14"/>
      <c r="B54" s="3" t="s">
        <v>73</v>
      </c>
      <c r="C54" s="15">
        <v>1</v>
      </c>
      <c r="D54" s="33"/>
      <c r="E54" s="16">
        <f t="shared" si="0"/>
        <v>0</v>
      </c>
    </row>
    <row r="55" spans="1:5" x14ac:dyDescent="0.35">
      <c r="A55" s="14"/>
      <c r="B55" s="3" t="s">
        <v>74</v>
      </c>
      <c r="C55" s="15">
        <v>1</v>
      </c>
      <c r="D55" s="33"/>
      <c r="E55" s="16">
        <f t="shared" si="0"/>
        <v>0</v>
      </c>
    </row>
    <row r="56" spans="1:5" x14ac:dyDescent="0.35">
      <c r="A56" s="14"/>
      <c r="B56" s="3" t="s">
        <v>75</v>
      </c>
      <c r="C56" s="15">
        <v>1</v>
      </c>
      <c r="D56" s="33"/>
      <c r="E56" s="16">
        <f t="shared" si="0"/>
        <v>0</v>
      </c>
    </row>
    <row r="57" spans="1:5" x14ac:dyDescent="0.35">
      <c r="A57" s="14"/>
      <c r="B57" s="54"/>
      <c r="C57" s="55"/>
      <c r="D57" s="45"/>
      <c r="E57" s="25"/>
    </row>
    <row r="58" spans="1:5" x14ac:dyDescent="0.35">
      <c r="A58" s="14" t="s">
        <v>14</v>
      </c>
      <c r="B58" s="42" t="s">
        <v>41</v>
      </c>
      <c r="C58" s="55"/>
      <c r="D58" s="45"/>
      <c r="E58" s="25"/>
    </row>
    <row r="59" spans="1:5" x14ac:dyDescent="0.35">
      <c r="A59" s="14"/>
      <c r="B59" s="54" t="s">
        <v>6</v>
      </c>
      <c r="C59" s="55">
        <v>3</v>
      </c>
      <c r="D59" s="43"/>
      <c r="E59" s="25">
        <f t="shared" si="0"/>
        <v>0</v>
      </c>
    </row>
    <row r="60" spans="1:5" x14ac:dyDescent="0.35">
      <c r="A60" s="14"/>
      <c r="B60" s="54" t="s">
        <v>7</v>
      </c>
      <c r="C60" s="55">
        <v>0</v>
      </c>
      <c r="D60" s="43"/>
      <c r="E60" s="25">
        <f t="shared" si="0"/>
        <v>0</v>
      </c>
    </row>
    <row r="61" spans="1:5" x14ac:dyDescent="0.35">
      <c r="A61" s="14"/>
      <c r="B61" s="54" t="s">
        <v>33</v>
      </c>
      <c r="C61" s="55">
        <v>10</v>
      </c>
      <c r="D61" s="43"/>
      <c r="E61" s="25">
        <f t="shared" si="0"/>
        <v>0</v>
      </c>
    </row>
    <row r="62" spans="1:5" x14ac:dyDescent="0.35">
      <c r="A62" s="14"/>
      <c r="B62" s="54" t="s">
        <v>54</v>
      </c>
      <c r="C62" s="55">
        <v>6</v>
      </c>
      <c r="D62" s="43"/>
      <c r="E62" s="25">
        <f t="shared" si="0"/>
        <v>0</v>
      </c>
    </row>
    <row r="63" spans="1:5" x14ac:dyDescent="0.35">
      <c r="A63" s="14"/>
      <c r="B63" s="54" t="s">
        <v>34</v>
      </c>
      <c r="C63" s="55">
        <v>2</v>
      </c>
      <c r="D63" s="43"/>
      <c r="E63" s="25">
        <f t="shared" si="0"/>
        <v>0</v>
      </c>
    </row>
    <row r="64" spans="1:5" x14ac:dyDescent="0.35">
      <c r="A64" s="14"/>
      <c r="B64" s="54" t="s">
        <v>62</v>
      </c>
      <c r="C64" s="55">
        <v>2</v>
      </c>
      <c r="D64" s="43"/>
      <c r="E64" s="25">
        <f t="shared" si="0"/>
        <v>0</v>
      </c>
    </row>
    <row r="65" spans="1:5" x14ac:dyDescent="0.35">
      <c r="A65" s="14"/>
      <c r="B65" s="54"/>
      <c r="C65" s="55"/>
      <c r="D65" s="45"/>
      <c r="E65" s="25"/>
    </row>
    <row r="66" spans="1:5" x14ac:dyDescent="0.35">
      <c r="A66" s="14" t="s">
        <v>30</v>
      </c>
      <c r="B66" s="42" t="s">
        <v>42</v>
      </c>
      <c r="C66" s="55"/>
      <c r="D66" s="45"/>
      <c r="E66" s="25"/>
    </row>
    <row r="67" spans="1:5" x14ac:dyDescent="0.35">
      <c r="A67" s="14"/>
      <c r="B67" s="54" t="s">
        <v>6</v>
      </c>
      <c r="C67" s="55">
        <v>2</v>
      </c>
      <c r="D67" s="43"/>
      <c r="E67" s="25">
        <f t="shared" si="0"/>
        <v>0</v>
      </c>
    </row>
    <row r="68" spans="1:5" x14ac:dyDescent="0.35">
      <c r="A68" s="14"/>
      <c r="B68" s="54" t="s">
        <v>8</v>
      </c>
      <c r="C68" s="55">
        <v>1</v>
      </c>
      <c r="D68" s="43"/>
      <c r="E68" s="25">
        <f t="shared" si="0"/>
        <v>0</v>
      </c>
    </row>
    <row r="69" spans="1:5" x14ac:dyDescent="0.35">
      <c r="A69" s="14"/>
      <c r="B69" s="54" t="s">
        <v>63</v>
      </c>
      <c r="C69" s="55">
        <v>12</v>
      </c>
      <c r="D69" s="43"/>
      <c r="E69" s="25">
        <f t="shared" si="0"/>
        <v>0</v>
      </c>
    </row>
    <row r="70" spans="1:5" x14ac:dyDescent="0.35">
      <c r="A70" s="14"/>
      <c r="B70" s="54" t="s">
        <v>33</v>
      </c>
      <c r="C70" s="55">
        <v>6</v>
      </c>
      <c r="D70" s="43"/>
      <c r="E70" s="25">
        <f t="shared" si="0"/>
        <v>0</v>
      </c>
    </row>
    <row r="71" spans="1:5" x14ac:dyDescent="0.35">
      <c r="A71" s="14"/>
      <c r="B71" s="54" t="s">
        <v>58</v>
      </c>
      <c r="C71" s="55">
        <v>4</v>
      </c>
      <c r="D71" s="43"/>
      <c r="E71" s="25">
        <f t="shared" si="0"/>
        <v>0</v>
      </c>
    </row>
    <row r="72" spans="1:5" x14ac:dyDescent="0.35">
      <c r="A72" s="14"/>
      <c r="B72" s="54" t="s">
        <v>64</v>
      </c>
      <c r="C72" s="55">
        <v>0</v>
      </c>
      <c r="D72" s="43"/>
      <c r="E72" s="25">
        <f t="shared" si="0"/>
        <v>0</v>
      </c>
    </row>
    <row r="73" spans="1:5" x14ac:dyDescent="0.35">
      <c r="A73" s="14"/>
      <c r="B73" s="3" t="s">
        <v>73</v>
      </c>
      <c r="C73" s="15">
        <v>1</v>
      </c>
      <c r="D73" s="33"/>
      <c r="E73" s="16">
        <f t="shared" ref="E73:E75" si="3">C73*D73</f>
        <v>0</v>
      </c>
    </row>
    <row r="74" spans="1:5" x14ac:dyDescent="0.35">
      <c r="A74" s="14"/>
      <c r="B74" s="3" t="s">
        <v>74</v>
      </c>
      <c r="C74" s="15">
        <v>1</v>
      </c>
      <c r="D74" s="33"/>
      <c r="E74" s="16">
        <f t="shared" si="3"/>
        <v>0</v>
      </c>
    </row>
    <row r="75" spans="1:5" x14ac:dyDescent="0.35">
      <c r="A75" s="14"/>
      <c r="B75" s="3" t="s">
        <v>75</v>
      </c>
      <c r="C75" s="15">
        <v>1</v>
      </c>
      <c r="D75" s="33"/>
      <c r="E75" s="16">
        <f t="shared" si="3"/>
        <v>0</v>
      </c>
    </row>
    <row r="76" spans="1:5" x14ac:dyDescent="0.35">
      <c r="A76" s="42"/>
      <c r="B76" s="54"/>
      <c r="C76" s="55"/>
      <c r="D76" s="45"/>
      <c r="E76" s="25"/>
    </row>
    <row r="77" spans="1:5" x14ac:dyDescent="0.35">
      <c r="A77" s="14" t="s">
        <v>31</v>
      </c>
      <c r="B77" s="42" t="s">
        <v>43</v>
      </c>
      <c r="C77" s="55"/>
      <c r="D77" s="46"/>
      <c r="E77" s="47"/>
    </row>
    <row r="78" spans="1:5" x14ac:dyDescent="0.35">
      <c r="A78" s="14"/>
      <c r="B78" s="54" t="s">
        <v>6</v>
      </c>
      <c r="C78" s="55">
        <v>1</v>
      </c>
      <c r="D78" s="43"/>
      <c r="E78" s="25">
        <f t="shared" si="0"/>
        <v>0</v>
      </c>
    </row>
    <row r="79" spans="1:5" x14ac:dyDescent="0.35">
      <c r="A79" s="14"/>
      <c r="B79" s="54" t="s">
        <v>7</v>
      </c>
      <c r="C79" s="55">
        <v>1</v>
      </c>
      <c r="D79" s="43"/>
      <c r="E79" s="25">
        <f t="shared" si="0"/>
        <v>0</v>
      </c>
    </row>
    <row r="80" spans="1:5" x14ac:dyDescent="0.35">
      <c r="A80" s="14"/>
      <c r="B80" s="54" t="s">
        <v>8</v>
      </c>
      <c r="C80" s="55">
        <v>1</v>
      </c>
      <c r="D80" s="43"/>
      <c r="E80" s="25">
        <f t="shared" si="0"/>
        <v>0</v>
      </c>
    </row>
    <row r="81" spans="1:5" x14ac:dyDescent="0.35">
      <c r="A81" s="14"/>
      <c r="B81" s="54" t="s">
        <v>33</v>
      </c>
      <c r="C81" s="55">
        <v>10</v>
      </c>
      <c r="D81" s="43"/>
      <c r="E81" s="25">
        <f t="shared" si="0"/>
        <v>0</v>
      </c>
    </row>
    <row r="82" spans="1:5" x14ac:dyDescent="0.35">
      <c r="A82" s="14"/>
      <c r="B82" s="54" t="s">
        <v>54</v>
      </c>
      <c r="C82" s="55">
        <v>6</v>
      </c>
      <c r="D82" s="43"/>
      <c r="E82" s="25">
        <f t="shared" si="0"/>
        <v>0</v>
      </c>
    </row>
    <row r="83" spans="1:5" x14ac:dyDescent="0.35">
      <c r="A83" s="14"/>
      <c r="B83" s="54" t="s">
        <v>58</v>
      </c>
      <c r="C83" s="55">
        <v>2</v>
      </c>
      <c r="D83" s="43"/>
      <c r="E83" s="25">
        <f t="shared" si="0"/>
        <v>0</v>
      </c>
    </row>
    <row r="84" spans="1:5" x14ac:dyDescent="0.35">
      <c r="A84" s="14"/>
      <c r="B84" s="54" t="s">
        <v>64</v>
      </c>
      <c r="C84" s="55">
        <v>2</v>
      </c>
      <c r="D84" s="43"/>
      <c r="E84" s="25">
        <f t="shared" si="0"/>
        <v>0</v>
      </c>
    </row>
    <row r="85" spans="1:5" x14ac:dyDescent="0.35">
      <c r="A85" s="14"/>
      <c r="B85" s="3" t="s">
        <v>73</v>
      </c>
      <c r="C85" s="15">
        <v>1</v>
      </c>
      <c r="D85" s="33"/>
      <c r="E85" s="16">
        <f t="shared" si="0"/>
        <v>0</v>
      </c>
    </row>
    <row r="86" spans="1:5" x14ac:dyDescent="0.35">
      <c r="A86" s="14"/>
      <c r="B86" s="3" t="s">
        <v>74</v>
      </c>
      <c r="C86" s="15">
        <v>1</v>
      </c>
      <c r="D86" s="33"/>
      <c r="E86" s="16">
        <f t="shared" si="0"/>
        <v>0</v>
      </c>
    </row>
    <row r="87" spans="1:5" x14ac:dyDescent="0.35">
      <c r="A87" s="14"/>
      <c r="B87" s="3" t="s">
        <v>75</v>
      </c>
      <c r="C87" s="15">
        <v>1</v>
      </c>
      <c r="D87" s="33"/>
      <c r="E87" s="16">
        <f t="shared" si="0"/>
        <v>0</v>
      </c>
    </row>
    <row r="88" spans="1:5" x14ac:dyDescent="0.35">
      <c r="A88" s="14"/>
      <c r="B88" s="54"/>
      <c r="C88" s="55"/>
      <c r="D88" s="46"/>
      <c r="E88" s="25"/>
    </row>
    <row r="89" spans="1:5" x14ac:dyDescent="0.35">
      <c r="A89" s="14" t="s">
        <v>18</v>
      </c>
      <c r="B89" s="42" t="s">
        <v>44</v>
      </c>
      <c r="C89" s="55"/>
      <c r="D89" s="46"/>
      <c r="E89" s="25"/>
    </row>
    <row r="90" spans="1:5" x14ac:dyDescent="0.35">
      <c r="A90" s="14"/>
      <c r="B90" s="54" t="s">
        <v>6</v>
      </c>
      <c r="C90" s="55">
        <v>1</v>
      </c>
      <c r="D90" s="43"/>
      <c r="E90" s="25">
        <f t="shared" si="0"/>
        <v>0</v>
      </c>
    </row>
    <row r="91" spans="1:5" x14ac:dyDescent="0.35">
      <c r="A91" s="14"/>
      <c r="B91" s="54" t="s">
        <v>7</v>
      </c>
      <c r="C91" s="55">
        <v>1</v>
      </c>
      <c r="D91" s="43"/>
      <c r="E91" s="25">
        <f t="shared" ref="E91" si="4">C91*D91</f>
        <v>0</v>
      </c>
    </row>
    <row r="92" spans="1:5" x14ac:dyDescent="0.35">
      <c r="A92" s="14"/>
      <c r="B92" s="54" t="s">
        <v>8</v>
      </c>
      <c r="C92" s="55">
        <v>1</v>
      </c>
      <c r="D92" s="43"/>
      <c r="E92" s="25">
        <f t="shared" si="0"/>
        <v>0</v>
      </c>
    </row>
    <row r="93" spans="1:5" x14ac:dyDescent="0.35">
      <c r="A93" s="42"/>
      <c r="B93" s="54" t="s">
        <v>33</v>
      </c>
      <c r="C93" s="55">
        <v>22</v>
      </c>
      <c r="D93" s="43"/>
      <c r="E93" s="25">
        <f t="shared" si="0"/>
        <v>0</v>
      </c>
    </row>
    <row r="94" spans="1:5" x14ac:dyDescent="0.35">
      <c r="A94" s="42"/>
      <c r="B94" s="54" t="s">
        <v>54</v>
      </c>
      <c r="C94" s="55">
        <v>10</v>
      </c>
      <c r="D94" s="43"/>
      <c r="E94" s="25">
        <f t="shared" ref="E94:E99" si="5">C94*D94</f>
        <v>0</v>
      </c>
    </row>
    <row r="95" spans="1:5" x14ac:dyDescent="0.35">
      <c r="A95" s="42"/>
      <c r="B95" s="54" t="s">
        <v>58</v>
      </c>
      <c r="C95" s="55">
        <v>6</v>
      </c>
      <c r="D95" s="43"/>
      <c r="E95" s="25">
        <f t="shared" si="5"/>
        <v>0</v>
      </c>
    </row>
    <row r="96" spans="1:5" x14ac:dyDescent="0.35">
      <c r="A96" s="44"/>
      <c r="B96" s="54" t="s">
        <v>64</v>
      </c>
      <c r="C96" s="55">
        <v>2</v>
      </c>
      <c r="D96" s="43"/>
      <c r="E96" s="25">
        <f t="shared" si="5"/>
        <v>0</v>
      </c>
    </row>
    <row r="97" spans="1:5" x14ac:dyDescent="0.35">
      <c r="A97" s="14"/>
      <c r="B97" s="3" t="s">
        <v>73</v>
      </c>
      <c r="C97" s="15">
        <v>1</v>
      </c>
      <c r="D97" s="33"/>
      <c r="E97" s="16">
        <f t="shared" si="5"/>
        <v>0</v>
      </c>
    </row>
    <row r="98" spans="1:5" x14ac:dyDescent="0.35">
      <c r="A98" s="14"/>
      <c r="B98" s="3" t="s">
        <v>74</v>
      </c>
      <c r="C98" s="15">
        <v>1</v>
      </c>
      <c r="D98" s="33"/>
      <c r="E98" s="16">
        <f t="shared" si="5"/>
        <v>0</v>
      </c>
    </row>
    <row r="99" spans="1:5" x14ac:dyDescent="0.35">
      <c r="A99" s="14"/>
      <c r="B99" s="3" t="s">
        <v>75</v>
      </c>
      <c r="C99" s="15">
        <v>1</v>
      </c>
      <c r="D99" s="33"/>
      <c r="E99" s="16">
        <f t="shared" si="5"/>
        <v>0</v>
      </c>
    </row>
    <row r="100" spans="1:5" x14ac:dyDescent="0.35">
      <c r="A100" s="44"/>
      <c r="B100" s="54"/>
      <c r="C100" s="55"/>
      <c r="D100" s="45"/>
      <c r="E100" s="25"/>
    </row>
    <row r="101" spans="1:5" x14ac:dyDescent="0.35">
      <c r="A101" s="14">
        <v>11</v>
      </c>
      <c r="B101" s="42" t="s">
        <v>47</v>
      </c>
      <c r="C101" s="55"/>
      <c r="D101" s="46"/>
      <c r="E101" s="25"/>
    </row>
    <row r="102" spans="1:5" x14ac:dyDescent="0.35">
      <c r="A102" s="14"/>
      <c r="B102" s="54" t="s">
        <v>6</v>
      </c>
      <c r="C102" s="55">
        <v>1</v>
      </c>
      <c r="D102" s="43"/>
      <c r="E102" s="25">
        <f t="shared" ref="E102:E114" si="6">C102*D102</f>
        <v>0</v>
      </c>
    </row>
    <row r="103" spans="1:5" x14ac:dyDescent="0.35">
      <c r="A103" s="14"/>
      <c r="B103" s="54" t="s">
        <v>7</v>
      </c>
      <c r="C103" s="55">
        <v>1</v>
      </c>
      <c r="D103" s="43"/>
      <c r="E103" s="25">
        <f t="shared" si="6"/>
        <v>0</v>
      </c>
    </row>
    <row r="104" spans="1:5" x14ac:dyDescent="0.35">
      <c r="A104" s="14"/>
      <c r="B104" s="54" t="s">
        <v>8</v>
      </c>
      <c r="C104" s="55">
        <v>1</v>
      </c>
      <c r="D104" s="43"/>
      <c r="E104" s="25">
        <f t="shared" si="6"/>
        <v>0</v>
      </c>
    </row>
    <row r="105" spans="1:5" x14ac:dyDescent="0.35">
      <c r="A105" s="42"/>
      <c r="B105" s="54" t="s">
        <v>63</v>
      </c>
      <c r="C105" s="55">
        <v>50</v>
      </c>
      <c r="D105" s="43"/>
      <c r="E105" s="25">
        <f t="shared" si="6"/>
        <v>0</v>
      </c>
    </row>
    <row r="106" spans="1:5" x14ac:dyDescent="0.35">
      <c r="A106" s="42"/>
      <c r="B106" s="54" t="s">
        <v>33</v>
      </c>
      <c r="C106" s="55">
        <v>26</v>
      </c>
      <c r="D106" s="43"/>
      <c r="E106" s="25">
        <f t="shared" si="6"/>
        <v>0</v>
      </c>
    </row>
    <row r="107" spans="1:5" x14ac:dyDescent="0.35">
      <c r="A107" s="42"/>
      <c r="B107" s="54" t="s">
        <v>54</v>
      </c>
      <c r="C107" s="55">
        <v>12</v>
      </c>
      <c r="D107" s="43"/>
      <c r="E107" s="25">
        <f t="shared" si="6"/>
        <v>0</v>
      </c>
    </row>
    <row r="108" spans="1:5" x14ac:dyDescent="0.35">
      <c r="A108" s="44"/>
      <c r="B108" s="54" t="s">
        <v>34</v>
      </c>
      <c r="C108" s="55">
        <v>2</v>
      </c>
      <c r="D108" s="43"/>
      <c r="E108" s="25">
        <f t="shared" si="6"/>
        <v>0</v>
      </c>
    </row>
    <row r="109" spans="1:5" x14ac:dyDescent="0.35">
      <c r="A109" s="44"/>
      <c r="B109" s="54" t="s">
        <v>62</v>
      </c>
      <c r="C109" s="55">
        <v>1</v>
      </c>
      <c r="D109" s="43"/>
      <c r="E109" s="25">
        <f t="shared" si="6"/>
        <v>0</v>
      </c>
    </row>
    <row r="110" spans="1:5" x14ac:dyDescent="0.35">
      <c r="A110" s="44"/>
      <c r="B110" s="54" t="s">
        <v>65</v>
      </c>
      <c r="C110" s="55">
        <v>0</v>
      </c>
      <c r="D110" s="43"/>
      <c r="E110" s="25">
        <f t="shared" si="6"/>
        <v>0</v>
      </c>
    </row>
    <row r="111" spans="1:5" x14ac:dyDescent="0.35">
      <c r="A111" s="44"/>
      <c r="B111" s="54" t="s">
        <v>66</v>
      </c>
      <c r="C111" s="55">
        <v>0</v>
      </c>
      <c r="D111" s="43"/>
      <c r="E111" s="25">
        <f t="shared" si="6"/>
        <v>0</v>
      </c>
    </row>
    <row r="112" spans="1:5" x14ac:dyDescent="0.35">
      <c r="A112" s="14"/>
      <c r="B112" s="3" t="s">
        <v>73</v>
      </c>
      <c r="C112" s="15">
        <v>1</v>
      </c>
      <c r="D112" s="33"/>
      <c r="E112" s="16">
        <f t="shared" si="6"/>
        <v>0</v>
      </c>
    </row>
    <row r="113" spans="1:5" x14ac:dyDescent="0.35">
      <c r="A113" s="14"/>
      <c r="B113" s="3" t="s">
        <v>74</v>
      </c>
      <c r="C113" s="15">
        <v>1</v>
      </c>
      <c r="D113" s="33"/>
      <c r="E113" s="16">
        <f t="shared" si="6"/>
        <v>0</v>
      </c>
    </row>
    <row r="114" spans="1:5" x14ac:dyDescent="0.35">
      <c r="A114" s="14"/>
      <c r="B114" s="3" t="s">
        <v>75</v>
      </c>
      <c r="C114" s="15">
        <v>1</v>
      </c>
      <c r="D114" s="33"/>
      <c r="E114" s="16">
        <f t="shared" si="6"/>
        <v>0</v>
      </c>
    </row>
    <row r="115" spans="1:5" x14ac:dyDescent="0.35">
      <c r="A115" s="44"/>
      <c r="B115" s="54"/>
      <c r="C115" s="55"/>
      <c r="D115" s="45"/>
      <c r="E115" s="25"/>
    </row>
    <row r="116" spans="1:5" x14ac:dyDescent="0.35">
      <c r="A116" s="14">
        <v>12</v>
      </c>
      <c r="B116" s="42" t="s">
        <v>55</v>
      </c>
      <c r="C116" s="55"/>
      <c r="D116" s="46"/>
      <c r="E116" s="25"/>
    </row>
    <row r="117" spans="1:5" x14ac:dyDescent="0.35">
      <c r="A117" s="14"/>
      <c r="B117" s="54" t="s">
        <v>6</v>
      </c>
      <c r="C117" s="55">
        <v>1</v>
      </c>
      <c r="D117" s="43"/>
      <c r="E117" s="25">
        <f t="shared" ref="E117:E126" si="7">C117*D117</f>
        <v>0</v>
      </c>
    </row>
    <row r="118" spans="1:5" x14ac:dyDescent="0.35">
      <c r="A118" s="14"/>
      <c r="B118" s="54" t="s">
        <v>7</v>
      </c>
      <c r="C118" s="55">
        <v>1</v>
      </c>
      <c r="D118" s="43"/>
      <c r="E118" s="25">
        <f t="shared" si="7"/>
        <v>0</v>
      </c>
    </row>
    <row r="119" spans="1:5" x14ac:dyDescent="0.35">
      <c r="A119" s="14"/>
      <c r="B119" s="54" t="s">
        <v>8</v>
      </c>
      <c r="C119" s="55">
        <v>1</v>
      </c>
      <c r="D119" s="43"/>
      <c r="E119" s="25">
        <f t="shared" si="7"/>
        <v>0</v>
      </c>
    </row>
    <row r="120" spans="1:5" x14ac:dyDescent="0.35">
      <c r="A120" s="42"/>
      <c r="B120" s="54" t="s">
        <v>33</v>
      </c>
      <c r="C120" s="55">
        <v>10</v>
      </c>
      <c r="D120" s="43"/>
      <c r="E120" s="25">
        <f t="shared" si="7"/>
        <v>0</v>
      </c>
    </row>
    <row r="121" spans="1:5" x14ac:dyDescent="0.35">
      <c r="A121" s="42"/>
      <c r="B121" s="54" t="s">
        <v>54</v>
      </c>
      <c r="C121" s="55">
        <v>6</v>
      </c>
      <c r="D121" s="43"/>
      <c r="E121" s="25">
        <f t="shared" si="7"/>
        <v>0</v>
      </c>
    </row>
    <row r="122" spans="1:5" x14ac:dyDescent="0.35">
      <c r="A122" s="42"/>
      <c r="B122" s="54" t="s">
        <v>58</v>
      </c>
      <c r="C122" s="55">
        <v>2</v>
      </c>
      <c r="D122" s="43"/>
      <c r="E122" s="25">
        <f t="shared" si="7"/>
        <v>0</v>
      </c>
    </row>
    <row r="123" spans="1:5" x14ac:dyDescent="0.35">
      <c r="A123" s="44"/>
      <c r="B123" s="54" t="s">
        <v>64</v>
      </c>
      <c r="C123" s="55">
        <v>0</v>
      </c>
      <c r="D123" s="43"/>
      <c r="E123" s="25">
        <f t="shared" si="7"/>
        <v>0</v>
      </c>
    </row>
    <row r="124" spans="1:5" x14ac:dyDescent="0.35">
      <c r="A124" s="14"/>
      <c r="B124" s="3" t="s">
        <v>73</v>
      </c>
      <c r="C124" s="15">
        <v>1</v>
      </c>
      <c r="D124" s="33"/>
      <c r="E124" s="16">
        <f t="shared" si="7"/>
        <v>0</v>
      </c>
    </row>
    <row r="125" spans="1:5" x14ac:dyDescent="0.35">
      <c r="A125" s="14"/>
      <c r="B125" s="3" t="s">
        <v>74</v>
      </c>
      <c r="C125" s="15">
        <v>1</v>
      </c>
      <c r="D125" s="33"/>
      <c r="E125" s="16">
        <f t="shared" si="7"/>
        <v>0</v>
      </c>
    </row>
    <row r="126" spans="1:5" x14ac:dyDescent="0.35">
      <c r="A126" s="14"/>
      <c r="B126" s="3" t="s">
        <v>75</v>
      </c>
      <c r="C126" s="15">
        <v>1</v>
      </c>
      <c r="D126" s="33"/>
      <c r="E126" s="16">
        <f t="shared" si="7"/>
        <v>0</v>
      </c>
    </row>
    <row r="127" spans="1:5" x14ac:dyDescent="0.35">
      <c r="A127" s="44"/>
      <c r="B127" s="54"/>
      <c r="C127" s="55"/>
      <c r="D127" s="45"/>
      <c r="E127" s="25"/>
    </row>
    <row r="128" spans="1:5" x14ac:dyDescent="0.35">
      <c r="A128" s="14">
        <v>13</v>
      </c>
      <c r="B128" s="42" t="s">
        <v>48</v>
      </c>
      <c r="C128" s="55"/>
      <c r="D128" s="46"/>
      <c r="E128" s="25"/>
    </row>
    <row r="129" spans="1:5" x14ac:dyDescent="0.35">
      <c r="A129" s="14"/>
      <c r="B129" s="54" t="s">
        <v>6</v>
      </c>
      <c r="C129" s="55">
        <v>2</v>
      </c>
      <c r="D129" s="43"/>
      <c r="E129" s="25">
        <f t="shared" ref="E129:E139" si="8">C129*D129</f>
        <v>0</v>
      </c>
    </row>
    <row r="130" spans="1:5" x14ac:dyDescent="0.35">
      <c r="A130" s="14"/>
      <c r="B130" s="54" t="s">
        <v>7</v>
      </c>
      <c r="C130" s="55">
        <v>1</v>
      </c>
      <c r="D130" s="43"/>
      <c r="E130" s="25">
        <f t="shared" si="8"/>
        <v>0</v>
      </c>
    </row>
    <row r="131" spans="1:5" x14ac:dyDescent="0.35">
      <c r="A131" s="42"/>
      <c r="B131" s="54" t="s">
        <v>63</v>
      </c>
      <c r="C131" s="55">
        <v>20</v>
      </c>
      <c r="D131" s="43"/>
      <c r="E131" s="25">
        <f t="shared" si="8"/>
        <v>0</v>
      </c>
    </row>
    <row r="132" spans="1:5" x14ac:dyDescent="0.35">
      <c r="A132" s="42"/>
      <c r="B132" s="54" t="s">
        <v>33</v>
      </c>
      <c r="C132" s="55">
        <v>10</v>
      </c>
      <c r="D132" s="43"/>
      <c r="E132" s="25">
        <f t="shared" si="8"/>
        <v>0</v>
      </c>
    </row>
    <row r="133" spans="1:5" x14ac:dyDescent="0.35">
      <c r="A133" s="42"/>
      <c r="B133" s="54" t="s">
        <v>54</v>
      </c>
      <c r="C133" s="55">
        <v>4</v>
      </c>
      <c r="D133" s="43"/>
      <c r="E133" s="25">
        <f t="shared" si="8"/>
        <v>0</v>
      </c>
    </row>
    <row r="134" spans="1:5" x14ac:dyDescent="0.35">
      <c r="A134" s="42"/>
      <c r="B134" s="54" t="s">
        <v>58</v>
      </c>
      <c r="C134" s="55">
        <v>2</v>
      </c>
      <c r="D134" s="43"/>
      <c r="E134" s="25">
        <f t="shared" si="8"/>
        <v>0</v>
      </c>
    </row>
    <row r="135" spans="1:5" x14ac:dyDescent="0.35">
      <c r="A135" s="44"/>
      <c r="B135" s="54" t="s">
        <v>34</v>
      </c>
      <c r="C135" s="55">
        <v>2</v>
      </c>
      <c r="D135" s="43"/>
      <c r="E135" s="25">
        <f t="shared" si="8"/>
        <v>0</v>
      </c>
    </row>
    <row r="136" spans="1:5" x14ac:dyDescent="0.35">
      <c r="A136" s="44"/>
      <c r="B136" s="54" t="s">
        <v>64</v>
      </c>
      <c r="C136" s="55">
        <v>0</v>
      </c>
      <c r="D136" s="43"/>
      <c r="E136" s="25">
        <f t="shared" si="8"/>
        <v>0</v>
      </c>
    </row>
    <row r="137" spans="1:5" x14ac:dyDescent="0.35">
      <c r="A137" s="14"/>
      <c r="B137" s="3" t="s">
        <v>73</v>
      </c>
      <c r="C137" s="15">
        <v>1</v>
      </c>
      <c r="D137" s="33"/>
      <c r="E137" s="16">
        <f t="shared" si="8"/>
        <v>0</v>
      </c>
    </row>
    <row r="138" spans="1:5" x14ac:dyDescent="0.35">
      <c r="A138" s="14"/>
      <c r="B138" s="3" t="s">
        <v>74</v>
      </c>
      <c r="C138" s="15">
        <v>1</v>
      </c>
      <c r="D138" s="33"/>
      <c r="E138" s="16">
        <f t="shared" si="8"/>
        <v>0</v>
      </c>
    </row>
    <row r="139" spans="1:5" x14ac:dyDescent="0.35">
      <c r="A139" s="14"/>
      <c r="B139" s="3" t="s">
        <v>75</v>
      </c>
      <c r="C139" s="15">
        <v>1</v>
      </c>
      <c r="D139" s="33"/>
      <c r="E139" s="16">
        <f t="shared" si="8"/>
        <v>0</v>
      </c>
    </row>
    <row r="140" spans="1:5" x14ac:dyDescent="0.35">
      <c r="A140" s="44"/>
      <c r="B140" s="54"/>
      <c r="C140" s="55"/>
      <c r="D140" s="45"/>
      <c r="E140" s="25"/>
    </row>
    <row r="141" spans="1:5" x14ac:dyDescent="0.35">
      <c r="A141" s="14">
        <v>14</v>
      </c>
      <c r="B141" s="14" t="s">
        <v>49</v>
      </c>
      <c r="C141" s="55"/>
      <c r="D141" s="46"/>
      <c r="E141" s="25"/>
    </row>
    <row r="142" spans="1:5" x14ac:dyDescent="0.35">
      <c r="A142" s="14"/>
      <c r="B142" s="54" t="s">
        <v>6</v>
      </c>
      <c r="C142" s="55">
        <v>2</v>
      </c>
      <c r="D142" s="43"/>
      <c r="E142" s="25">
        <f t="shared" ref="E142:E150" si="9">C142*D142</f>
        <v>0</v>
      </c>
    </row>
    <row r="143" spans="1:5" x14ac:dyDescent="0.35">
      <c r="A143" s="14"/>
      <c r="B143" s="54" t="s">
        <v>8</v>
      </c>
      <c r="C143" s="55">
        <v>1</v>
      </c>
      <c r="D143" s="43"/>
      <c r="E143" s="25">
        <f t="shared" si="9"/>
        <v>0</v>
      </c>
    </row>
    <row r="144" spans="1:5" x14ac:dyDescent="0.35">
      <c r="A144" s="42"/>
      <c r="B144" s="54" t="s">
        <v>56</v>
      </c>
      <c r="C144" s="55">
        <v>6</v>
      </c>
      <c r="D144" s="43"/>
      <c r="E144" s="25">
        <f t="shared" si="9"/>
        <v>0</v>
      </c>
    </row>
    <row r="145" spans="1:5" x14ac:dyDescent="0.35">
      <c r="A145" s="42"/>
      <c r="B145" s="54" t="s">
        <v>67</v>
      </c>
      <c r="C145" s="55">
        <v>2</v>
      </c>
      <c r="D145" s="43"/>
      <c r="E145" s="25">
        <f t="shared" si="9"/>
        <v>0</v>
      </c>
    </row>
    <row r="146" spans="1:5" x14ac:dyDescent="0.35">
      <c r="A146" s="42"/>
      <c r="B146" s="54" t="s">
        <v>59</v>
      </c>
      <c r="C146" s="55">
        <v>1</v>
      </c>
      <c r="D146" s="43"/>
      <c r="E146" s="25">
        <f t="shared" si="9"/>
        <v>0</v>
      </c>
    </row>
    <row r="147" spans="1:5" x14ac:dyDescent="0.35">
      <c r="A147" s="44"/>
      <c r="B147" s="54" t="s">
        <v>65</v>
      </c>
      <c r="C147" s="55">
        <v>1</v>
      </c>
      <c r="D147" s="43"/>
      <c r="E147" s="25">
        <f t="shared" si="9"/>
        <v>0</v>
      </c>
    </row>
    <row r="148" spans="1:5" x14ac:dyDescent="0.35">
      <c r="A148" s="14"/>
      <c r="B148" s="3" t="s">
        <v>73</v>
      </c>
      <c r="C148" s="15">
        <v>1</v>
      </c>
      <c r="D148" s="33"/>
      <c r="E148" s="16">
        <f t="shared" si="9"/>
        <v>0</v>
      </c>
    </row>
    <row r="149" spans="1:5" x14ac:dyDescent="0.35">
      <c r="A149" s="14"/>
      <c r="B149" s="3" t="s">
        <v>74</v>
      </c>
      <c r="C149" s="15">
        <v>1</v>
      </c>
      <c r="D149" s="33"/>
      <c r="E149" s="16">
        <f t="shared" si="9"/>
        <v>0</v>
      </c>
    </row>
    <row r="150" spans="1:5" x14ac:dyDescent="0.35">
      <c r="A150" s="14"/>
      <c r="B150" s="3" t="s">
        <v>75</v>
      </c>
      <c r="C150" s="15">
        <v>1</v>
      </c>
      <c r="D150" s="33"/>
      <c r="E150" s="16">
        <f t="shared" si="9"/>
        <v>0</v>
      </c>
    </row>
    <row r="151" spans="1:5" x14ac:dyDescent="0.35">
      <c r="A151" s="44"/>
      <c r="B151" s="54"/>
      <c r="C151" s="55"/>
      <c r="D151" s="45"/>
      <c r="E151" s="25"/>
    </row>
    <row r="152" spans="1:5" x14ac:dyDescent="0.35">
      <c r="A152" s="14">
        <v>15</v>
      </c>
      <c r="B152" s="14" t="s">
        <v>50</v>
      </c>
      <c r="C152" s="55"/>
      <c r="D152" s="46"/>
      <c r="E152" s="25"/>
    </row>
    <row r="153" spans="1:5" x14ac:dyDescent="0.35">
      <c r="A153" s="14"/>
      <c r="B153" s="54" t="s">
        <v>6</v>
      </c>
      <c r="C153" s="55">
        <v>2</v>
      </c>
      <c r="D153" s="43"/>
      <c r="E153" s="25">
        <f t="shared" ref="E153:E154" si="10">C153*D153</f>
        <v>0</v>
      </c>
    </row>
    <row r="154" spans="1:5" x14ac:dyDescent="0.35">
      <c r="A154" s="14"/>
      <c r="B154" s="54" t="s">
        <v>8</v>
      </c>
      <c r="C154" s="55">
        <v>1</v>
      </c>
      <c r="D154" s="43"/>
      <c r="E154" s="25">
        <f t="shared" si="10"/>
        <v>0</v>
      </c>
    </row>
    <row r="155" spans="1:5" x14ac:dyDescent="0.35">
      <c r="A155" s="44"/>
      <c r="B155" s="54"/>
      <c r="C155" s="55"/>
      <c r="D155" s="45"/>
      <c r="E155" s="25"/>
    </row>
    <row r="156" spans="1:5" x14ac:dyDescent="0.35">
      <c r="A156" s="14">
        <v>16</v>
      </c>
      <c r="B156" s="14" t="s">
        <v>51</v>
      </c>
      <c r="C156" s="55"/>
      <c r="D156" s="46"/>
      <c r="E156" s="25"/>
    </row>
    <row r="157" spans="1:5" x14ac:dyDescent="0.35">
      <c r="A157" s="14"/>
      <c r="B157" s="54" t="s">
        <v>6</v>
      </c>
      <c r="C157" s="55">
        <v>2</v>
      </c>
      <c r="D157" s="43"/>
      <c r="E157" s="25">
        <f t="shared" ref="E157:E158" si="11">C157*D157</f>
        <v>0</v>
      </c>
    </row>
    <row r="158" spans="1:5" x14ac:dyDescent="0.35">
      <c r="A158" s="14"/>
      <c r="B158" s="54" t="s">
        <v>8</v>
      </c>
      <c r="C158" s="55">
        <v>1</v>
      </c>
      <c r="D158" s="43"/>
      <c r="E158" s="25">
        <f t="shared" si="11"/>
        <v>0</v>
      </c>
    </row>
    <row r="159" spans="1:5" x14ac:dyDescent="0.35">
      <c r="A159" s="44"/>
      <c r="B159" s="54"/>
      <c r="C159" s="55"/>
      <c r="D159" s="45"/>
      <c r="E159" s="25"/>
    </row>
    <row r="160" spans="1:5" x14ac:dyDescent="0.35">
      <c r="A160" s="14" t="s">
        <v>45</v>
      </c>
      <c r="B160" s="14" t="s">
        <v>52</v>
      </c>
      <c r="C160" s="55"/>
      <c r="D160" s="46"/>
      <c r="E160" s="25"/>
    </row>
    <row r="161" spans="1:5" x14ac:dyDescent="0.35">
      <c r="A161" s="14"/>
      <c r="B161" s="54" t="s">
        <v>6</v>
      </c>
      <c r="C161" s="55">
        <v>2</v>
      </c>
      <c r="D161" s="43"/>
      <c r="E161" s="25">
        <f t="shared" ref="E161:E162" si="12">C161*D161</f>
        <v>0</v>
      </c>
    </row>
    <row r="162" spans="1:5" x14ac:dyDescent="0.35">
      <c r="A162" s="14"/>
      <c r="B162" s="54" t="s">
        <v>8</v>
      </c>
      <c r="C162" s="55">
        <v>1</v>
      </c>
      <c r="D162" s="43"/>
      <c r="E162" s="25">
        <f t="shared" si="12"/>
        <v>0</v>
      </c>
    </row>
    <row r="163" spans="1:5" x14ac:dyDescent="0.35">
      <c r="A163" s="42"/>
      <c r="B163" s="54"/>
      <c r="C163" s="55"/>
      <c r="D163" s="45"/>
      <c r="E163" s="25"/>
    </row>
    <row r="164" spans="1:5" x14ac:dyDescent="0.35">
      <c r="A164" s="14" t="s">
        <v>46</v>
      </c>
      <c r="B164" s="14" t="s">
        <v>53</v>
      </c>
      <c r="C164" s="55"/>
      <c r="D164" s="46"/>
      <c r="E164" s="25"/>
    </row>
    <row r="165" spans="1:5" x14ac:dyDescent="0.35">
      <c r="A165" s="14"/>
      <c r="B165" s="54" t="s">
        <v>6</v>
      </c>
      <c r="C165" s="55">
        <v>2</v>
      </c>
      <c r="D165" s="43"/>
      <c r="E165" s="25">
        <f t="shared" ref="E165:E166" si="13">C165*D165</f>
        <v>0</v>
      </c>
    </row>
    <row r="166" spans="1:5" x14ac:dyDescent="0.35">
      <c r="A166" s="14"/>
      <c r="B166" s="54" t="s">
        <v>8</v>
      </c>
      <c r="C166" s="55">
        <v>1</v>
      </c>
      <c r="D166" s="43"/>
      <c r="E166" s="25">
        <f t="shared" si="13"/>
        <v>0</v>
      </c>
    </row>
    <row r="167" spans="1:5" ht="15" thickBot="1" x14ac:dyDescent="0.4">
      <c r="A167" s="40"/>
      <c r="B167" s="56"/>
      <c r="C167" s="57"/>
      <c r="D167" s="41"/>
      <c r="E167" s="24"/>
    </row>
    <row r="168" spans="1:5" ht="15" thickTop="1" x14ac:dyDescent="0.35">
      <c r="A168" s="21" t="s">
        <v>19</v>
      </c>
      <c r="B168" s="22"/>
      <c r="C168" s="22"/>
      <c r="D168" s="23"/>
      <c r="E168" s="20">
        <f>SUM(E6:E167)</f>
        <v>0</v>
      </c>
    </row>
    <row r="169" spans="1:5" ht="15" thickBot="1" x14ac:dyDescent="0.4">
      <c r="A169" s="70"/>
      <c r="B169" s="72"/>
      <c r="C169" s="72"/>
      <c r="D169" s="72"/>
      <c r="E169" s="73"/>
    </row>
    <row r="170" spans="1:5" ht="16" thickBot="1" x14ac:dyDescent="0.4">
      <c r="A170" s="69" t="s">
        <v>24</v>
      </c>
      <c r="B170" s="69"/>
      <c r="C170" s="2"/>
      <c r="D170" s="8"/>
      <c r="E170" s="17"/>
    </row>
    <row r="171" spans="1:5" x14ac:dyDescent="0.35">
      <c r="A171" s="3" t="s">
        <v>10</v>
      </c>
      <c r="B171" s="3" t="s">
        <v>27</v>
      </c>
      <c r="C171" s="15">
        <v>36</v>
      </c>
      <c r="D171" s="37"/>
      <c r="E171" s="16">
        <f>D171*C171</f>
        <v>0</v>
      </c>
    </row>
    <row r="172" spans="1:5" x14ac:dyDescent="0.35">
      <c r="A172" s="3" t="s">
        <v>17</v>
      </c>
      <c r="B172" s="3" t="s">
        <v>26</v>
      </c>
      <c r="C172" s="15">
        <v>36</v>
      </c>
      <c r="D172" s="37"/>
      <c r="E172" s="16">
        <f t="shared" ref="E172:E175" si="14">D172*C172</f>
        <v>0</v>
      </c>
    </row>
    <row r="173" spans="1:5" x14ac:dyDescent="0.35">
      <c r="A173" s="3" t="s">
        <v>16</v>
      </c>
      <c r="B173" s="3" t="s">
        <v>28</v>
      </c>
      <c r="C173" s="15">
        <v>36</v>
      </c>
      <c r="D173" s="37"/>
      <c r="E173" s="16">
        <f t="shared" si="14"/>
        <v>0</v>
      </c>
    </row>
    <row r="174" spans="1:5" x14ac:dyDescent="0.35">
      <c r="A174" s="3" t="s">
        <v>15</v>
      </c>
      <c r="B174" s="3" t="s">
        <v>32</v>
      </c>
      <c r="C174" s="15">
        <v>36</v>
      </c>
      <c r="D174" s="37"/>
      <c r="E174" s="16">
        <f t="shared" si="14"/>
        <v>0</v>
      </c>
    </row>
    <row r="175" spans="1:5" ht="15" thickBot="1" x14ac:dyDescent="0.4">
      <c r="A175" s="34"/>
      <c r="B175" s="34"/>
      <c r="C175" s="36"/>
      <c r="D175" s="87"/>
      <c r="E175" s="88"/>
    </row>
    <row r="176" spans="1:5" ht="15" thickTop="1" x14ac:dyDescent="0.35">
      <c r="A176" s="60" t="s">
        <v>25</v>
      </c>
      <c r="B176" s="61"/>
      <c r="C176" s="61"/>
      <c r="D176" s="62"/>
      <c r="E176" s="35">
        <f>SUM(E171:E175)</f>
        <v>0</v>
      </c>
    </row>
    <row r="177" spans="1:5" ht="15" thickBot="1" x14ac:dyDescent="0.4">
      <c r="A177" s="72"/>
      <c r="B177" s="72"/>
      <c r="C177" s="72"/>
      <c r="D177" s="72"/>
      <c r="E177" s="73"/>
    </row>
    <row r="178" spans="1:5" ht="16" thickBot="1" x14ac:dyDescent="0.4">
      <c r="A178" s="69" t="s">
        <v>5</v>
      </c>
      <c r="B178" s="69"/>
      <c r="C178" s="2"/>
      <c r="D178" s="8"/>
      <c r="E178" s="17"/>
    </row>
    <row r="179" spans="1:5" x14ac:dyDescent="0.35">
      <c r="A179" s="77" t="s">
        <v>70</v>
      </c>
      <c r="B179" s="78"/>
      <c r="C179" s="78"/>
      <c r="D179" s="58">
        <v>0.05</v>
      </c>
      <c r="E179" s="16">
        <f>(D179*(E168+E176))</f>
        <v>0</v>
      </c>
    </row>
    <row r="180" spans="1:5" x14ac:dyDescent="0.35">
      <c r="A180" s="77" t="s">
        <v>71</v>
      </c>
      <c r="B180" s="78"/>
      <c r="C180" s="78"/>
      <c r="D180" s="58">
        <v>0.03</v>
      </c>
      <c r="E180" s="16">
        <f>(D180*(E168+E176))</f>
        <v>0</v>
      </c>
    </row>
    <row r="181" spans="1:5" ht="15" thickBot="1" x14ac:dyDescent="0.4">
      <c r="A181" s="74" t="s">
        <v>72</v>
      </c>
      <c r="B181" s="75"/>
      <c r="C181" s="75"/>
      <c r="D181" s="59">
        <v>0.02</v>
      </c>
      <c r="E181" s="16">
        <f>(D181*(E168+E176))</f>
        <v>0</v>
      </c>
    </row>
    <row r="182" spans="1:5" ht="15" thickTop="1" x14ac:dyDescent="0.35">
      <c r="A182" s="60" t="s">
        <v>21</v>
      </c>
      <c r="B182" s="61"/>
      <c r="C182" s="61"/>
      <c r="D182" s="62"/>
      <c r="E182" s="18">
        <f>E179+E180+E181</f>
        <v>0</v>
      </c>
    </row>
    <row r="183" spans="1:5" ht="15" thickBot="1" x14ac:dyDescent="0.4">
      <c r="A183" s="70"/>
      <c r="B183" s="72"/>
      <c r="C183" s="72"/>
      <c r="D183" s="72"/>
      <c r="E183" s="73"/>
    </row>
    <row r="184" spans="1:5" ht="16" thickBot="1" x14ac:dyDescent="0.4">
      <c r="A184" s="69" t="s">
        <v>22</v>
      </c>
      <c r="B184" s="69"/>
      <c r="C184" s="2"/>
      <c r="D184" s="2"/>
      <c r="E184" s="17"/>
    </row>
    <row r="185" spans="1:5" ht="15.5" x14ac:dyDescent="0.35">
      <c r="A185" s="66" t="s">
        <v>2</v>
      </c>
      <c r="B185" s="67"/>
      <c r="C185" s="67"/>
      <c r="D185" s="68"/>
      <c r="E185" s="19">
        <v>100000</v>
      </c>
    </row>
    <row r="186" spans="1:5" ht="16" thickBot="1" x14ac:dyDescent="0.4">
      <c r="A186" s="74" t="s">
        <v>3</v>
      </c>
      <c r="B186" s="75"/>
      <c r="C186" s="75"/>
      <c r="D186" s="76"/>
      <c r="E186" s="31">
        <v>150000</v>
      </c>
    </row>
    <row r="187" spans="1:5" ht="16" thickTop="1" x14ac:dyDescent="0.35">
      <c r="A187" s="60" t="s">
        <v>23</v>
      </c>
      <c r="B187" s="61"/>
      <c r="C187" s="61"/>
      <c r="D187" s="62"/>
      <c r="E187" s="30">
        <f>SUM(E185:E186)</f>
        <v>250000</v>
      </c>
    </row>
    <row r="188" spans="1:5" ht="15" thickBot="1" x14ac:dyDescent="0.4">
      <c r="A188" s="63"/>
      <c r="B188" s="64"/>
      <c r="C188" s="64"/>
      <c r="D188" s="65"/>
      <c r="E188" s="11"/>
    </row>
    <row r="189" spans="1:5" ht="19.5" thickTop="1" thickBot="1" x14ac:dyDescent="0.5">
      <c r="A189" s="26" t="s">
        <v>4</v>
      </c>
      <c r="B189" s="27"/>
      <c r="C189" s="28"/>
      <c r="D189" s="29"/>
      <c r="E189" s="12">
        <f>E168+E176+E182+E187</f>
        <v>250000</v>
      </c>
    </row>
  </sheetData>
  <mergeCells count="21">
    <mergeCell ref="I2:R11"/>
    <mergeCell ref="A1:E1"/>
    <mergeCell ref="E2:E3"/>
    <mergeCell ref="D2:D3"/>
    <mergeCell ref="C2:C3"/>
    <mergeCell ref="A187:D187"/>
    <mergeCell ref="A188:D188"/>
    <mergeCell ref="A185:D185"/>
    <mergeCell ref="A184:B184"/>
    <mergeCell ref="A4:B4"/>
    <mergeCell ref="A170:B170"/>
    <mergeCell ref="A169:E169"/>
    <mergeCell ref="A182:D182"/>
    <mergeCell ref="A178:B178"/>
    <mergeCell ref="A177:E177"/>
    <mergeCell ref="A183:E183"/>
    <mergeCell ref="A186:D186"/>
    <mergeCell ref="A176:D176"/>
    <mergeCell ref="A179:C179"/>
    <mergeCell ref="A180:C180"/>
    <mergeCell ref="A181:C181"/>
  </mergeCells>
  <pageMargins left="0.31496062992125984" right="0.31496062992125984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Blad1!Afdruktitels</vt:lpstr>
    </vt:vector>
  </TitlesOfParts>
  <Company>Waterschap Brabantse Delta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Vos, Ricardo</dc:creator>
  <cp:lastModifiedBy>Rijksen, Piet (RWS PPO)</cp:lastModifiedBy>
  <cp:lastPrinted>2023-07-31T11:48:55Z</cp:lastPrinted>
  <dcterms:created xsi:type="dcterms:W3CDTF">2021-12-13T14:23:04Z</dcterms:created>
  <dcterms:modified xsi:type="dcterms:W3CDTF">2025-07-22T12:18:34Z</dcterms:modified>
</cp:coreProperties>
</file>