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Stichting Nije Gaast/Inhuur personeel 2024/3. Aanbestedingsleidraad/"/>
    </mc:Choice>
  </mc:AlternateContent>
  <xr:revisionPtr revIDLastSave="684" documentId="8_{E327A72B-DE97-4839-861A-59ECD6AA63C0}" xr6:coauthVersionLast="47" xr6:coauthVersionMax="47" xr10:uidLastSave="{F4434708-6800-47E6-BEA9-C029E33EFE55}"/>
  <bookViews>
    <workbookView xWindow="28680" yWindow="-120" windowWidth="29040" windowHeight="15720" xr2:uid="{64669403-B46F-44E6-8E5C-BF071E560D57}"/>
  </bookViews>
  <sheets>
    <sheet name="Prijzenblad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8" i="2" l="1"/>
  <c r="D8" i="2"/>
  <c r="D9" i="2"/>
  <c r="D12" i="2" s="1"/>
  <c r="G9" i="2"/>
  <c r="G11" i="2" s="1"/>
  <c r="G16" i="2" l="1"/>
  <c r="D16" i="2"/>
  <c r="D13" i="2"/>
  <c r="D11" i="2"/>
  <c r="D14" i="2"/>
  <c r="G14" i="2"/>
  <c r="D15" i="2"/>
  <c r="G13" i="2"/>
  <c r="G12" i="2"/>
  <c r="G15" i="2"/>
  <c r="D17" i="2" l="1"/>
  <c r="G17" i="2"/>
  <c r="G22" i="2" s="1"/>
  <c r="D19" i="2" l="1"/>
  <c r="D22" i="2"/>
  <c r="G19" i="2"/>
  <c r="G20" i="2" s="1"/>
  <c r="G23" i="2" s="1"/>
  <c r="G32" i="2" s="1"/>
  <c r="D20" i="2"/>
  <c r="D23" i="2" s="1"/>
  <c r="D32" i="2" s="1"/>
  <c r="D25" i="2" l="1"/>
  <c r="D29" i="2"/>
  <c r="D26" i="2"/>
  <c r="D30" i="2"/>
  <c r="D34" i="2"/>
  <c r="D27" i="2"/>
  <c r="D28" i="2"/>
  <c r="G31" i="2"/>
  <c r="G27" i="2"/>
  <c r="G28" i="2"/>
  <c r="G25" i="2"/>
  <c r="G34" i="2"/>
  <c r="G35" i="2"/>
  <c r="G29" i="2"/>
  <c r="G30" i="2"/>
  <c r="G37" i="2"/>
  <c r="G26" i="2"/>
  <c r="G33" i="2"/>
  <c r="G36" i="2"/>
  <c r="D37" i="2"/>
  <c r="D33" i="2"/>
  <c r="D36" i="2"/>
  <c r="D35" i="2"/>
  <c r="D31" i="2"/>
  <c r="D38" i="2" l="1"/>
  <c r="G38" i="2"/>
  <c r="G40" i="2" s="1"/>
  <c r="G42" i="2" s="1"/>
  <c r="D40" i="2"/>
  <c r="D42" i="2" s="1"/>
  <c r="D45" i="2" l="1"/>
</calcChain>
</file>

<file path=xl/sharedStrings.xml><?xml version="1.0" encoding="utf-8"?>
<sst xmlns="http://schemas.openxmlformats.org/spreadsheetml/2006/main" count="73" uniqueCount="44">
  <si>
    <t>ABU FASE A  / NBBU FASE 1-2
(tot 52 weken inzet bij zelfde onderneming)</t>
  </si>
  <si>
    <t>ABU FASE B of C / NBBU FASE 3-4
(vanaf 52 weken inzet bij zelfde onderneming)</t>
  </si>
  <si>
    <t>Algemeen</t>
  </si>
  <si>
    <t>Percentage</t>
  </si>
  <si>
    <t>Bijdrage</t>
  </si>
  <si>
    <t>Wachtdag(en)</t>
  </si>
  <si>
    <t>Subtotaal</t>
  </si>
  <si>
    <t>Reserveringen</t>
  </si>
  <si>
    <t xml:space="preserve">Vakantiedagen </t>
  </si>
  <si>
    <t>Feestdagen</t>
  </si>
  <si>
    <t>Opleidingsdagen</t>
  </si>
  <si>
    <t>Kort / Bijzonder verlof</t>
  </si>
  <si>
    <t>Ziekte</t>
  </si>
  <si>
    <t>Leegloopdagen</t>
  </si>
  <si>
    <t>Vakantiegeld</t>
  </si>
  <si>
    <t xml:space="preserve">Eindejaarsuitkering </t>
  </si>
  <si>
    <t>Wettelijke inhoudingen</t>
  </si>
  <si>
    <t>WW</t>
  </si>
  <si>
    <t>PAWW</t>
  </si>
  <si>
    <t>WW Sectorfonds</t>
  </si>
  <si>
    <t>WAO/WIA Basispremie</t>
  </si>
  <si>
    <t>Werkhervattingskas</t>
  </si>
  <si>
    <t>Transitievergoeding incl. sociale lasten</t>
  </si>
  <si>
    <t>ZVW</t>
  </si>
  <si>
    <t>Pensioen</t>
  </si>
  <si>
    <t>Opleidingen</t>
  </si>
  <si>
    <t>Leegloop</t>
  </si>
  <si>
    <t>ZW Premie</t>
  </si>
  <si>
    <t>Aanvulling ziektewet</t>
  </si>
  <si>
    <t xml:space="preserve">Omrekenfactor (exclusief marge):   </t>
  </si>
  <si>
    <t xml:space="preserve">Marge:   </t>
  </si>
  <si>
    <t xml:space="preserve">Omrekenfactor (inclusief marge):   </t>
  </si>
  <si>
    <t xml:space="preserve">Weging:   </t>
  </si>
  <si>
    <t xml:space="preserve">Gemiddelde Omrekenfactor (inschrijfprijs):   </t>
  </si>
  <si>
    <r>
      <t xml:space="preserve">De vergelijking tussen inschrijvers vindt plaats op basis van de omrekenfactor </t>
    </r>
    <r>
      <rPr>
        <b/>
        <i/>
        <u/>
        <sz val="14"/>
        <color rgb="FFFF0000"/>
        <rFont val="Calibri"/>
        <family val="2"/>
        <scheme val="minor"/>
      </rPr>
      <t>zonder</t>
    </r>
    <r>
      <rPr>
        <b/>
        <i/>
        <sz val="14"/>
        <color rgb="FFFF0000"/>
        <rFont val="Calibri"/>
        <family val="2"/>
        <scheme val="minor"/>
      </rPr>
      <t xml:space="preserve"> het basisloon (100%)</t>
    </r>
  </si>
  <si>
    <t>Ondertekening:</t>
  </si>
  <si>
    <t>Naam Inschrijver:</t>
  </si>
  <si>
    <t>Naam ondertekenaar:</t>
  </si>
  <si>
    <t>Datum:</t>
  </si>
  <si>
    <t>Handtekening:</t>
  </si>
  <si>
    <t>Basisloon (Conform CAO PO)</t>
  </si>
  <si>
    <t>Bijlage 5 - Prijzenblad Perceel 1</t>
  </si>
  <si>
    <t>Aanbesteding 'Inhuur Onderwijzend Personeel' - Stichting Nije Gaast</t>
  </si>
  <si>
    <t>Calamiteitenverlof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</si>
</sst>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.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i/>
      <u/>
      <sz val="14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0" fontId="5" fillId="0" borderId="0" xfId="0" applyFont="1"/>
    <xf numFmtId="0" fontId="2" fillId="3" borderId="1" xfId="0" applyFont="1" applyFill="1" applyBorder="1" applyAlignment="1">
      <alignment horizontal="left"/>
    </xf>
    <xf numFmtId="10" fontId="4" fillId="0" borderId="0" xfId="0" applyNumberFormat="1" applyFont="1" applyAlignment="1">
      <alignment horizontal="right"/>
    </xf>
    <xf numFmtId="2" fontId="0" fillId="0" borderId="1" xfId="1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10" fontId="0" fillId="2" borderId="1" xfId="0" applyNumberFormat="1" applyFill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0" fontId="7" fillId="0" borderId="0" xfId="0" applyFont="1"/>
    <xf numFmtId="0" fontId="6" fillId="0" borderId="0" xfId="0" applyFont="1"/>
    <xf numFmtId="2" fontId="6" fillId="4" borderId="2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10" fontId="0" fillId="0" borderId="0" xfId="0" applyNumberFormat="1"/>
    <xf numFmtId="0" fontId="0" fillId="0" borderId="0" xfId="0" applyAlignment="1">
      <alignment vertical="center"/>
    </xf>
    <xf numFmtId="9" fontId="10" fillId="7" borderId="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0" fillId="0" borderId="0" xfId="0" applyAlignment="1">
      <alignment horizontal="center"/>
    </xf>
    <xf numFmtId="2" fontId="0" fillId="0" borderId="1" xfId="0" applyNumberFormat="1" applyBorder="1" applyAlignment="1">
      <alignment horizontal="center"/>
    </xf>
    <xf numFmtId="10" fontId="2" fillId="5" borderId="0" xfId="0" applyNumberFormat="1" applyFont="1" applyFill="1" applyAlignment="1">
      <alignment horizontal="center" wrapText="1"/>
    </xf>
    <xf numFmtId="0" fontId="7" fillId="0" borderId="0" xfId="0" applyFont="1" applyAlignment="1">
      <alignment vertical="top"/>
    </xf>
    <xf numFmtId="164" fontId="0" fillId="0" borderId="0" xfId="0" applyNumberFormat="1"/>
    <xf numFmtId="2" fontId="13" fillId="2" borderId="1" xfId="0" applyNumberFormat="1" applyFont="1" applyFill="1" applyBorder="1" applyAlignment="1">
      <alignment horizontal="center" vertical="center"/>
    </xf>
    <xf numFmtId="2" fontId="11" fillId="8" borderId="2" xfId="0" applyNumberFormat="1" applyFont="1" applyFill="1" applyBorder="1" applyAlignment="1">
      <alignment horizontal="center" vertical="center"/>
    </xf>
    <xf numFmtId="0" fontId="12" fillId="0" borderId="0" xfId="0" applyFont="1"/>
    <xf numFmtId="0" fontId="3" fillId="10" borderId="1" xfId="0" applyFont="1" applyFill="1" applyBorder="1"/>
    <xf numFmtId="0" fontId="2" fillId="10" borderId="1" xfId="0" applyFont="1" applyFill="1" applyBorder="1" applyAlignment="1">
      <alignment horizontal="center"/>
    </xf>
    <xf numFmtId="0" fontId="0" fillId="10" borderId="0" xfId="0" applyFill="1"/>
    <xf numFmtId="2" fontId="2" fillId="10" borderId="1" xfId="0" applyNumberFormat="1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2" fontId="9" fillId="6" borderId="3" xfId="0" applyNumberFormat="1" applyFont="1" applyFill="1" applyBorder="1" applyAlignment="1">
      <alignment horizontal="center" vertical="center"/>
    </xf>
    <xf numFmtId="2" fontId="9" fillId="6" borderId="4" xfId="0" applyNumberFormat="1" applyFont="1" applyFill="1" applyBorder="1" applyAlignment="1">
      <alignment horizontal="center" vertical="center"/>
    </xf>
    <xf numFmtId="2" fontId="9" fillId="6" borderId="5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2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16" fillId="9" borderId="1" xfId="0" applyFont="1" applyFill="1" applyBorder="1" applyAlignment="1">
      <alignment horizontal="center" wrapText="1"/>
    </xf>
    <xf numFmtId="0" fontId="16" fillId="9" borderId="1" xfId="0" applyFont="1" applyFill="1" applyBorder="1" applyAlignment="1">
      <alignment horizontal="center"/>
    </xf>
    <xf numFmtId="0" fontId="11" fillId="0" borderId="0" xfId="0" applyFont="1" applyAlignment="1">
      <alignment horizontal="right"/>
    </xf>
    <xf numFmtId="0" fontId="11" fillId="0" borderId="7" xfId="0" applyFont="1" applyBorder="1" applyAlignment="1">
      <alignment horizontal="right"/>
    </xf>
    <xf numFmtId="10" fontId="2" fillId="5" borderId="0" xfId="0" applyNumberFormat="1" applyFont="1" applyFill="1" applyAlignment="1">
      <alignment horizontal="center" wrapText="1"/>
    </xf>
    <xf numFmtId="0" fontId="6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6" xfId="0" applyFont="1" applyBorder="1" applyAlignment="1">
      <alignment horizontal="righ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190501</xdr:colOff>
      <xdr:row>1</xdr:row>
      <xdr:rowOff>0</xdr:rowOff>
    </xdr:from>
    <xdr:to>
      <xdr:col>6</xdr:col>
      <xdr:colOff>1577340</xdr:colOff>
      <xdr:row>2</xdr:row>
      <xdr:rowOff>437662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9FABC02-F8B5-3799-2203-EE90D41C2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970" y="190500"/>
          <a:ext cx="2547936" cy="746748"/>
        </a:xfrm>
        <a:prstGeom prst="rect">
          <a:avLst/>
        </a:prstGeom>
        <a:noFill/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53AD9-E598-4179-8EBB-1FE12BE875D9}">
  <dimension ref="B2:L52"/>
  <sheetViews>
    <sheetView showGridLines="0" tabSelected="1" zoomScaleNormal="100" zoomScaleSheetLayoutView="130" workbookViewId="0">
      <selection activeCell="H46" sqref="H46"/>
    </sheetView>
  </sheetViews>
  <sheetFormatPr defaultRowHeight="14.4" x14ac:dyDescent="0.3"/>
  <cols>
    <col min="1" max="1" width="3.33203125" customWidth="1"/>
    <col min="2" max="2" width="49.88671875" customWidth="1"/>
    <col min="3" max="3" width="17.44140625" customWidth="1"/>
    <col min="4" max="4" width="28.88671875" style="18" customWidth="1"/>
    <col min="5" max="5" width="2.5546875" customWidth="1"/>
    <col min="6" max="6" width="17.44140625" customWidth="1"/>
    <col min="7" max="7" width="26.44140625" style="18" customWidth="1"/>
    <col min="8" max="8" width="20" customWidth="1"/>
    <col min="9" max="9" width="13" customWidth="1"/>
    <col min="10" max="10" width="8.44140625" customWidth="1"/>
    <col min="11" max="11" width="10" customWidth="1"/>
    <col min="12" max="12" width="9.88671875" customWidth="1"/>
  </cols>
  <sheetData>
    <row r="2" spans="2:11" ht="23.25" customHeight="1" x14ac:dyDescent="0.45">
      <c r="B2" s="11" t="s">
        <v>41</v>
      </c>
      <c r="D2" s="43"/>
      <c r="G2"/>
    </row>
    <row r="3" spans="2:11" ht="37.5" customHeight="1" x14ac:dyDescent="0.3">
      <c r="B3" s="21" t="s">
        <v>42</v>
      </c>
      <c r="D3" s="43"/>
      <c r="G3"/>
    </row>
    <row r="4" spans="2:11" ht="9" customHeight="1" x14ac:dyDescent="0.3">
      <c r="B4" s="10"/>
      <c r="D4" s="20"/>
      <c r="G4"/>
    </row>
    <row r="5" spans="2:11" ht="30" customHeight="1" x14ac:dyDescent="0.3">
      <c r="C5" s="39" t="s">
        <v>0</v>
      </c>
      <c r="D5" s="40"/>
      <c r="F5" s="39" t="s">
        <v>1</v>
      </c>
      <c r="G5" s="40"/>
    </row>
    <row r="6" spans="2:11" ht="15.6" x14ac:dyDescent="0.3">
      <c r="B6" s="26" t="s">
        <v>2</v>
      </c>
      <c r="C6" s="27" t="s">
        <v>3</v>
      </c>
      <c r="D6" s="27" t="s">
        <v>4</v>
      </c>
      <c r="E6" s="28"/>
      <c r="F6" s="27" t="s">
        <v>3</v>
      </c>
      <c r="G6" s="27" t="s">
        <v>4</v>
      </c>
    </row>
    <row r="7" spans="2:11" x14ac:dyDescent="0.3">
      <c r="B7" s="1" t="s">
        <v>40</v>
      </c>
      <c r="C7" s="9">
        <v>1</v>
      </c>
      <c r="D7" s="6">
        <v>100</v>
      </c>
      <c r="F7" s="9">
        <v>1</v>
      </c>
      <c r="G7" s="6">
        <v>100</v>
      </c>
    </row>
    <row r="8" spans="2:11" x14ac:dyDescent="0.3">
      <c r="B8" s="1" t="s">
        <v>5</v>
      </c>
      <c r="C8" s="8">
        <v>0</v>
      </c>
      <c r="D8" s="19">
        <f>C8*D7</f>
        <v>0</v>
      </c>
      <c r="F8" s="8">
        <v>0</v>
      </c>
      <c r="G8" s="19">
        <f>F8*G7</f>
        <v>0</v>
      </c>
    </row>
    <row r="9" spans="2:11" x14ac:dyDescent="0.3">
      <c r="B9" s="2"/>
      <c r="C9" s="5" t="s">
        <v>6</v>
      </c>
      <c r="D9" s="7">
        <f>SUM(D7:D8)</f>
        <v>100</v>
      </c>
      <c r="F9" s="5" t="s">
        <v>6</v>
      </c>
      <c r="G9" s="7">
        <f>SUM(G7:G8)</f>
        <v>100</v>
      </c>
    </row>
    <row r="10" spans="2:11" ht="15.6" x14ac:dyDescent="0.3">
      <c r="B10" s="26" t="s">
        <v>7</v>
      </c>
      <c r="C10" s="27" t="s">
        <v>3</v>
      </c>
      <c r="D10" s="29" t="s">
        <v>4</v>
      </c>
      <c r="E10" s="28"/>
      <c r="F10" s="27" t="s">
        <v>3</v>
      </c>
      <c r="G10" s="29" t="s">
        <v>4</v>
      </c>
    </row>
    <row r="11" spans="2:11" x14ac:dyDescent="0.3">
      <c r="B11" s="1" t="s">
        <v>8</v>
      </c>
      <c r="C11" s="8">
        <v>0</v>
      </c>
      <c r="D11" s="19">
        <f>C11*$D$9</f>
        <v>0</v>
      </c>
      <c r="F11" s="8">
        <v>0</v>
      </c>
      <c r="G11" s="19">
        <f>F11*$G$9</f>
        <v>0</v>
      </c>
    </row>
    <row r="12" spans="2:11" x14ac:dyDescent="0.3">
      <c r="B12" s="1" t="s">
        <v>9</v>
      </c>
      <c r="C12" s="8">
        <v>0</v>
      </c>
      <c r="D12" s="19">
        <f t="shared" ref="D12:D15" si="0">C12*$D$9</f>
        <v>0</v>
      </c>
      <c r="F12" s="8">
        <v>0</v>
      </c>
      <c r="G12" s="19">
        <f t="shared" ref="G12:G15" si="1">F12*$G$9</f>
        <v>0</v>
      </c>
      <c r="J12" s="22"/>
      <c r="K12" s="22"/>
    </row>
    <row r="13" spans="2:11" x14ac:dyDescent="0.3">
      <c r="B13" s="1" t="s">
        <v>10</v>
      </c>
      <c r="C13" s="8">
        <v>0</v>
      </c>
      <c r="D13" s="19">
        <f>C13*$D$9</f>
        <v>0</v>
      </c>
      <c r="F13" s="8">
        <v>0</v>
      </c>
      <c r="G13" s="19">
        <f t="shared" si="1"/>
        <v>0</v>
      </c>
      <c r="K13" s="22"/>
    </row>
    <row r="14" spans="2:11" x14ac:dyDescent="0.3">
      <c r="B14" s="1" t="s">
        <v>11</v>
      </c>
      <c r="C14" s="8">
        <v>0</v>
      </c>
      <c r="D14" s="19">
        <f t="shared" si="0"/>
        <v>0</v>
      </c>
      <c r="F14" s="8">
        <v>0</v>
      </c>
      <c r="G14" s="19">
        <f t="shared" si="1"/>
        <v>0</v>
      </c>
    </row>
    <row r="15" spans="2:11" x14ac:dyDescent="0.3">
      <c r="B15" s="1" t="s">
        <v>12</v>
      </c>
      <c r="C15" s="8">
        <v>0</v>
      </c>
      <c r="D15" s="19">
        <f t="shared" si="0"/>
        <v>0</v>
      </c>
      <c r="F15" s="8">
        <v>0</v>
      </c>
      <c r="G15" s="19">
        <f t="shared" si="1"/>
        <v>0</v>
      </c>
    </row>
    <row r="16" spans="2:11" x14ac:dyDescent="0.3">
      <c r="B16" s="1" t="s">
        <v>13</v>
      </c>
      <c r="C16" s="8">
        <v>0</v>
      </c>
      <c r="D16" s="19">
        <f>C16*$D$9</f>
        <v>0</v>
      </c>
      <c r="F16" s="8">
        <v>0</v>
      </c>
      <c r="G16" s="19">
        <f>F16*$G$9</f>
        <v>0</v>
      </c>
    </row>
    <row r="17" spans="2:7" x14ac:dyDescent="0.3">
      <c r="B17" s="2"/>
      <c r="C17" s="5" t="s">
        <v>6</v>
      </c>
      <c r="D17" s="7">
        <f>SUM(D9,D11:D16)</f>
        <v>100</v>
      </c>
      <c r="F17" s="5" t="s">
        <v>6</v>
      </c>
      <c r="G17" s="7">
        <f>SUM(G9,G11:G16)</f>
        <v>100</v>
      </c>
    </row>
    <row r="18" spans="2:7" ht="15.6" x14ac:dyDescent="0.3">
      <c r="B18" s="26" t="s">
        <v>14</v>
      </c>
      <c r="C18" s="27" t="s">
        <v>3</v>
      </c>
      <c r="D18" s="29" t="s">
        <v>4</v>
      </c>
      <c r="E18" s="28"/>
      <c r="F18" s="27" t="s">
        <v>3</v>
      </c>
      <c r="G18" s="29" t="s">
        <v>4</v>
      </c>
    </row>
    <row r="19" spans="2:7" x14ac:dyDescent="0.3">
      <c r="B19" s="1" t="s">
        <v>14</v>
      </c>
      <c r="C19" s="8">
        <v>0</v>
      </c>
      <c r="D19" s="19">
        <f>C19*D17</f>
        <v>0</v>
      </c>
      <c r="F19" s="8">
        <v>0</v>
      </c>
      <c r="G19" s="19">
        <f>F19*G17</f>
        <v>0</v>
      </c>
    </row>
    <row r="20" spans="2:7" x14ac:dyDescent="0.3">
      <c r="B20" s="3"/>
      <c r="C20" s="5" t="s">
        <v>6</v>
      </c>
      <c r="D20" s="7">
        <f>SUM(D17,D19)</f>
        <v>100</v>
      </c>
      <c r="F20" s="5" t="s">
        <v>6</v>
      </c>
      <c r="G20" s="7">
        <f>SUM(G17,G19)</f>
        <v>100</v>
      </c>
    </row>
    <row r="21" spans="2:7" ht="15.6" x14ac:dyDescent="0.3">
      <c r="B21" s="26" t="s">
        <v>15</v>
      </c>
      <c r="C21" s="27" t="s">
        <v>3</v>
      </c>
      <c r="D21" s="29" t="s">
        <v>4</v>
      </c>
      <c r="E21" s="28"/>
      <c r="F21" s="27" t="s">
        <v>3</v>
      </c>
      <c r="G21" s="29" t="s">
        <v>4</v>
      </c>
    </row>
    <row r="22" spans="2:7" x14ac:dyDescent="0.3">
      <c r="B22" s="1" t="s">
        <v>15</v>
      </c>
      <c r="C22" s="8">
        <v>0</v>
      </c>
      <c r="D22" s="19">
        <f>D17*C22</f>
        <v>0</v>
      </c>
      <c r="F22" s="8">
        <v>0</v>
      </c>
      <c r="G22" s="19">
        <f>G17*F22</f>
        <v>0</v>
      </c>
    </row>
    <row r="23" spans="2:7" x14ac:dyDescent="0.3">
      <c r="B23" s="3"/>
      <c r="C23" s="5" t="s">
        <v>6</v>
      </c>
      <c r="D23" s="7">
        <f>SUM(D20,D22)</f>
        <v>100</v>
      </c>
      <c r="F23" s="5" t="s">
        <v>6</v>
      </c>
      <c r="G23" s="7">
        <f>SUM(G20,G22)</f>
        <v>100</v>
      </c>
    </row>
    <row r="24" spans="2:7" ht="15.6" x14ac:dyDescent="0.3">
      <c r="B24" s="26" t="s">
        <v>16</v>
      </c>
      <c r="C24" s="27" t="s">
        <v>3</v>
      </c>
      <c r="D24" s="29" t="s">
        <v>4</v>
      </c>
      <c r="E24" s="28"/>
      <c r="F24" s="27" t="s">
        <v>3</v>
      </c>
      <c r="G24" s="29" t="s">
        <v>4</v>
      </c>
    </row>
    <row r="25" spans="2:7" x14ac:dyDescent="0.3">
      <c r="B25" s="1" t="s">
        <v>17</v>
      </c>
      <c r="C25" s="8">
        <v>0</v>
      </c>
      <c r="D25" s="19">
        <f>C25*$D$23</f>
        <v>0</v>
      </c>
      <c r="F25" s="8">
        <v>0</v>
      </c>
      <c r="G25" s="19">
        <f>F25*$G$23</f>
        <v>0</v>
      </c>
    </row>
    <row r="26" spans="2:7" x14ac:dyDescent="0.3">
      <c r="B26" s="1" t="s">
        <v>18</v>
      </c>
      <c r="C26" s="8">
        <v>0</v>
      </c>
      <c r="D26" s="19">
        <f t="shared" ref="D26:D37" si="2">C26*$D$23</f>
        <v>0</v>
      </c>
      <c r="F26" s="8">
        <v>0</v>
      </c>
      <c r="G26" s="19">
        <f t="shared" ref="G26:G37" si="3">F26*$G$23</f>
        <v>0</v>
      </c>
    </row>
    <row r="27" spans="2:7" x14ac:dyDescent="0.3">
      <c r="B27" s="1" t="s">
        <v>19</v>
      </c>
      <c r="C27" s="8">
        <v>0</v>
      </c>
      <c r="D27" s="19">
        <f t="shared" si="2"/>
        <v>0</v>
      </c>
      <c r="F27" s="8">
        <v>0</v>
      </c>
      <c r="G27" s="19">
        <f t="shared" si="3"/>
        <v>0</v>
      </c>
    </row>
    <row r="28" spans="2:7" x14ac:dyDescent="0.3">
      <c r="B28" s="1" t="s">
        <v>20</v>
      </c>
      <c r="C28" s="8">
        <v>0</v>
      </c>
      <c r="D28" s="19">
        <f t="shared" si="2"/>
        <v>0</v>
      </c>
      <c r="F28" s="8">
        <v>0</v>
      </c>
      <c r="G28" s="19">
        <f t="shared" si="3"/>
        <v>0</v>
      </c>
    </row>
    <row r="29" spans="2:7" x14ac:dyDescent="0.3">
      <c r="B29" s="1" t="s">
        <v>21</v>
      </c>
      <c r="C29" s="8">
        <v>0</v>
      </c>
      <c r="D29" s="19">
        <f t="shared" si="2"/>
        <v>0</v>
      </c>
      <c r="F29" s="8">
        <v>0</v>
      </c>
      <c r="G29" s="19">
        <f t="shared" si="3"/>
        <v>0</v>
      </c>
    </row>
    <row r="30" spans="2:7" x14ac:dyDescent="0.3">
      <c r="B30" s="1" t="s">
        <v>22</v>
      </c>
      <c r="C30" s="8">
        <v>0</v>
      </c>
      <c r="D30" s="19">
        <f t="shared" si="2"/>
        <v>0</v>
      </c>
      <c r="F30" s="8">
        <v>0</v>
      </c>
      <c r="G30" s="19">
        <f t="shared" si="3"/>
        <v>0</v>
      </c>
    </row>
    <row r="31" spans="2:7" x14ac:dyDescent="0.3">
      <c r="B31" s="1" t="s">
        <v>23</v>
      </c>
      <c r="C31" s="8">
        <v>0</v>
      </c>
      <c r="D31" s="19">
        <f t="shared" si="2"/>
        <v>0</v>
      </c>
      <c r="F31" s="8">
        <v>0</v>
      </c>
      <c r="G31" s="19">
        <f t="shared" si="3"/>
        <v>0</v>
      </c>
    </row>
    <row r="32" spans="2:7" x14ac:dyDescent="0.3">
      <c r="B32" s="1" t="s">
        <v>28</v>
      </c>
      <c r="C32" s="8">
        <v>0</v>
      </c>
      <c r="D32" s="19">
        <f>C32*$D$23</f>
        <v>0</v>
      </c>
      <c r="F32" s="8">
        <v>0</v>
      </c>
      <c r="G32" s="19">
        <f>F32*$G$23</f>
        <v>0</v>
      </c>
    </row>
    <row r="33" spans="2:12" x14ac:dyDescent="0.3">
      <c r="B33" s="1" t="s">
        <v>24</v>
      </c>
      <c r="C33" s="8">
        <v>0</v>
      </c>
      <c r="D33" s="19">
        <f t="shared" si="2"/>
        <v>0</v>
      </c>
      <c r="F33" s="8">
        <v>0</v>
      </c>
      <c r="G33" s="19">
        <f t="shared" si="3"/>
        <v>0</v>
      </c>
    </row>
    <row r="34" spans="2:12" x14ac:dyDescent="0.3">
      <c r="B34" s="1" t="s">
        <v>25</v>
      </c>
      <c r="C34" s="8">
        <v>0</v>
      </c>
      <c r="D34" s="19">
        <f t="shared" si="2"/>
        <v>0</v>
      </c>
      <c r="F34" s="8">
        <v>0</v>
      </c>
      <c r="G34" s="19">
        <f t="shared" si="3"/>
        <v>0</v>
      </c>
    </row>
    <row r="35" spans="2:12" x14ac:dyDescent="0.3">
      <c r="B35" s="1" t="s">
        <v>43</v>
      </c>
      <c r="C35" s="8">
        <v>0</v>
      </c>
      <c r="D35" s="19">
        <f t="shared" si="2"/>
        <v>0</v>
      </c>
      <c r="F35" s="8">
        <v>0</v>
      </c>
      <c r="G35" s="19">
        <f t="shared" si="3"/>
        <v>0</v>
      </c>
    </row>
    <row r="36" spans="2:12" x14ac:dyDescent="0.3">
      <c r="B36" s="1" t="s">
        <v>26</v>
      </c>
      <c r="C36" s="8">
        <v>0</v>
      </c>
      <c r="D36" s="19">
        <f>C36*$D$23</f>
        <v>0</v>
      </c>
      <c r="F36" s="8">
        <v>0</v>
      </c>
      <c r="G36" s="19">
        <f t="shared" si="3"/>
        <v>0</v>
      </c>
    </row>
    <row r="37" spans="2:12" x14ac:dyDescent="0.3">
      <c r="B37" s="1" t="s">
        <v>27</v>
      </c>
      <c r="C37" s="8">
        <v>0</v>
      </c>
      <c r="D37" s="19">
        <f t="shared" si="2"/>
        <v>0</v>
      </c>
      <c r="F37" s="8">
        <v>0</v>
      </c>
      <c r="G37" s="19">
        <f t="shared" si="3"/>
        <v>0</v>
      </c>
    </row>
    <row r="38" spans="2:12" x14ac:dyDescent="0.3">
      <c r="C38" s="5" t="s">
        <v>6</v>
      </c>
      <c r="D38" s="7">
        <f>SUM(D23,D25:D37)</f>
        <v>100</v>
      </c>
      <c r="F38" s="5" t="s">
        <v>6</v>
      </c>
      <c r="G38" s="7">
        <f>SUM(G23,G25:G37)</f>
        <v>100</v>
      </c>
      <c r="L38" s="14"/>
    </row>
    <row r="39" spans="2:12" ht="13.5" customHeight="1" thickBot="1" x14ac:dyDescent="0.35"/>
    <row r="40" spans="2:12" ht="19.5" customHeight="1" thickBot="1" x14ac:dyDescent="0.4">
      <c r="B40" s="41" t="s">
        <v>29</v>
      </c>
      <c r="C40" s="42"/>
      <c r="D40" s="24">
        <f>D38/100</f>
        <v>1</v>
      </c>
      <c r="E40" s="25"/>
      <c r="F40" s="25"/>
      <c r="G40" s="24">
        <f>G38/100</f>
        <v>1</v>
      </c>
    </row>
    <row r="41" spans="2:12" ht="28.95" customHeight="1" thickBot="1" x14ac:dyDescent="0.4">
      <c r="B41" s="45" t="s">
        <v>30</v>
      </c>
      <c r="C41" s="46"/>
      <c r="D41" s="23">
        <v>0</v>
      </c>
      <c r="G41" s="23">
        <v>0</v>
      </c>
    </row>
    <row r="42" spans="2:12" ht="28.95" customHeight="1" thickBot="1" x14ac:dyDescent="0.5">
      <c r="B42" s="44" t="s">
        <v>31</v>
      </c>
      <c r="C42" s="44"/>
      <c r="D42" s="12">
        <f>D40+D41</f>
        <v>1</v>
      </c>
      <c r="G42" s="12">
        <f>G40+G41</f>
        <v>1</v>
      </c>
    </row>
    <row r="43" spans="2:12" ht="18.75" customHeight="1" thickBot="1" x14ac:dyDescent="0.35">
      <c r="B43" s="36" t="s">
        <v>32</v>
      </c>
      <c r="C43" s="36"/>
      <c r="D43" s="16">
        <v>0.5</v>
      </c>
      <c r="E43" s="15"/>
      <c r="F43" s="15"/>
      <c r="G43" s="16">
        <v>0.5</v>
      </c>
    </row>
    <row r="44" spans="2:12" ht="13.5" customHeight="1" thickBot="1" x14ac:dyDescent="0.35"/>
    <row r="45" spans="2:12" ht="28.95" customHeight="1" thickBot="1" x14ac:dyDescent="0.5">
      <c r="B45" s="44" t="s">
        <v>33</v>
      </c>
      <c r="C45" s="44"/>
      <c r="D45" s="33">
        <f>(D42*D43)+(G42*G43)-1</f>
        <v>0</v>
      </c>
      <c r="E45" s="34"/>
      <c r="F45" s="34"/>
      <c r="G45" s="35"/>
    </row>
    <row r="46" spans="2:12" ht="42.75" customHeight="1" thickBot="1" x14ac:dyDescent="0.5">
      <c r="B46" s="17"/>
      <c r="C46" s="17"/>
      <c r="D46" s="30" t="s">
        <v>34</v>
      </c>
      <c r="E46" s="31"/>
      <c r="F46" s="31"/>
      <c r="G46" s="32"/>
    </row>
    <row r="47" spans="2:12" ht="20.25" customHeight="1" x14ac:dyDescent="0.35">
      <c r="B47" s="13" t="s">
        <v>35</v>
      </c>
    </row>
    <row r="48" spans="2:12" x14ac:dyDescent="0.3">
      <c r="B48" s="4" t="s">
        <v>36</v>
      </c>
      <c r="C48" s="38"/>
      <c r="D48" s="38"/>
      <c r="G48"/>
    </row>
    <row r="49" spans="2:7" x14ac:dyDescent="0.3">
      <c r="B49" s="4" t="s">
        <v>37</v>
      </c>
      <c r="C49" s="38"/>
      <c r="D49" s="38"/>
      <c r="G49"/>
    </row>
    <row r="50" spans="2:7" x14ac:dyDescent="0.3">
      <c r="B50" s="4" t="s">
        <v>38</v>
      </c>
      <c r="C50" s="38"/>
      <c r="D50" s="38"/>
      <c r="G50"/>
    </row>
    <row r="51" spans="2:7" x14ac:dyDescent="0.3">
      <c r="B51" s="37" t="s">
        <v>39</v>
      </c>
      <c r="C51" s="38"/>
      <c r="D51" s="38"/>
      <c r="G51"/>
    </row>
    <row r="52" spans="2:7" ht="37.5" customHeight="1" x14ac:dyDescent="0.3">
      <c r="B52" s="37"/>
      <c r="C52" s="38"/>
      <c r="D52" s="38"/>
      <c r="G52"/>
    </row>
  </sheetData>
  <mergeCells count="15">
    <mergeCell ref="F5:G5"/>
    <mergeCell ref="B40:C40"/>
    <mergeCell ref="D2:D3"/>
    <mergeCell ref="C5:D5"/>
    <mergeCell ref="B45:C45"/>
    <mergeCell ref="B41:C41"/>
    <mergeCell ref="B42:C42"/>
    <mergeCell ref="D46:G46"/>
    <mergeCell ref="D45:G45"/>
    <mergeCell ref="B43:C43"/>
    <mergeCell ref="B51:B52"/>
    <mergeCell ref="C48:D48"/>
    <mergeCell ref="C49:D49"/>
    <mergeCell ref="C50:D50"/>
    <mergeCell ref="C51:D52"/>
  </mergeCells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E5BCCA2C-452D-4A20-956F-ECB29C5B90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7F2E6D-E5E7-4799-8299-782BA3865D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1FA69C-B8E0-4410-823D-EF0148357717}">
  <ds:schemaRefs>
    <ds:schemaRef ds:uri="http://schemas.microsoft.com/office/2006/metadata/properties"/>
    <ds:schemaRef ds:uri="http://schemas.microsoft.com/office/infopath/2007/PartnerControls"/>
    <ds:schemaRef ds:uri="5d807127-6dfe-4777-9fc9-8a2ccfc388c3"/>
    <ds:schemaRef ds:uri="46c995e6-7f53-48aa-a5ad-a9d38912b46a"/>
    <ds:schemaRef ds:uri="4f7a1ba3-2415-40f8-897f-cbc9e8918319"/>
    <ds:schemaRef ds:uri="e7fee12f-7364-4350-a58e-b9a3dabb10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5A Prijzenblad Perceel 1.xlsx</dc:title>
  <dc:subject/>
  <dc:creator>Thijs Kruger</dc:creator>
  <cp:keywords/>
  <dc:description/>
  <cp:lastModifiedBy>Jeroen Bloemberg | Inkada Inkoop &amp; Advies</cp:lastModifiedBy>
  <cp:revision/>
  <dcterms:created xsi:type="dcterms:W3CDTF">2020-03-18T12:14:38Z</dcterms:created>
  <dcterms:modified xsi:type="dcterms:W3CDTF">2024-06-05T14:11:00Z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