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hmc365.sharepoint.com/sites/a-hmc-ict/Gedeelde  documenten/General/Projecten/Aanbesteding printers/"/>
    </mc:Choice>
  </mc:AlternateContent>
  <xr:revisionPtr revIDLastSave="614" documentId="8_{9D9CD858-12F7-41C5-B63D-3F07E1335EF7}" xr6:coauthVersionLast="47" xr6:coauthVersionMax="47" xr10:uidLastSave="{9F9A1F6C-A614-488A-8A4D-6030EF5133D7}"/>
  <bookViews>
    <workbookView xWindow="-110" yWindow="-110" windowWidth="38620" windowHeight="21100" tabRatio="900" xr2:uid="{00000000-000D-0000-FFFF-FFFF00000000}"/>
  </bookViews>
  <sheets>
    <sheet name="Machinespecificaties" sheetId="38" r:id="rId1"/>
    <sheet name="Printer locatie" sheetId="39" r:id="rId2"/>
  </sheets>
  <externalReferences>
    <externalReference r:id="rId3"/>
  </externalReferences>
  <definedNames>
    <definedName name="_a666000">'[1]Type 2'!#REF!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39" l="1"/>
  <c r="J14" i="39"/>
  <c r="J13" i="39"/>
  <c r="J12" i="39"/>
  <c r="J11" i="39"/>
</calcChain>
</file>

<file path=xl/sharedStrings.xml><?xml version="1.0" encoding="utf-8"?>
<sst xmlns="http://schemas.openxmlformats.org/spreadsheetml/2006/main" count="214" uniqueCount="112">
  <si>
    <t>Machinespecificaties MFP</t>
  </si>
  <si>
    <t xml:space="preserve">Congierges </t>
  </si>
  <si>
    <t xml:space="preserve">Studenten administratie </t>
  </si>
  <si>
    <t>Onderwijs</t>
  </si>
  <si>
    <t>Receptie</t>
  </si>
  <si>
    <t>Machinespecificaties Plotter</t>
  </si>
  <si>
    <t>Plotter</t>
  </si>
  <si>
    <t>Type 1</t>
  </si>
  <si>
    <t>Type 2</t>
  </si>
  <si>
    <t>Type 3</t>
  </si>
  <si>
    <t>Type 4</t>
  </si>
  <si>
    <t>Type 5</t>
  </si>
  <si>
    <t>Soort</t>
  </si>
  <si>
    <t>Type</t>
  </si>
  <si>
    <t>MFP</t>
  </si>
  <si>
    <t>Grafisch</t>
  </si>
  <si>
    <t>Technologie</t>
  </si>
  <si>
    <t>Laser</t>
  </si>
  <si>
    <t>Inkjet</t>
  </si>
  <si>
    <t>Maximaal afdrukformaat</t>
  </si>
  <si>
    <t>A3</t>
  </si>
  <si>
    <t>A4</t>
  </si>
  <si>
    <t>Afdrukformaat</t>
  </si>
  <si>
    <t>A0 tot A2</t>
  </si>
  <si>
    <t>Maximaal scanformaat</t>
  </si>
  <si>
    <t>Afdruk</t>
  </si>
  <si>
    <t>Mono/kleur</t>
  </si>
  <si>
    <t>Snelheid</t>
  </si>
  <si>
    <t>Scannen in mono en kleur</t>
  </si>
  <si>
    <t>Ja</t>
  </si>
  <si>
    <t>Maximaal afdruksnelheid A1</t>
  </si>
  <si>
    <t>tot 3 min</t>
  </si>
  <si>
    <t>Minimale printresolutie</t>
  </si>
  <si>
    <t>1200 x 1200 dpi</t>
  </si>
  <si>
    <t>Minimale afdruksnelheid A4 mono 
(Op basis van standaard 80 gram A4)</t>
  </si>
  <si>
    <t>70 ppm</t>
  </si>
  <si>
    <t>40 ppm</t>
  </si>
  <si>
    <t>25 ppm</t>
  </si>
  <si>
    <t>Invoer</t>
  </si>
  <si>
    <t>Minimale afdruksnelheid A4 kleur
(Op basis van standaard 80 gram A4)</t>
  </si>
  <si>
    <t>Minimaal aantal invoerbronnen</t>
  </si>
  <si>
    <t>1 rolinvoer</t>
  </si>
  <si>
    <t>Minimale scansnelheid</t>
  </si>
  <si>
    <t>120ipm</t>
  </si>
  <si>
    <t>100 ipm</t>
  </si>
  <si>
    <t xml:space="preserve">Maximaal rolbreedte </t>
  </si>
  <si>
    <t>914mm (A0)</t>
  </si>
  <si>
    <t>600 x 600 dpi</t>
  </si>
  <si>
    <t>Minimale lengte papierrol</t>
  </si>
  <si>
    <t>50 meter</t>
  </si>
  <si>
    <t xml:space="preserve">Gramgewicht media in invoerlade </t>
  </si>
  <si>
    <t>51 - 190 gram</t>
  </si>
  <si>
    <t>Minimaal aantal invoerlade</t>
  </si>
  <si>
    <t>4 + handinvoer</t>
  </si>
  <si>
    <t>1 + handinvoer</t>
  </si>
  <si>
    <t>Automatische mediainvoer</t>
  </si>
  <si>
    <t>Minimale totale capaciteit invoerlades (80gr.)</t>
  </si>
  <si>
    <t>1.600 vel A4
500 vel A3</t>
  </si>
  <si>
    <t>550 vel A4</t>
  </si>
  <si>
    <t>Papierdetectie en uitlijnen</t>
  </si>
  <si>
    <t>Gramgewicht media in invoerlade (excl. handinvoer)</t>
  </si>
  <si>
    <t>60 - 256 gram</t>
  </si>
  <si>
    <t>60 - 160 gram</t>
  </si>
  <si>
    <t>70 - 160 gram</t>
  </si>
  <si>
    <t>Uitvoer</t>
  </si>
  <si>
    <t>Gramgewicht media handinvoer</t>
  </si>
  <si>
    <t>60 - 300 gram</t>
  </si>
  <si>
    <t>Snijfunctie X-as</t>
  </si>
  <si>
    <t>Automatische documenteninvoer (RADF)</t>
  </si>
  <si>
    <t>Nee</t>
  </si>
  <si>
    <t>intern</t>
  </si>
  <si>
    <t>Nietfunctie (tot 100 vel)</t>
  </si>
  <si>
    <t>Dubbelzijdig afdrukken</t>
  </si>
  <si>
    <t>Standaard</t>
  </si>
  <si>
    <t>OPTIES</t>
  </si>
  <si>
    <t>Extra invoerlade</t>
  </si>
  <si>
    <t>ladeblok
minimaal 2.000 vel A4</t>
  </si>
  <si>
    <t>NVT</t>
  </si>
  <si>
    <t>Dubbelzijdige orginelen invoer (DADF) 100 vel</t>
  </si>
  <si>
    <t>Perforatie module (2 - 4 gaats)</t>
  </si>
  <si>
    <t>Boekjes finisher:
  -  Rughechting minimaal 15 vel (60 pagina's)
  -  Nieten minimaal 50 vel
  -  Nieten op minimaal 3 posities (links boven, linker zijkant en rug)</t>
  </si>
  <si>
    <t>Optioneel</t>
  </si>
  <si>
    <t>Geïntegreerde multicardreader</t>
  </si>
  <si>
    <t>NFC of vergelijkbaar</t>
  </si>
  <si>
    <t>Beschikt over OCR</t>
  </si>
  <si>
    <t>Ladeslot</t>
  </si>
  <si>
    <t>Amsterdam</t>
  </si>
  <si>
    <t>Etage</t>
  </si>
  <si>
    <t>Rotterdam</t>
  </si>
  <si>
    <t>Externe locatie</t>
  </si>
  <si>
    <t>Congierges</t>
  </si>
  <si>
    <t>Alexandrium</t>
  </si>
  <si>
    <t>SA</t>
  </si>
  <si>
    <t>Roostermaker</t>
  </si>
  <si>
    <t>007</t>
  </si>
  <si>
    <t>ICT</t>
  </si>
  <si>
    <t>022</t>
  </si>
  <si>
    <t>3 Solaris</t>
  </si>
  <si>
    <t>SC</t>
  </si>
  <si>
    <t>2 Solaris</t>
  </si>
  <si>
    <t>SC = Studiecentrum</t>
  </si>
  <si>
    <t>SA = Studenten administratie</t>
  </si>
  <si>
    <t>0 Solaris</t>
  </si>
  <si>
    <t>Teamkamer</t>
  </si>
  <si>
    <t>Type 1 printers</t>
  </si>
  <si>
    <t>Receptie Hoofd</t>
  </si>
  <si>
    <t>Type 2 printers</t>
  </si>
  <si>
    <t>Houtwinkel</t>
  </si>
  <si>
    <t>Type 3 printers</t>
  </si>
  <si>
    <t>Receptie Solaris</t>
  </si>
  <si>
    <t>Type 4 printers</t>
  </si>
  <si>
    <t>Plotters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</si>
</sst>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ck">
        <color theme="0" tint="-0.1499374370555742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ck">
        <color theme="0" tint="-0.14993743705557422"/>
      </bottom>
      <diagonal/>
    </border>
    <border>
      <left/>
      <right style="thin">
        <color theme="0" tint="-0.14996795556505021"/>
      </right>
      <top style="thick">
        <color theme="0" tint="-0.14993743705557422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ck">
        <color theme="0" tint="-0.14993743705557422"/>
      </bottom>
      <diagonal/>
    </border>
    <border>
      <left style="thick">
        <color theme="0" tint="-0.14993743705557422"/>
      </left>
      <right style="thick">
        <color theme="0" tint="-0.14990691854609822"/>
      </right>
      <top style="thick">
        <color theme="0" tint="-0.14993743705557422"/>
      </top>
      <bottom style="thin">
        <color theme="0" tint="-0.14996795556505021"/>
      </bottom>
      <diagonal/>
    </border>
    <border>
      <left style="thick">
        <color theme="0" tint="-0.14993743705557422"/>
      </left>
      <right style="thick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14993743705557422"/>
      </left>
      <right style="thick">
        <color theme="0" tint="-0.14990691854609822"/>
      </right>
      <top style="thin">
        <color theme="0" tint="-0.14996795556505021"/>
      </top>
      <bottom style="thick">
        <color theme="0" tint="-0.14993743705557422"/>
      </bottom>
      <diagonal/>
    </border>
    <border>
      <left style="thin">
        <color theme="0" tint="-0.14996795556505021"/>
      </left>
      <right/>
      <top style="thick">
        <color theme="0" tint="-0.1499374370555742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14993743705557422"/>
      </left>
      <right style="thick">
        <color theme="0" tint="-0.14990691854609822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4" fillId="0" borderId="0" xfId="0" applyFont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4" fillId="0" borderId="0" xfId="0" applyFont="1"/>
    <xf numFmtId="0" fontId="0" fillId="2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2" xfId="0" applyBorder="1"/>
    <xf numFmtId="0" fontId="4" fillId="3" borderId="7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4" borderId="14" xfId="0" applyFill="1" applyBorder="1" applyAlignment="1">
      <alignment horizontal="left"/>
    </xf>
    <xf numFmtId="0" fontId="0" fillId="4" borderId="15" xfId="0" applyFill="1" applyBorder="1" applyAlignment="1">
      <alignment horizontal="center" vertical="center"/>
    </xf>
    <xf numFmtId="0" fontId="0" fillId="0" borderId="0" xfId="0" quotePrefix="1" applyAlignment="1">
      <alignment horizontal="left"/>
    </xf>
    <xf numFmtId="0" fontId="0" fillId="4" borderId="16" xfId="0" applyFill="1" applyBorder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wrapText="1"/>
    </xf>
  </cellXfs>
  <cellStyles count="5">
    <cellStyle name="Normal 2" xfId="1" xr:uid="{00000000-0005-0000-0000-000000000000}"/>
    <cellStyle name="Normal 2 2" xfId="2" xr:uid="{00000000-0005-0000-0000-000001000000}"/>
    <cellStyle name="Normal 2 3" xfId="3" xr:uid="{00000000-0005-0000-0000-000002000000}"/>
    <cellStyle name="Normal 2 3 2" xfId="4" xr:uid="{7B89EC0E-EF46-4609-AF9A-BA731C905CD0}"/>
    <cellStyle name="Standaard" xfId="0" builtinId="0"/>
  </cellStyles>
  <dxfs count="7">
    <dxf>
      <alignment horizontal="center"/>
    </dxf>
    <dxf>
      <alignment horizontal="center"/>
    </dxf>
    <dxf>
      <alignment horizontal="center"/>
    </dxf>
    <dxf>
      <alignment horizontal="left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277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noneuropenv-my.sharepoint.com/Documents%20and%20Settings/dleene/Local%20Settings/Temporary%20Internet%20Files/Content.Outlook/51XE4D2Y/Bijlage%201%20-%20Programma%20van%20eis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ype 1 "/>
      <sheetName val="Type 2"/>
      <sheetName val="Type 3"/>
      <sheetName val="Type 4"/>
    </sheetNames>
    <sheetDataSet>
      <sheetData sheetId="0"/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90FA47-603C-487D-AC8F-82F2F6C0286D}" name="Tabel1" displayName="Tabel1" ref="A1:C16" totalsRowShown="0">
  <autoFilter ref="A1:C16" xr:uid="{F590FA47-603C-487D-AC8F-82F2F6C0286D}"/>
  <sortState xmlns:xlrd2="http://schemas.microsoft.com/office/spreadsheetml/2017/richdata2" ref="A2:C14">
    <sortCondition ref="C1:C14"/>
  </sortState>
  <tableColumns count="3">
    <tableColumn id="1" xr3:uid="{7E95B189-7DF1-4633-B02B-58140FCC3414}" name="Amsterdam" dataDxfId="6"/>
    <tableColumn id="3" xr3:uid="{7120310D-EBBF-4541-921F-70A64EF8219B}" name="Etage" dataDxfId="5"/>
    <tableColumn id="2" xr3:uid="{28776B7A-84AC-4273-A1EE-1CE53BDF2678}" name="Type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ECC3C59-FA66-4716-854C-9BC89309B74D}" name="Tabel2" displayName="Tabel2" ref="E1:G15" totalsRowShown="0">
  <autoFilter ref="E1:G15" xr:uid="{0ECC3C59-FA66-4716-854C-9BC89309B74D}"/>
  <tableColumns count="3">
    <tableColumn id="1" xr3:uid="{C152E42B-352A-445C-A768-E661CD32CF8B}" name="Rotterdam" dataDxfId="3"/>
    <tableColumn id="3" xr3:uid="{C54C7CD3-8E17-4579-930C-5AAE7C77B349}" name="Etage" dataDxfId="2"/>
    <tableColumn id="2" xr3:uid="{7B47097D-5A9D-489B-A65D-3988ECA36F33}" name="Type" dataDxfId="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11DC448-5749-4A6A-AFE6-095501B111F7}" name="Tabel3" displayName="Tabel3" ref="I1:J4" totalsRowShown="0">
  <autoFilter ref="I1:J4" xr:uid="{611DC448-5749-4A6A-AFE6-095501B111F7}"/>
  <tableColumns count="2">
    <tableColumn id="1" xr3:uid="{B1A2CD40-7393-4A30-A58E-504C27880ECC}" name="Externe locatie"/>
    <tableColumn id="2" xr3:uid="{2891669F-0DA5-4A42-B880-84F1A33CB1DF}" name="Typ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D06D-C826-4CAE-8322-238E9038334B}">
  <dimension ref="B2:K36"/>
  <sheetViews>
    <sheetView showGridLines="0" tabSelected="1" topLeftCell="A13" zoomScale="130" zoomScaleNormal="130" workbookViewId="0">
      <selection activeCell="F16" sqref="F16"/>
    </sheetView>
  </sheetViews>
  <sheetFormatPr defaultRowHeight="14.45"/>
  <cols>
    <col min="1" max="1" width="2.42578125" customWidth="1"/>
    <col min="2" max="2" width="45.5703125" customWidth="1"/>
    <col min="3" max="3" width="20" style="1" customWidth="1"/>
    <col min="4" max="4" width="22.5703125" style="1" bestFit="1" customWidth="1"/>
    <col min="5" max="6" width="20" style="1" customWidth="1"/>
    <col min="7" max="7" width="7.42578125" style="1" customWidth="1"/>
    <col min="8" max="8" width="44.85546875" style="1" bestFit="1" customWidth="1"/>
    <col min="9" max="11" width="20" customWidth="1"/>
  </cols>
  <sheetData>
    <row r="2" spans="2:11" ht="15" customHeight="1"/>
    <row r="4" spans="2:11" ht="15" thickBot="1">
      <c r="B4" s="18" t="s">
        <v>0</v>
      </c>
      <c r="C4" s="1" t="s">
        <v>1</v>
      </c>
      <c r="D4" s="1" t="s">
        <v>2</v>
      </c>
      <c r="E4" s="1" t="s">
        <v>3</v>
      </c>
      <c r="F4" s="1" t="s">
        <v>4</v>
      </c>
      <c r="H4" s="18" t="s">
        <v>5</v>
      </c>
      <c r="I4" s="1" t="s">
        <v>6</v>
      </c>
    </row>
    <row r="5" spans="2:11" s="14" customFormat="1" ht="21" customHeight="1" thickTop="1">
      <c r="B5" s="27"/>
      <c r="C5" s="28" t="s">
        <v>7</v>
      </c>
      <c r="D5" s="29" t="s">
        <v>8</v>
      </c>
      <c r="E5" s="29" t="s">
        <v>9</v>
      </c>
      <c r="F5" s="30" t="s">
        <v>10</v>
      </c>
      <c r="H5" s="27"/>
      <c r="I5" s="30" t="s">
        <v>11</v>
      </c>
      <c r="J5" s="22"/>
      <c r="K5" s="22"/>
    </row>
    <row r="6" spans="2:11">
      <c r="B6" s="10" t="s">
        <v>12</v>
      </c>
      <c r="C6" s="7"/>
      <c r="D6" s="3"/>
      <c r="E6" s="3"/>
      <c r="F6" s="19"/>
      <c r="H6" s="10" t="s">
        <v>12</v>
      </c>
      <c r="I6" s="19"/>
      <c r="J6" s="1"/>
      <c r="K6" s="1"/>
    </row>
    <row r="7" spans="2:11">
      <c r="B7" s="11" t="s">
        <v>13</v>
      </c>
      <c r="C7" s="8" t="s">
        <v>14</v>
      </c>
      <c r="D7" s="8" t="s">
        <v>14</v>
      </c>
      <c r="E7" s="8" t="s">
        <v>14</v>
      </c>
      <c r="F7" s="8" t="s">
        <v>14</v>
      </c>
      <c r="H7" s="11" t="s">
        <v>13</v>
      </c>
      <c r="I7" s="4" t="s">
        <v>15</v>
      </c>
      <c r="J7" s="1"/>
      <c r="K7" s="1"/>
    </row>
    <row r="8" spans="2:11">
      <c r="B8" s="11" t="s">
        <v>16</v>
      </c>
      <c r="C8" s="8" t="s">
        <v>17</v>
      </c>
      <c r="D8" s="4" t="s">
        <v>17</v>
      </c>
      <c r="E8" s="4" t="s">
        <v>17</v>
      </c>
      <c r="F8" s="4" t="s">
        <v>17</v>
      </c>
      <c r="H8" s="11" t="s">
        <v>16</v>
      </c>
      <c r="I8" s="5" t="s">
        <v>18</v>
      </c>
      <c r="J8" s="1"/>
      <c r="K8" s="1"/>
    </row>
    <row r="9" spans="2:11">
      <c r="B9" s="11" t="s">
        <v>19</v>
      </c>
      <c r="C9" s="8" t="s">
        <v>20</v>
      </c>
      <c r="D9" s="8" t="s">
        <v>20</v>
      </c>
      <c r="E9" s="8" t="s">
        <v>20</v>
      </c>
      <c r="F9" s="8" t="s">
        <v>21</v>
      </c>
      <c r="H9" s="11" t="s">
        <v>22</v>
      </c>
      <c r="I9" s="4" t="s">
        <v>23</v>
      </c>
      <c r="J9" s="1"/>
      <c r="K9" s="1"/>
    </row>
    <row r="10" spans="2:11">
      <c r="B10" s="11" t="s">
        <v>24</v>
      </c>
      <c r="C10" s="8" t="s">
        <v>20</v>
      </c>
      <c r="D10" s="8" t="s">
        <v>20</v>
      </c>
      <c r="E10" s="8" t="s">
        <v>20</v>
      </c>
      <c r="F10" s="8" t="s">
        <v>21</v>
      </c>
      <c r="H10" s="11" t="s">
        <v>25</v>
      </c>
      <c r="I10" s="33" t="s">
        <v>26</v>
      </c>
      <c r="J10" s="1"/>
      <c r="K10" s="1"/>
    </row>
    <row r="11" spans="2:11">
      <c r="B11" s="11" t="s">
        <v>25</v>
      </c>
      <c r="C11" s="20" t="s">
        <v>26</v>
      </c>
      <c r="D11" s="20" t="s">
        <v>26</v>
      </c>
      <c r="E11" s="20" t="s">
        <v>26</v>
      </c>
      <c r="F11" s="8" t="s">
        <v>26</v>
      </c>
      <c r="H11" s="10" t="s">
        <v>27</v>
      </c>
      <c r="I11" s="19"/>
      <c r="J11" s="1"/>
      <c r="K11" s="1"/>
    </row>
    <row r="12" spans="2:11">
      <c r="B12" s="11" t="s">
        <v>28</v>
      </c>
      <c r="C12" s="1" t="s">
        <v>29</v>
      </c>
      <c r="D12" s="5" t="s">
        <v>29</v>
      </c>
      <c r="E12" s="5" t="s">
        <v>29</v>
      </c>
      <c r="F12" s="5" t="s">
        <v>29</v>
      </c>
      <c r="H12" s="17" t="s">
        <v>30</v>
      </c>
      <c r="I12" s="1" t="s">
        <v>31</v>
      </c>
      <c r="J12" s="1"/>
      <c r="K12" s="1"/>
    </row>
    <row r="13" spans="2:11">
      <c r="B13" s="10" t="s">
        <v>27</v>
      </c>
      <c r="C13" s="7"/>
      <c r="D13" s="3"/>
      <c r="E13" s="3"/>
      <c r="F13" s="19"/>
      <c r="H13" s="11" t="s">
        <v>32</v>
      </c>
      <c r="I13" s="21" t="s">
        <v>33</v>
      </c>
      <c r="J13" s="1"/>
      <c r="K13" s="1"/>
    </row>
    <row r="14" spans="2:11" ht="30.75">
      <c r="B14" s="17" t="s">
        <v>34</v>
      </c>
      <c r="C14" s="5" t="s">
        <v>35</v>
      </c>
      <c r="D14" s="5" t="s">
        <v>35</v>
      </c>
      <c r="E14" s="5" t="s">
        <v>36</v>
      </c>
      <c r="F14" s="9" t="s">
        <v>37</v>
      </c>
      <c r="H14" s="10" t="s">
        <v>38</v>
      </c>
      <c r="I14" s="19"/>
      <c r="J14" s="23"/>
      <c r="K14" s="23"/>
    </row>
    <row r="15" spans="2:11" ht="30.75">
      <c r="B15" s="17" t="s">
        <v>39</v>
      </c>
      <c r="C15" s="5" t="s">
        <v>35</v>
      </c>
      <c r="D15" s="5" t="s">
        <v>35</v>
      </c>
      <c r="E15" s="5" t="s">
        <v>36</v>
      </c>
      <c r="F15" s="9" t="s">
        <v>37</v>
      </c>
      <c r="H15" s="11" t="s">
        <v>40</v>
      </c>
      <c r="I15" s="4" t="s">
        <v>41</v>
      </c>
      <c r="J15" s="23"/>
      <c r="K15" s="23"/>
    </row>
    <row r="16" spans="2:11">
      <c r="B16" s="11" t="s">
        <v>42</v>
      </c>
      <c r="C16" s="4" t="s">
        <v>43</v>
      </c>
      <c r="D16" s="4" t="s">
        <v>43</v>
      </c>
      <c r="E16" s="4" t="s">
        <v>43</v>
      </c>
      <c r="F16" s="4" t="s">
        <v>44</v>
      </c>
      <c r="H16" s="12" t="s">
        <v>45</v>
      </c>
      <c r="I16" s="5" t="s">
        <v>46</v>
      </c>
      <c r="J16" s="1"/>
      <c r="K16" s="1"/>
    </row>
    <row r="17" spans="2:11">
      <c r="B17" s="11" t="s">
        <v>32</v>
      </c>
      <c r="C17" s="1" t="s">
        <v>33</v>
      </c>
      <c r="D17" s="1" t="s">
        <v>33</v>
      </c>
      <c r="E17" s="1" t="s">
        <v>33</v>
      </c>
      <c r="F17" s="1" t="s">
        <v>47</v>
      </c>
      <c r="H17" s="11" t="s">
        <v>48</v>
      </c>
      <c r="I17" s="4" t="s">
        <v>49</v>
      </c>
      <c r="J17" s="1"/>
      <c r="K17" s="1"/>
    </row>
    <row r="18" spans="2:11">
      <c r="B18" s="10" t="s">
        <v>38</v>
      </c>
      <c r="C18" s="7"/>
      <c r="D18" s="3"/>
      <c r="E18" s="3"/>
      <c r="F18" s="19"/>
      <c r="H18" s="11" t="s">
        <v>50</v>
      </c>
      <c r="I18" s="33" t="s">
        <v>51</v>
      </c>
      <c r="J18" s="1"/>
      <c r="K18" s="1"/>
    </row>
    <row r="19" spans="2:11">
      <c r="B19" s="11" t="s">
        <v>52</v>
      </c>
      <c r="C19" s="4" t="s">
        <v>53</v>
      </c>
      <c r="D19" s="4" t="s">
        <v>53</v>
      </c>
      <c r="E19" s="4" t="s">
        <v>53</v>
      </c>
      <c r="F19" s="4" t="s">
        <v>54</v>
      </c>
      <c r="H19" s="11" t="s">
        <v>55</v>
      </c>
      <c r="I19" s="4" t="s">
        <v>29</v>
      </c>
      <c r="J19" s="1"/>
      <c r="K19" s="1"/>
    </row>
    <row r="20" spans="2:11" s="2" customFormat="1" ht="29.1">
      <c r="B20" s="12" t="s">
        <v>56</v>
      </c>
      <c r="C20" s="6" t="s">
        <v>57</v>
      </c>
      <c r="D20" s="6" t="s">
        <v>57</v>
      </c>
      <c r="E20" s="6" t="s">
        <v>57</v>
      </c>
      <c r="F20" s="5" t="s">
        <v>58</v>
      </c>
      <c r="H20" s="11" t="s">
        <v>59</v>
      </c>
      <c r="I20" s="4" t="s">
        <v>29</v>
      </c>
      <c r="J20" s="25"/>
      <c r="K20" s="24"/>
    </row>
    <row r="21" spans="2:11">
      <c r="B21" s="11" t="s">
        <v>60</v>
      </c>
      <c r="C21" s="4" t="s">
        <v>61</v>
      </c>
      <c r="D21" s="4" t="s">
        <v>61</v>
      </c>
      <c r="E21" s="4" t="s">
        <v>62</v>
      </c>
      <c r="F21" s="20" t="s">
        <v>63</v>
      </c>
      <c r="H21" s="10" t="s">
        <v>64</v>
      </c>
      <c r="I21" s="19"/>
      <c r="J21" s="1"/>
      <c r="K21" s="1"/>
    </row>
    <row r="22" spans="2:11" ht="15">
      <c r="B22" s="11" t="s">
        <v>65</v>
      </c>
      <c r="C22" s="8" t="s">
        <v>66</v>
      </c>
      <c r="D22" s="8" t="s">
        <v>66</v>
      </c>
      <c r="E22" s="4" t="s">
        <v>61</v>
      </c>
      <c r="F22" s="4" t="s">
        <v>61</v>
      </c>
      <c r="H22" s="11" t="s">
        <v>67</v>
      </c>
      <c r="I22" s="5" t="s">
        <v>29</v>
      </c>
      <c r="J22" s="1"/>
      <c r="K22" s="1"/>
    </row>
    <row r="23" spans="2:11" ht="15">
      <c r="B23" s="11" t="s">
        <v>68</v>
      </c>
      <c r="C23" s="8" t="s">
        <v>29</v>
      </c>
      <c r="D23" s="8" t="s">
        <v>29</v>
      </c>
      <c r="E23" s="8" t="s">
        <v>29</v>
      </c>
      <c r="F23" s="8" t="s">
        <v>69</v>
      </c>
      <c r="H23" s="11"/>
      <c r="I23" s="5"/>
      <c r="J23" s="1"/>
      <c r="K23" s="1"/>
    </row>
    <row r="24" spans="2:11" ht="15">
      <c r="B24" s="10" t="s">
        <v>64</v>
      </c>
      <c r="C24" s="7"/>
      <c r="D24" s="3"/>
      <c r="E24" s="3"/>
      <c r="F24" s="19"/>
      <c r="J24" s="1"/>
      <c r="K24" s="1"/>
    </row>
    <row r="25" spans="2:11" ht="15">
      <c r="B25" s="11" t="s">
        <v>64</v>
      </c>
      <c r="C25" s="4" t="s">
        <v>70</v>
      </c>
      <c r="D25" s="4" t="s">
        <v>70</v>
      </c>
      <c r="E25" s="4" t="s">
        <v>70</v>
      </c>
      <c r="F25" s="20" t="s">
        <v>70</v>
      </c>
      <c r="J25" s="1"/>
      <c r="K25" s="1"/>
    </row>
    <row r="26" spans="2:11">
      <c r="B26" s="11" t="s">
        <v>71</v>
      </c>
      <c r="C26" s="8" t="s">
        <v>29</v>
      </c>
      <c r="D26" s="4"/>
      <c r="E26" s="4"/>
      <c r="F26" s="20"/>
      <c r="J26" s="1"/>
      <c r="K26" s="1"/>
    </row>
    <row r="27" spans="2:11">
      <c r="B27" s="11" t="s">
        <v>72</v>
      </c>
      <c r="C27" s="8" t="s">
        <v>73</v>
      </c>
      <c r="D27" s="4" t="s">
        <v>73</v>
      </c>
      <c r="E27" s="4" t="s">
        <v>73</v>
      </c>
      <c r="F27" s="4" t="s">
        <v>73</v>
      </c>
      <c r="J27" s="1"/>
      <c r="K27" s="1"/>
    </row>
    <row r="28" spans="2:11">
      <c r="B28" s="10" t="s">
        <v>74</v>
      </c>
      <c r="C28" s="7"/>
      <c r="D28" s="3"/>
      <c r="E28" s="3"/>
      <c r="F28" s="19"/>
      <c r="J28" s="1"/>
      <c r="K28" s="1"/>
    </row>
    <row r="29" spans="2:11" s="2" customFormat="1" ht="29.1">
      <c r="B29" s="12" t="s">
        <v>75</v>
      </c>
      <c r="C29" s="16" t="s">
        <v>76</v>
      </c>
      <c r="D29" s="5" t="s">
        <v>77</v>
      </c>
      <c r="E29" s="5" t="s">
        <v>77</v>
      </c>
      <c r="F29" s="5" t="s">
        <v>77</v>
      </c>
      <c r="H29" s="1"/>
      <c r="I29"/>
      <c r="J29" s="24"/>
      <c r="K29" s="24"/>
    </row>
    <row r="30" spans="2:11">
      <c r="B30" s="11" t="s">
        <v>78</v>
      </c>
      <c r="C30" s="5" t="s">
        <v>29</v>
      </c>
      <c r="D30" s="5" t="s">
        <v>29</v>
      </c>
      <c r="E30" s="5" t="s">
        <v>29</v>
      </c>
      <c r="F30" s="5" t="s">
        <v>77</v>
      </c>
      <c r="J30" s="1"/>
      <c r="K30" s="1"/>
    </row>
    <row r="31" spans="2:11">
      <c r="B31" s="11" t="s">
        <v>79</v>
      </c>
      <c r="C31" s="9" t="s">
        <v>29</v>
      </c>
      <c r="D31" s="5" t="s">
        <v>77</v>
      </c>
      <c r="E31" s="5" t="s">
        <v>77</v>
      </c>
      <c r="F31" s="5" t="s">
        <v>77</v>
      </c>
      <c r="J31" s="1"/>
      <c r="K31" s="1"/>
    </row>
    <row r="32" spans="2:11" s="2" customFormat="1" ht="72.599999999999994">
      <c r="B32" s="15" t="s">
        <v>80</v>
      </c>
      <c r="C32" s="9" t="s">
        <v>29</v>
      </c>
      <c r="D32" s="5" t="s">
        <v>81</v>
      </c>
      <c r="E32" s="5" t="s">
        <v>81</v>
      </c>
      <c r="F32" s="5" t="s">
        <v>77</v>
      </c>
      <c r="H32" s="1"/>
      <c r="I32"/>
      <c r="J32" s="23"/>
      <c r="K32" s="23"/>
    </row>
    <row r="33" spans="2:11">
      <c r="B33" s="11" t="s">
        <v>82</v>
      </c>
      <c r="C33" s="5" t="s">
        <v>83</v>
      </c>
      <c r="D33" s="5" t="s">
        <v>83</v>
      </c>
      <c r="E33" s="5" t="s">
        <v>83</v>
      </c>
      <c r="F33" s="5" t="s">
        <v>81</v>
      </c>
      <c r="J33" s="1"/>
      <c r="K33" s="1"/>
    </row>
    <row r="34" spans="2:11">
      <c r="B34" s="26" t="s">
        <v>84</v>
      </c>
      <c r="C34" s="23" t="s">
        <v>29</v>
      </c>
      <c r="D34" s="23" t="s">
        <v>29</v>
      </c>
      <c r="E34" s="23" t="s">
        <v>29</v>
      </c>
      <c r="F34" s="23" t="s">
        <v>29</v>
      </c>
    </row>
    <row r="35" spans="2:11" ht="15" thickBot="1">
      <c r="B35" s="13" t="s">
        <v>85</v>
      </c>
      <c r="C35" s="31" t="s">
        <v>81</v>
      </c>
      <c r="D35" s="32" t="s">
        <v>29</v>
      </c>
      <c r="E35" s="32" t="s">
        <v>29</v>
      </c>
      <c r="F35" s="31" t="s">
        <v>81</v>
      </c>
    </row>
    <row r="36" spans="2:11" ht="15" thickTop="1"/>
  </sheetData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DCECA-AC0F-43DA-ADFD-F406BB8CCBA4}">
  <dimension ref="A1:J16"/>
  <sheetViews>
    <sheetView workbookViewId="0">
      <selection activeCell="K11" sqref="K11"/>
    </sheetView>
  </sheetViews>
  <sheetFormatPr defaultRowHeight="15"/>
  <cols>
    <col min="1" max="1" width="14.7109375" style="34" bestFit="1" customWidth="1"/>
    <col min="2" max="2" width="14.7109375" style="1" customWidth="1"/>
    <col min="3" max="3" width="9.42578125" style="23" customWidth="1"/>
    <col min="5" max="5" width="12.7109375" style="34" bestFit="1" customWidth="1"/>
    <col min="6" max="6" width="12.7109375" style="1" customWidth="1"/>
    <col min="7" max="7" width="10.140625" style="1" customWidth="1"/>
    <col min="9" max="9" width="38.140625" customWidth="1"/>
    <col min="11" max="11" width="33.28515625" bestFit="1" customWidth="1"/>
    <col min="14" max="14" width="26.28515625" bestFit="1" customWidth="1"/>
  </cols>
  <sheetData>
    <row r="1" spans="1:10">
      <c r="A1" s="34" t="s">
        <v>86</v>
      </c>
      <c r="B1" s="1" t="s">
        <v>87</v>
      </c>
      <c r="C1" s="23" t="s">
        <v>13</v>
      </c>
      <c r="E1" s="34" t="s">
        <v>88</v>
      </c>
      <c r="F1" s="1" t="s">
        <v>87</v>
      </c>
      <c r="G1" s="1" t="s">
        <v>13</v>
      </c>
      <c r="I1" t="s">
        <v>89</v>
      </c>
      <c r="J1" t="s">
        <v>13</v>
      </c>
    </row>
    <row r="2" spans="1:10">
      <c r="A2" s="34" t="s">
        <v>90</v>
      </c>
      <c r="B2" s="1">
        <v>0</v>
      </c>
      <c r="C2" s="23">
        <v>1</v>
      </c>
      <c r="E2" s="35" t="s">
        <v>90</v>
      </c>
      <c r="F2" s="38">
        <v>0</v>
      </c>
      <c r="G2" s="36">
        <v>1</v>
      </c>
      <c r="I2" t="s">
        <v>91</v>
      </c>
      <c r="J2" s="1">
        <v>3</v>
      </c>
    </row>
    <row r="3" spans="1:10">
      <c r="A3" s="34" t="s">
        <v>92</v>
      </c>
      <c r="B3" s="1">
        <v>0</v>
      </c>
      <c r="C3" s="23">
        <v>2</v>
      </c>
      <c r="E3" s="34" t="s">
        <v>92</v>
      </c>
      <c r="F3" s="1">
        <v>0</v>
      </c>
      <c r="G3" s="1">
        <v>2</v>
      </c>
      <c r="I3" s="40"/>
      <c r="J3" s="1"/>
    </row>
    <row r="4" spans="1:10">
      <c r="A4" s="34" t="s">
        <v>93</v>
      </c>
      <c r="B4" s="1">
        <v>0</v>
      </c>
      <c r="C4" s="23">
        <v>3</v>
      </c>
      <c r="E4" s="37" t="s">
        <v>94</v>
      </c>
      <c r="F4" s="39">
        <v>0</v>
      </c>
      <c r="G4" s="1">
        <v>3</v>
      </c>
      <c r="J4" s="1"/>
    </row>
    <row r="5" spans="1:10">
      <c r="A5" s="34" t="s">
        <v>95</v>
      </c>
      <c r="B5" s="1">
        <v>2</v>
      </c>
      <c r="C5" s="23">
        <v>3</v>
      </c>
      <c r="E5" s="37" t="s">
        <v>96</v>
      </c>
      <c r="F5" s="39">
        <v>0</v>
      </c>
      <c r="G5" s="1">
        <v>3</v>
      </c>
    </row>
    <row r="6" spans="1:10">
      <c r="A6" s="34">
        <v>301</v>
      </c>
      <c r="B6" s="1" t="s">
        <v>97</v>
      </c>
      <c r="C6" s="23">
        <v>3</v>
      </c>
      <c r="E6" s="34" t="s">
        <v>98</v>
      </c>
      <c r="F6" s="1">
        <v>2</v>
      </c>
      <c r="G6" s="1">
        <v>3</v>
      </c>
    </row>
    <row r="7" spans="1:10">
      <c r="A7" s="34">
        <v>311</v>
      </c>
      <c r="B7" s="1">
        <v>3</v>
      </c>
      <c r="C7" s="23">
        <v>3</v>
      </c>
      <c r="E7" s="34" t="s">
        <v>98</v>
      </c>
      <c r="F7" s="1">
        <v>2</v>
      </c>
      <c r="G7" s="1">
        <v>3</v>
      </c>
    </row>
    <row r="8" spans="1:10">
      <c r="A8" s="34">
        <v>408</v>
      </c>
      <c r="B8" s="1" t="s">
        <v>99</v>
      </c>
      <c r="C8" s="23">
        <v>3</v>
      </c>
      <c r="E8" s="34">
        <v>307</v>
      </c>
      <c r="F8" s="1">
        <v>3</v>
      </c>
      <c r="G8" s="1">
        <v>3</v>
      </c>
      <c r="I8" t="s">
        <v>100</v>
      </c>
    </row>
    <row r="9" spans="1:10">
      <c r="A9" s="34">
        <v>508</v>
      </c>
      <c r="B9" s="1" t="s">
        <v>97</v>
      </c>
      <c r="C9" s="23">
        <v>3</v>
      </c>
      <c r="E9" s="34">
        <v>409</v>
      </c>
      <c r="F9" s="1">
        <v>4</v>
      </c>
      <c r="G9" s="1">
        <v>3</v>
      </c>
      <c r="I9" t="s">
        <v>101</v>
      </c>
    </row>
    <row r="10" spans="1:10">
      <c r="A10" s="34" t="s">
        <v>98</v>
      </c>
      <c r="B10" s="1" t="s">
        <v>102</v>
      </c>
      <c r="C10" s="23">
        <v>3</v>
      </c>
      <c r="E10" s="34">
        <v>428</v>
      </c>
      <c r="F10" s="1">
        <v>4</v>
      </c>
      <c r="G10" s="1">
        <v>3</v>
      </c>
    </row>
    <row r="11" spans="1:10">
      <c r="A11" s="34" t="s">
        <v>103</v>
      </c>
      <c r="B11" s="1">
        <v>0</v>
      </c>
      <c r="C11" s="23">
        <v>3</v>
      </c>
      <c r="E11" s="34">
        <v>702</v>
      </c>
      <c r="F11" s="1">
        <v>0</v>
      </c>
      <c r="G11" s="1">
        <v>3</v>
      </c>
      <c r="I11" t="s">
        <v>104</v>
      </c>
      <c r="J11">
        <f>COUNTIF(C2:C16,"1") + COUNTIF(G2:G15,"1") + COUNTIF(J2:J4,"1")</f>
        <v>2</v>
      </c>
    </row>
    <row r="12" spans="1:10">
      <c r="A12" s="34" t="s">
        <v>105</v>
      </c>
      <c r="B12" s="1">
        <v>0</v>
      </c>
      <c r="C12" s="23">
        <v>4</v>
      </c>
      <c r="E12" s="34">
        <v>613</v>
      </c>
      <c r="F12" s="1">
        <v>1</v>
      </c>
      <c r="G12" s="1">
        <v>3</v>
      </c>
      <c r="I12" t="s">
        <v>106</v>
      </c>
      <c r="J12">
        <f>COUNTIF(C2:C16,"2") + COUNTIF(G2:G15,"2") + COUNTIF(J2:J4,"2")</f>
        <v>2</v>
      </c>
    </row>
    <row r="13" spans="1:10">
      <c r="A13" s="34" t="s">
        <v>107</v>
      </c>
      <c r="B13" s="1">
        <v>0</v>
      </c>
      <c r="C13" s="23">
        <v>4</v>
      </c>
      <c r="E13" s="34" t="s">
        <v>4</v>
      </c>
      <c r="F13" s="1">
        <v>0</v>
      </c>
      <c r="G13" s="1">
        <v>4</v>
      </c>
      <c r="I13" t="s">
        <v>108</v>
      </c>
      <c r="J13">
        <f>COUNTIF(C2:C16,"3") + COUNTIF(G2:G15,"3") + COUNTIF(J2:J4,"3")</f>
        <v>18</v>
      </c>
    </row>
    <row r="14" spans="1:10">
      <c r="A14" s="34" t="s">
        <v>109</v>
      </c>
      <c r="B14" s="1">
        <v>0</v>
      </c>
      <c r="C14" s="23">
        <v>4</v>
      </c>
      <c r="E14" s="34" t="s">
        <v>98</v>
      </c>
      <c r="F14" s="1">
        <v>2</v>
      </c>
      <c r="G14" s="1" t="s">
        <v>6</v>
      </c>
      <c r="I14" t="s">
        <v>110</v>
      </c>
      <c r="J14">
        <f>COUNTIF(C2:C16,"4") + COUNTIF(G2:G15,"4") + COUNTIF(J2:J4,"4")</f>
        <v>4</v>
      </c>
    </row>
    <row r="15" spans="1:10">
      <c r="A15" s="34" t="s">
        <v>95</v>
      </c>
      <c r="B15" s="1">
        <v>2</v>
      </c>
      <c r="C15" s="23" t="s">
        <v>6</v>
      </c>
      <c r="E15" s="34" t="s">
        <v>98</v>
      </c>
      <c r="F15" s="1">
        <v>2</v>
      </c>
      <c r="G15" s="1" t="s">
        <v>6</v>
      </c>
      <c r="I15" t="s">
        <v>111</v>
      </c>
      <c r="J15">
        <f>COUNTIF(C2:C16,"Plotter") + COUNTIF(G2:G15,"Plotter")</f>
        <v>4</v>
      </c>
    </row>
    <row r="16" spans="1:10">
      <c r="A16" s="34" t="s">
        <v>98</v>
      </c>
      <c r="B16" s="1" t="s">
        <v>102</v>
      </c>
      <c r="C16" s="23" t="s">
        <v>6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46DFF9660F84DAAADAE4100E8D587" ma:contentTypeVersion="11" ma:contentTypeDescription="Een nieuw document maken." ma:contentTypeScope="" ma:versionID="7e374f84929860c88357bead7520b812">
  <xsd:schema xmlns:xsd="http://www.w3.org/2001/XMLSchema" xmlns:xs="http://www.w3.org/2001/XMLSchema" xmlns:p="http://schemas.microsoft.com/office/2006/metadata/properties" xmlns:ns2="bfa87579-fc9e-4ce0-a978-d9503587bb5f" targetNamespace="http://schemas.microsoft.com/office/2006/metadata/properties" ma:root="true" ma:fieldsID="215a49f170a0abd8a9923cdb0a396b72" ns2:_="">
    <xsd:import namespace="bfa87579-fc9e-4ce0-a978-d9503587bb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a87579-fc9e-4ce0-a978-d9503587bb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2b7ed41-7450-458f-bc3b-9bd4040980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a87579-fc9e-4ce0-a978-d9503587bb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2E5FBF-648B-4AA6-8855-A6BD13ACEB39}"/>
</file>

<file path=customXml/itemProps2.xml><?xml version="1.0" encoding="utf-8"?>
<ds:datastoreItem xmlns:ds="http://schemas.openxmlformats.org/officeDocument/2006/customXml" ds:itemID="{667E1C62-98B4-4528-83E0-CDBBAF625429}"/>
</file>

<file path=customXml/itemProps3.xml><?xml version="1.0" encoding="utf-8"?>
<ds:datastoreItem xmlns:ds="http://schemas.openxmlformats.org/officeDocument/2006/customXml" ds:itemID="{9EFE1384-42C2-4029-9DE8-C7C617A8F8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Diecke | DocuVision</dc:creator>
  <cp:keywords/>
  <dc:description/>
  <cp:lastModifiedBy>Purnomo T. (Timothy)</cp:lastModifiedBy>
  <cp:revision/>
  <dcterms:created xsi:type="dcterms:W3CDTF">2018-01-19T07:59:27Z</dcterms:created>
  <dcterms:modified xsi:type="dcterms:W3CDTF">2025-05-20T11:01:29Z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0x01010029D46DFF9660F84DAAADAE4100E8D587</vt:lpwstr>
  </property>
  <property fmtid="{D5CDD505-2E9C-101B-9397-08002B2CF9AE}" pid="3" name="MSIP_Label_107a76ac-0e35-44b8-99c3-3d030d71cf69_Enabled">
    <vt:lpwstr>true</vt:lpwstr>
  </property>
  <property fmtid="{D5CDD505-2E9C-101B-9397-08002B2CF9AE}" pid="4" name="MSIP_Label_107a76ac-0e35-44b8-99c3-3d030d71cf69_SetDate">
    <vt:lpwstr>2022-08-31T19:39:02Z</vt:lpwstr>
  </property>
  <property fmtid="{D5CDD505-2E9C-101B-9397-08002B2CF9AE}" pid="5" name="MSIP_Label_107a76ac-0e35-44b8-99c3-3d030d71cf69_Method">
    <vt:lpwstr>Standard</vt:lpwstr>
  </property>
  <property fmtid="{D5CDD505-2E9C-101B-9397-08002B2CF9AE}" pid="6" name="MSIP_Label_107a76ac-0e35-44b8-99c3-3d030d71cf69_Name">
    <vt:lpwstr>Openbaar</vt:lpwstr>
  </property>
  <property fmtid="{D5CDD505-2E9C-101B-9397-08002B2CF9AE}" pid="7" name="MSIP_Label_107a76ac-0e35-44b8-99c3-3d030d71cf69_SiteId">
    <vt:lpwstr>0be06c2d-b20d-4402-a905-6db3b13a3265</vt:lpwstr>
  </property>
  <property fmtid="{D5CDD505-2E9C-101B-9397-08002B2CF9AE}" pid="8" name="MSIP_Label_107a76ac-0e35-44b8-99c3-3d030d71cf69_ActionId">
    <vt:lpwstr>6ee800ba-39e2-4093-bea2-bb713f5c6c3c</vt:lpwstr>
  </property>
  <property fmtid="{D5CDD505-2E9C-101B-9397-08002B2CF9AE}" pid="9" name="MSIP_Label_107a76ac-0e35-44b8-99c3-3d030d71cf69_ContentBits">
    <vt:lpwstr>0</vt:lpwstr>
  </property>
  <property fmtid="{D5CDD505-2E9C-101B-9397-08002B2CF9AE}" pid="10" name="MediaServiceImageTags">
    <vt:lpwstr/>
  </property>
</Properties>
</file>