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waterschap.sharepoint.com/sites/ST_Inkoop/Gedeelde documenten/Aanbestedingen/Leveringen/2024 BV EA Laadpalen A0331/03. Nota van Inlichtingen/Nota van Inlichtingen 1/Laadpalen/Gepubliceerd/"/>
    </mc:Choice>
  </mc:AlternateContent>
  <xr:revisionPtr revIDLastSave="1554" documentId="8_{6CD2A173-36A6-45E4-8DE7-157D246650AB}" xr6:coauthVersionLast="47" xr6:coauthVersionMax="47" xr10:uidLastSave="{84CC97CB-16A2-4501-A76C-2068F54BA4E6}"/>
  <bookViews>
    <workbookView xWindow="-110" yWindow="-110" windowWidth="19420" windowHeight="10300" activeTab="1" xr2:uid="{5B18204C-AF99-4B3B-9434-5D95D7BB8E72}"/>
  </bookViews>
  <sheets>
    <sheet name="Totaaloverzicht" sheetId="3" r:id="rId1"/>
    <sheet name="Invulblad" sheetId="14" r:id="rId2"/>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4" l="1"/>
  <c r="K18" i="14"/>
  <c r="O18" i="14"/>
  <c r="S18" i="14"/>
  <c r="AE18" i="14"/>
  <c r="AA18" i="14"/>
  <c r="AC18" i="14"/>
  <c r="Y18" i="14"/>
  <c r="U18" i="14"/>
  <c r="Q18" i="14"/>
  <c r="M18" i="14"/>
  <c r="I18" i="14"/>
  <c r="E18" i="14"/>
  <c r="E17" i="14"/>
  <c r="G31" i="14"/>
  <c r="K8" i="14"/>
  <c r="O8" i="14"/>
  <c r="S8" i="14"/>
  <c r="W8" i="14"/>
  <c r="AA8" i="14"/>
  <c r="AE8" i="14"/>
  <c r="AC8" i="14"/>
  <c r="Y8" i="14"/>
  <c r="U8" i="14"/>
  <c r="Q8" i="14"/>
  <c r="M8" i="14"/>
  <c r="I8" i="14"/>
  <c r="E8" i="14"/>
  <c r="G8" i="14"/>
  <c r="W18" i="14"/>
  <c r="E27" i="14"/>
  <c r="I17" i="14"/>
  <c r="AC13" i="14"/>
  <c r="AC12" i="14"/>
  <c r="Y13" i="14"/>
  <c r="Y12" i="14"/>
  <c r="U13" i="14"/>
  <c r="U12" i="14"/>
  <c r="Q13" i="14"/>
  <c r="Q12" i="14"/>
  <c r="M13" i="14"/>
  <c r="M12" i="14"/>
  <c r="E13" i="14"/>
  <c r="E12" i="14"/>
  <c r="E6" i="14"/>
  <c r="G6" i="14" s="1"/>
  <c r="AC25" i="14"/>
  <c r="E9" i="14"/>
  <c r="E7" i="14"/>
  <c r="G7" i="14" s="1"/>
  <c r="AA15" i="14"/>
  <c r="AA14" i="14"/>
  <c r="AC14" i="14"/>
  <c r="AE14" i="14"/>
  <c r="AC41" i="14" l="1"/>
  <c r="Y41" i="14"/>
  <c r="U41" i="14"/>
  <c r="Q41" i="14"/>
  <c r="M41" i="14"/>
  <c r="I41" i="14"/>
  <c r="E41" i="14"/>
  <c r="AC40" i="14"/>
  <c r="Y40" i="14"/>
  <c r="U40" i="14"/>
  <c r="Q40" i="14"/>
  <c r="M40" i="14"/>
  <c r="I40" i="14"/>
  <c r="K40" i="14" s="1"/>
  <c r="E40" i="14"/>
  <c r="G40" i="14" s="1"/>
  <c r="AC30" i="14"/>
  <c r="AC29" i="14"/>
  <c r="AC28" i="14"/>
  <c r="AC27" i="14"/>
  <c r="Y30" i="14"/>
  <c r="Y29" i="14"/>
  <c r="Y28" i="14"/>
  <c r="Y27" i="14"/>
  <c r="U30" i="14"/>
  <c r="U29" i="14"/>
  <c r="U28" i="14"/>
  <c r="U27" i="14"/>
  <c r="Q30" i="14"/>
  <c r="Q29" i="14"/>
  <c r="Q28" i="14"/>
  <c r="Q27" i="14"/>
  <c r="M30" i="14"/>
  <c r="M29" i="14"/>
  <c r="M28" i="14"/>
  <c r="M27" i="14"/>
  <c r="I30" i="14"/>
  <c r="I29" i="14"/>
  <c r="I28" i="14"/>
  <c r="I27" i="14"/>
  <c r="E30" i="14"/>
  <c r="E29" i="14"/>
  <c r="E28" i="14"/>
  <c r="AC24" i="14"/>
  <c r="AC23" i="14"/>
  <c r="AC22" i="14"/>
  <c r="AC21" i="14"/>
  <c r="AC20" i="14"/>
  <c r="AC19" i="14"/>
  <c r="AC17" i="14"/>
  <c r="Y24" i="14"/>
  <c r="Y23" i="14"/>
  <c r="Y21" i="14"/>
  <c r="Y20" i="14"/>
  <c r="Y19" i="14"/>
  <c r="Y17" i="14"/>
  <c r="U24" i="14"/>
  <c r="U23" i="14"/>
  <c r="U21" i="14"/>
  <c r="U20" i="14"/>
  <c r="U19" i="14"/>
  <c r="U17" i="14"/>
  <c r="Q24" i="14"/>
  <c r="Q23" i="14"/>
  <c r="Q21" i="14"/>
  <c r="Q20" i="14"/>
  <c r="Q19" i="14"/>
  <c r="Q17" i="14"/>
  <c r="M24" i="14"/>
  <c r="M23" i="14"/>
  <c r="M21" i="14"/>
  <c r="M20" i="14"/>
  <c r="M19" i="14"/>
  <c r="M17" i="14"/>
  <c r="I24" i="14"/>
  <c r="I23" i="14"/>
  <c r="I21" i="14"/>
  <c r="I20" i="14"/>
  <c r="I19" i="14"/>
  <c r="E24" i="14"/>
  <c r="E23" i="14"/>
  <c r="E21" i="14"/>
  <c r="E20" i="14"/>
  <c r="E19" i="14"/>
  <c r="AC15" i="14"/>
  <c r="AC10" i="14"/>
  <c r="AC9" i="14"/>
  <c r="AC7" i="14"/>
  <c r="AC6" i="14"/>
  <c r="Y10" i="14"/>
  <c r="Y9" i="14"/>
  <c r="Y7" i="14"/>
  <c r="Y6" i="14"/>
  <c r="U10" i="14"/>
  <c r="U9" i="14"/>
  <c r="U7" i="14"/>
  <c r="U6" i="14"/>
  <c r="Q10" i="14"/>
  <c r="Q9" i="14"/>
  <c r="Q7" i="14"/>
  <c r="Q6" i="14"/>
  <c r="M10" i="14"/>
  <c r="M9" i="14"/>
  <c r="M7" i="14"/>
  <c r="M6" i="14"/>
  <c r="I10" i="14"/>
  <c r="I9" i="14"/>
  <c r="I7" i="14"/>
  <c r="I6" i="14"/>
  <c r="E10" i="14"/>
  <c r="AE40" i="14" l="1"/>
  <c r="AE41" i="14"/>
  <c r="AE30" i="14"/>
  <c r="AE29" i="14"/>
  <c r="AE28" i="14"/>
  <c r="AE27" i="14"/>
  <c r="AE25" i="14"/>
  <c r="AE24" i="14"/>
  <c r="AE23" i="14"/>
  <c r="AE22" i="14"/>
  <c r="AE21" i="14"/>
  <c r="AE20" i="14"/>
  <c r="AE19" i="14"/>
  <c r="AE17" i="14"/>
  <c r="AE15" i="14"/>
  <c r="AE13" i="14"/>
  <c r="AE12" i="14"/>
  <c r="AE10" i="14"/>
  <c r="AE9" i="14"/>
  <c r="AE7" i="14"/>
  <c r="AE6" i="14"/>
  <c r="AA41" i="14"/>
  <c r="AA40" i="14"/>
  <c r="AA30" i="14"/>
  <c r="AA29" i="14"/>
  <c r="AA28" i="14"/>
  <c r="AA27" i="14"/>
  <c r="AA25" i="14"/>
  <c r="AA24" i="14"/>
  <c r="AA23" i="14"/>
  <c r="AA22" i="14"/>
  <c r="AA21" i="14"/>
  <c r="AA20" i="14"/>
  <c r="AA19" i="14"/>
  <c r="AA17" i="14"/>
  <c r="AA13" i="14"/>
  <c r="AA12" i="14"/>
  <c r="AA10" i="14"/>
  <c r="AA9" i="14"/>
  <c r="AA7" i="14"/>
  <c r="AA6" i="14"/>
  <c r="W41" i="14"/>
  <c r="W40" i="14"/>
  <c r="W42" i="14" s="1"/>
  <c r="C17" i="3" s="1"/>
  <c r="W30" i="14"/>
  <c r="W29" i="14"/>
  <c r="W28" i="14"/>
  <c r="W27" i="14"/>
  <c r="W25" i="14"/>
  <c r="W24" i="14"/>
  <c r="W23" i="14"/>
  <c r="W22" i="14"/>
  <c r="W21" i="14"/>
  <c r="W20" i="14"/>
  <c r="W19" i="14"/>
  <c r="W17" i="14"/>
  <c r="W15" i="14"/>
  <c r="W14" i="14"/>
  <c r="W13" i="14"/>
  <c r="W12" i="14"/>
  <c r="W10" i="14"/>
  <c r="W9" i="14"/>
  <c r="W7" i="14"/>
  <c r="W6" i="14"/>
  <c r="S41" i="14"/>
  <c r="S40" i="14"/>
  <c r="S30" i="14"/>
  <c r="S29" i="14"/>
  <c r="S28" i="14"/>
  <c r="S27" i="14"/>
  <c r="S25" i="14"/>
  <c r="S24" i="14"/>
  <c r="S23" i="14"/>
  <c r="S22" i="14"/>
  <c r="S21" i="14"/>
  <c r="S20" i="14"/>
  <c r="S19" i="14"/>
  <c r="S17" i="14"/>
  <c r="S15" i="14"/>
  <c r="S14" i="14"/>
  <c r="S13" i="14"/>
  <c r="S12" i="14"/>
  <c r="S10" i="14"/>
  <c r="S9" i="14"/>
  <c r="S7" i="14"/>
  <c r="S6" i="14"/>
  <c r="O25" i="14"/>
  <c r="O41" i="14"/>
  <c r="O40" i="14"/>
  <c r="O42" i="14" s="1"/>
  <c r="O30" i="14"/>
  <c r="O29" i="14"/>
  <c r="O28" i="14"/>
  <c r="O27" i="14"/>
  <c r="O24" i="14"/>
  <c r="O23" i="14"/>
  <c r="O22" i="14"/>
  <c r="O21" i="14"/>
  <c r="O20" i="14"/>
  <c r="O19" i="14"/>
  <c r="O17" i="14"/>
  <c r="O15" i="14"/>
  <c r="O14" i="14"/>
  <c r="O13" i="14"/>
  <c r="O12" i="14"/>
  <c r="O10" i="14"/>
  <c r="O9" i="14"/>
  <c r="O7" i="14"/>
  <c r="O6" i="14"/>
  <c r="K23" i="14"/>
  <c r="G23" i="14"/>
  <c r="K41" i="14"/>
  <c r="K42" i="14" s="1"/>
  <c r="K30" i="14"/>
  <c r="K29" i="14"/>
  <c r="K28" i="14"/>
  <c r="K27" i="14"/>
  <c r="K25" i="14"/>
  <c r="K24" i="14"/>
  <c r="K22" i="14"/>
  <c r="K21" i="14"/>
  <c r="K20" i="14"/>
  <c r="K19" i="14"/>
  <c r="K17" i="14"/>
  <c r="K15" i="14"/>
  <c r="K14" i="14"/>
  <c r="K13" i="14"/>
  <c r="K12" i="14"/>
  <c r="G41" i="14"/>
  <c r="G42" i="14" s="1"/>
  <c r="C13" i="3" s="1"/>
  <c r="G12" i="14"/>
  <c r="G13" i="14"/>
  <c r="G14" i="14"/>
  <c r="G15" i="14"/>
  <c r="G17" i="14"/>
  <c r="G19" i="14"/>
  <c r="G20" i="14"/>
  <c r="G21" i="14"/>
  <c r="G22" i="14"/>
  <c r="G24" i="14"/>
  <c r="G25" i="14"/>
  <c r="G27" i="14"/>
  <c r="G28" i="14"/>
  <c r="G29" i="14"/>
  <c r="G30" i="14"/>
  <c r="K7" i="14"/>
  <c r="G9" i="14"/>
  <c r="K9" i="14" s="1"/>
  <c r="G10" i="14"/>
  <c r="K10" i="14" s="1"/>
  <c r="K6" i="14"/>
  <c r="S42" i="14" l="1"/>
  <c r="C16" i="3" s="1"/>
  <c r="AA42" i="14"/>
  <c r="C18" i="3" s="1"/>
  <c r="AE42" i="14"/>
  <c r="C19" i="3" s="1"/>
  <c r="AA31" i="14"/>
  <c r="B18" i="3" s="1"/>
  <c r="D18" i="3" s="1"/>
  <c r="AE31" i="14"/>
  <c r="B19" i="3" s="1"/>
  <c r="W31" i="14"/>
  <c r="B17" i="3" s="1"/>
  <c r="D17" i="3" s="1"/>
  <c r="S31" i="14"/>
  <c r="B16" i="3" s="1"/>
  <c r="C14" i="3"/>
  <c r="C15" i="3"/>
  <c r="O31" i="14"/>
  <c r="B15" i="3" s="1"/>
  <c r="B13" i="3"/>
  <c r="D13" i="3" s="1"/>
  <c r="K31" i="14"/>
  <c r="B14" i="3" s="1"/>
  <c r="D14" i="3" l="1"/>
  <c r="D16" i="3"/>
  <c r="D15" i="3"/>
  <c r="C20" i="3"/>
  <c r="C23" i="3" s="1"/>
  <c r="B20" i="3"/>
  <c r="C22" i="3" s="1"/>
  <c r="C24" i="3" s="1"/>
  <c r="D19" i="3"/>
  <c r="D20" i="3" l="1"/>
</calcChain>
</file>

<file path=xl/sharedStrings.xml><?xml version="1.0" encoding="utf-8"?>
<sst xmlns="http://schemas.openxmlformats.org/spreadsheetml/2006/main" count="143" uniqueCount="77">
  <si>
    <t>◦ In dit prijsformulier dient Inschrijver de tarieven op te geven die gehanteerd zullen worden voor de levering en dienstverlening overeenkomstig de aanbestedingsdocumenten behorend bij de aanbesteding Laadpalen (A0331) ten behoeve van Hoogheemraadschap van Schieland en de Krimpenerwaard (HHSK).</t>
  </si>
  <si>
    <t>◦ Inschrijver dient bij elk tabblad uitsluitend de groen gemarkeerde cellen in te vullen. Het ontbreken van één of meer prijzen/tarieven leidt tot het terzijde leggen van de inschrijving.</t>
  </si>
  <si>
    <t>◦ Alle ingevulde prijzen en tarieven zijn exclusief btw en dienen te worden afgerond tot op 2 decimalen nauwkeurig.</t>
  </si>
  <si>
    <t>◦ Alle kostenposten die voor de realisatie van dit project nodig zijn, dienen meegenomen te zijn in dit prijzenblad. Er mogen geen kostenposten worden gefactureerd die niet in het prijzenblad staan.</t>
  </si>
  <si>
    <t>Deel A - Implementatiekosten</t>
  </si>
  <si>
    <t>Totaal implementatiekosten + jaarlijkse kosten in totaal over 4 jaar</t>
  </si>
  <si>
    <t>Hoofdkantoor Maasboulevard</t>
  </si>
  <si>
    <t>Gemaal de Kooi</t>
  </si>
  <si>
    <t>Gemaal Abraham Kroes</t>
  </si>
  <si>
    <t>AWZI Kortenoord</t>
  </si>
  <si>
    <t>AWZI Groenedijk</t>
  </si>
  <si>
    <t>AWZI Kralingseveer</t>
  </si>
  <si>
    <t>Steunpunt Zuidbroek</t>
  </si>
  <si>
    <r>
      <t xml:space="preserve">Totaal implementatiekosten </t>
    </r>
    <r>
      <rPr>
        <sz val="9"/>
        <color theme="0"/>
        <rFont val="Verdana"/>
        <family val="2"/>
      </rPr>
      <t>en</t>
    </r>
    <r>
      <rPr>
        <b/>
        <sz val="9"/>
        <color theme="0"/>
        <rFont val="Verdana"/>
        <family val="2"/>
      </rPr>
      <t xml:space="preserve"> jaarlijkse kosten in totaal over 4 jaar</t>
    </r>
  </si>
  <si>
    <t>Totaal inschrijfsom (deel A + deel B)</t>
  </si>
  <si>
    <t>Ondertekening</t>
  </si>
  <si>
    <t>Naam ondertekenaar:</t>
  </si>
  <si>
    <t xml:space="preserve">Functie: </t>
  </si>
  <si>
    <t>Bedrijfsnaam:</t>
  </si>
  <si>
    <t>Datum:</t>
  </si>
  <si>
    <t xml:space="preserve">Handtekening: </t>
  </si>
  <si>
    <t>Maasboulevard</t>
  </si>
  <si>
    <t>Kostenonderdeel</t>
  </si>
  <si>
    <t>Eenheid</t>
  </si>
  <si>
    <t>Aantal</t>
  </si>
  <si>
    <t>Totaal</t>
  </si>
  <si>
    <t>Kostenonderdelen per laadpaal</t>
  </si>
  <si>
    <t>Laadpaal (2 laadpunten per laadpaal)</t>
  </si>
  <si>
    <t>Per laadpaal</t>
  </si>
  <si>
    <t>Montage paal met fundering *</t>
  </si>
  <si>
    <t>Implementatie</t>
  </si>
  <si>
    <t>Aanrijdbeveiliging d.m.v. aanrijdbeveiligingsbeugel</t>
  </si>
  <si>
    <t>Kostenonderdelen per locatie</t>
  </si>
  <si>
    <t>Werk m.b.t. loadbalancing</t>
  </si>
  <si>
    <t>Per locatie</t>
  </si>
  <si>
    <t>Materiaal m.b.t. loadbalancing</t>
  </si>
  <si>
    <t>Projectleiding</t>
  </si>
  <si>
    <t>Stelpost gaten boren + brandwerend dichtmaken</t>
  </si>
  <si>
    <t>Bekabeling, graven, ander werk</t>
  </si>
  <si>
    <t>Graafwerk (grond)</t>
  </si>
  <si>
    <t>Per m1</t>
  </si>
  <si>
    <t>Bestrating</t>
  </si>
  <si>
    <t xml:space="preserve">Kabelgoten </t>
  </si>
  <si>
    <t>Per meter</t>
  </si>
  <si>
    <t xml:space="preserve">Mantelbuis </t>
  </si>
  <si>
    <t>Veldkast/verdeelkast</t>
  </si>
  <si>
    <t>Per stuk</t>
  </si>
  <si>
    <t xml:space="preserve">Belijning parkeerplek </t>
  </si>
  <si>
    <t>Per parkeerplek</t>
  </si>
  <si>
    <t>Versteviging in gras (matten)</t>
  </si>
  <si>
    <t>Per m2</t>
  </si>
  <si>
    <t>Stelpost kabels</t>
  </si>
  <si>
    <t>Locatie specifieke kosten</t>
  </si>
  <si>
    <t>Verwijderen en afvoeren van oplaadpunt Tesla</t>
  </si>
  <si>
    <t>Verwijderen en afvoeren van oude laadpaal</t>
  </si>
  <si>
    <t>Verkeersbord met paal</t>
  </si>
  <si>
    <t>Brandweerschakelaar parkeergarage</t>
  </si>
  <si>
    <t>Toelichting stelpost kabels (Inschrijver dient aan te geven wat er onder deze stelpost valt, minimaal maar niet uitsluitend welke soort kabels en hoeveel meter)</t>
  </si>
  <si>
    <t>Totaal per jaar</t>
  </si>
  <si>
    <t>Software/backoffice kosten</t>
  </si>
  <si>
    <t>Per laadpunt</t>
  </si>
  <si>
    <t>Onderhoud/reparatie/vervangingsbezoek</t>
  </si>
  <si>
    <t>◦ AWZI Kortenoord beschikt al over 1 laadpaal met 2 laadpunten. Dit is toegevoegd in het aantal laadpunten voor de jaarlijkse kosten.</t>
  </si>
  <si>
    <t>◦ De aangegeven eenheden onder kolom 'Aantal' zijn geschatte hoeveelheden. Hieraan kunnen geen rechten worden ontleend. Na akkoord door HHSK op de definitieve aantallen, kan de uitvoering en facturatie plaatsvinden.</t>
  </si>
  <si>
    <t>◦ Onderaan het Prijzenblad op tabblad 'Totaaloverzicht' wordt de totale inschrijfsom (deel A + deel B) voor de Opdracht getoond met de duur van maximaal 4 jaar. Dit bedrag wordt meegenomen om de prijsscore te bepalen.</t>
  </si>
  <si>
    <r>
      <t>◦ Extra laadpalen worden geoffreerd en gefactureerd a.d.h.v. hetgeen beschreven in de Inschrijvingsleidraad.</t>
    </r>
    <r>
      <rPr>
        <sz val="9"/>
        <rFont val="Verdana"/>
        <family val="2"/>
      </rPr>
      <t xml:space="preserve"> Indexatie kan enkel worden toegepast op de extra te plaatsen laadpalen (zie Raamovereenkomst).</t>
    </r>
  </si>
  <si>
    <t>Deel B - Jaarlijkse kosten</t>
  </si>
  <si>
    <t>Invulinstructie en informatie</t>
  </si>
  <si>
    <t>Totaal deel A - Implementatie kosten</t>
  </si>
  <si>
    <t>Totaal deel B - Jaarlijkse kosten (gerekend over 4 jaar)</t>
  </si>
  <si>
    <t>Totaal deel B - Jaarlijkse kosten</t>
  </si>
  <si>
    <t>Totaal deel A - Implementatiekosten</t>
  </si>
  <si>
    <t>Prijs per eenheid excl. btw</t>
  </si>
  <si>
    <r>
      <t xml:space="preserve">* </t>
    </r>
    <r>
      <rPr>
        <sz val="9"/>
        <rFont val="Verdana"/>
        <family val="2"/>
      </rPr>
      <t xml:space="preserve">Dit kostenonderdeel bevat: hardware (paal, grondanker) en de werkzaamheden voor de plaatsing van de paal, de bevestiging van de lader en de configuratie van de lader om verbinding te maken met het CPO (Charge Point Operator) platform. </t>
    </r>
  </si>
  <si>
    <t>Asfaltering</t>
  </si>
  <si>
    <t>Montage paal met wandbeugel</t>
  </si>
  <si>
    <t>Bijlage 2 - Prijzenblad Laadpalen HHSK -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</si>
</sst>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164" formatCode="#,##0_ ;[Red]\-#,##0\ "/>
    <numFmt numFmtId="165" formatCode="&quot;€&quot;\ #,##0.00"/>
  </numFmts>
  <fonts count="13" x14ac:knownFonts="1">
    <font>
      <sz val="11"/>
      <color theme="1"/>
      <name val="Aptos Narrow"/>
      <family val="2"/>
      <scheme val="minor"/>
    </font>
    <font>
      <sz val="10"/>
      <color rgb="FF000000"/>
      <name val="Arial"/>
      <family val="2"/>
    </font>
    <font>
      <b/>
      <sz val="11"/>
      <color theme="1"/>
      <name val="Aptos Narrow"/>
      <family val="2"/>
      <scheme val="minor"/>
    </font>
    <font>
      <sz val="11"/>
      <color rgb="FF000000"/>
      <name val="Verdana"/>
      <family val="2"/>
    </font>
    <font>
      <sz val="9"/>
      <color rgb="FF000000"/>
      <name val="Verdana"/>
      <family val="2"/>
    </font>
    <font>
      <sz val="9"/>
      <name val="Verdana"/>
      <family val="2"/>
    </font>
    <font>
      <b/>
      <sz val="11"/>
      <color rgb="FF000000"/>
      <name val="Verdana"/>
      <family val="2"/>
    </font>
    <font>
      <b/>
      <sz val="9"/>
      <color rgb="FF000000"/>
      <name val="Verdana"/>
      <family val="2"/>
    </font>
    <font>
      <sz val="9"/>
      <color theme="1"/>
      <name val="Verdana"/>
      <family val="2"/>
    </font>
    <font>
      <b/>
      <sz val="9"/>
      <name val="Verdana"/>
      <family val="2"/>
    </font>
    <font>
      <sz val="9"/>
      <color theme="0"/>
      <name val="Verdana"/>
      <family val="2"/>
    </font>
    <font>
      <b/>
      <sz val="9"/>
      <color theme="0"/>
      <name val="Verdana"/>
      <family val="2"/>
    </font>
    <font>
      <b/>
      <sz val="9"/>
      <color theme="1"/>
      <name val="Verdana"/>
      <family val="2"/>
    </font>
  </fonts>
  <fills count="10">
    <fill>
      <patternFill patternType="none"/>
    </fill>
    <fill>
      <patternFill patternType="gray125"/>
    </fill>
    <fill>
      <patternFill patternType="solid">
        <fgColor theme="9" tint="0.79998168889431442"/>
        <bgColor indexed="64"/>
      </patternFill>
    </fill>
    <fill>
      <patternFill patternType="solid">
        <fgColor theme="9" tint="0.79998168889431442"/>
        <bgColor rgb="FF000000"/>
      </patternFill>
    </fill>
    <fill>
      <patternFill patternType="solid">
        <fgColor rgb="FFFFC000"/>
        <bgColor indexed="64"/>
      </patternFill>
    </fill>
    <fill>
      <patternFill patternType="solid">
        <fgColor rgb="FF002060"/>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49992370372631"/>
        <bgColor indexed="64"/>
      </patternFill>
    </fill>
    <fill>
      <patternFill patternType="solid">
        <fgColor theme="7" tint="0.79998168889431442"/>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87">
    <xf numFmtId="0" fontId="0" fillId="0" borderId="0" xfId="0"/>
    <xf numFmtId="0" fontId="6" fillId="0" borderId="4" xfId="0" applyFont="1" applyBorder="1"/>
    <xf numFmtId="0" fontId="3" fillId="0" borderId="5" xfId="0" applyFont="1" applyBorder="1"/>
    <xf numFmtId="0" fontId="3" fillId="0" borderId="0" xfId="0" applyFont="1"/>
    <xf numFmtId="0" fontId="8" fillId="0" borderId="0" xfId="0" applyFont="1"/>
    <xf numFmtId="8" fontId="7" fillId="0" borderId="1" xfId="0" applyNumberFormat="1" applyFont="1" applyBorder="1"/>
    <xf numFmtId="8" fontId="9" fillId="4" borderId="1" xfId="0" applyNumberFormat="1" applyFont="1" applyFill="1" applyBorder="1"/>
    <xf numFmtId="0" fontId="4" fillId="3" borderId="8" xfId="0" applyFont="1" applyFill="1" applyBorder="1" applyProtection="1">
      <protection locked="0"/>
    </xf>
    <xf numFmtId="0" fontId="4" fillId="3" borderId="9" xfId="0" applyFont="1" applyFill="1" applyBorder="1" applyProtection="1">
      <protection locked="0"/>
    </xf>
    <xf numFmtId="0" fontId="4" fillId="0" borderId="14" xfId="0" applyFont="1" applyBorder="1"/>
    <xf numFmtId="0" fontId="4" fillId="2" borderId="16" xfId="0" applyFont="1" applyFill="1" applyBorder="1" applyProtection="1">
      <protection locked="0"/>
    </xf>
    <xf numFmtId="0" fontId="4" fillId="3" borderId="10" xfId="0" applyFont="1" applyFill="1" applyBorder="1" applyProtection="1">
      <protection locked="0"/>
    </xf>
    <xf numFmtId="0" fontId="4" fillId="3" borderId="11" xfId="0" applyFont="1" applyFill="1" applyBorder="1" applyProtection="1">
      <protection locked="0"/>
    </xf>
    <xf numFmtId="0" fontId="4" fillId="0" borderId="15" xfId="0" applyFont="1" applyBorder="1"/>
    <xf numFmtId="0" fontId="8" fillId="2" borderId="0" xfId="0" applyFont="1" applyFill="1" applyProtection="1">
      <protection locked="0"/>
    </xf>
    <xf numFmtId="0" fontId="4" fillId="0" borderId="17" xfId="0" applyFont="1" applyBorder="1"/>
    <xf numFmtId="0" fontId="4" fillId="2" borderId="18" xfId="0" applyFont="1" applyFill="1" applyBorder="1" applyProtection="1">
      <protection locked="0"/>
    </xf>
    <xf numFmtId="0" fontId="4" fillId="3" borderId="12" xfId="0" applyFont="1" applyFill="1" applyBorder="1" applyProtection="1">
      <protection locked="0"/>
    </xf>
    <xf numFmtId="0" fontId="4" fillId="3" borderId="13" xfId="0" applyFont="1" applyFill="1" applyBorder="1" applyProtection="1">
      <protection locked="0"/>
    </xf>
    <xf numFmtId="165" fontId="8" fillId="0" borderId="19" xfId="0" applyNumberFormat="1" applyFont="1" applyBorder="1"/>
    <xf numFmtId="0" fontId="0" fillId="6" borderId="0" xfId="0" applyFill="1"/>
    <xf numFmtId="8" fontId="4" fillId="2" borderId="19" xfId="0" applyNumberFormat="1" applyFont="1" applyFill="1" applyBorder="1" applyProtection="1">
      <protection locked="0"/>
    </xf>
    <xf numFmtId="8" fontId="4" fillId="2" borderId="19" xfId="0" applyNumberFormat="1" applyFont="1" applyFill="1" applyBorder="1" applyAlignment="1" applyProtection="1">
      <alignment horizontal="right"/>
      <protection locked="0"/>
    </xf>
    <xf numFmtId="0" fontId="2" fillId="6" borderId="0" xfId="0" applyFont="1" applyFill="1"/>
    <xf numFmtId="8" fontId="5" fillId="2" borderId="19" xfId="0" applyNumberFormat="1" applyFont="1" applyFill="1" applyBorder="1" applyProtection="1">
      <protection locked="0"/>
    </xf>
    <xf numFmtId="0" fontId="11" fillId="5" borderId="19" xfId="0" applyFont="1" applyFill="1" applyBorder="1" applyAlignment="1">
      <alignment wrapText="1"/>
    </xf>
    <xf numFmtId="0" fontId="0" fillId="7" borderId="0" xfId="0" applyFill="1"/>
    <xf numFmtId="0" fontId="10" fillId="5" borderId="19" xfId="0" applyFont="1" applyFill="1" applyBorder="1" applyAlignment="1">
      <alignment horizontal="right" vertical="center"/>
    </xf>
    <xf numFmtId="0" fontId="11" fillId="5" borderId="19" xfId="0" applyFont="1" applyFill="1" applyBorder="1" applyAlignment="1">
      <alignment horizontal="right" vertical="center" wrapText="1"/>
    </xf>
    <xf numFmtId="0" fontId="10" fillId="5" borderId="19" xfId="0" applyFont="1" applyFill="1" applyBorder="1"/>
    <xf numFmtId="165" fontId="12" fillId="9" borderId="19" xfId="0" applyNumberFormat="1" applyFont="1" applyFill="1" applyBorder="1"/>
    <xf numFmtId="0" fontId="8" fillId="6" borderId="0" xfId="0" applyFont="1" applyFill="1"/>
    <xf numFmtId="0" fontId="12" fillId="6" borderId="0" xfId="0" applyFont="1" applyFill="1"/>
    <xf numFmtId="0" fontId="2" fillId="7" borderId="0" xfId="0" applyFont="1" applyFill="1"/>
    <xf numFmtId="0" fontId="4" fillId="6" borderId="0" xfId="0" applyFont="1" applyFill="1"/>
    <xf numFmtId="8" fontId="4" fillId="0" borderId="0" xfId="0" applyNumberFormat="1" applyFont="1"/>
    <xf numFmtId="0" fontId="11" fillId="5" borderId="21" xfId="0" applyFont="1" applyFill="1" applyBorder="1" applyAlignment="1">
      <alignment horizontal="left"/>
    </xf>
    <xf numFmtId="0" fontId="11" fillId="5" borderId="21" xfId="0" applyFont="1" applyFill="1" applyBorder="1" applyAlignment="1">
      <alignment horizontal="center"/>
    </xf>
    <xf numFmtId="0" fontId="11" fillId="5" borderId="21" xfId="0" applyFont="1" applyFill="1" applyBorder="1" applyAlignment="1">
      <alignment horizontal="center" wrapText="1"/>
    </xf>
    <xf numFmtId="0" fontId="9" fillId="7" borderId="23" xfId="0" applyFont="1" applyFill="1" applyBorder="1"/>
    <xf numFmtId="0" fontId="9" fillId="7" borderId="24" xfId="0" applyFont="1" applyFill="1" applyBorder="1"/>
    <xf numFmtId="0" fontId="9" fillId="7" borderId="20" xfId="0" applyFont="1" applyFill="1" applyBorder="1"/>
    <xf numFmtId="0" fontId="4" fillId="6" borderId="19" xfId="0" applyFont="1" applyFill="1" applyBorder="1"/>
    <xf numFmtId="0" fontId="4" fillId="6" borderId="19" xfId="0" applyFont="1" applyFill="1" applyBorder="1" applyAlignment="1">
      <alignment horizontal="right"/>
    </xf>
    <xf numFmtId="8" fontId="4" fillId="0" borderId="19" xfId="0" applyNumberFormat="1" applyFont="1" applyBorder="1" applyAlignment="1">
      <alignment horizontal="right"/>
    </xf>
    <xf numFmtId="164" fontId="4" fillId="6" borderId="19" xfId="0" applyNumberFormat="1" applyFont="1" applyFill="1" applyBorder="1" applyAlignment="1">
      <alignment horizontal="right"/>
    </xf>
    <xf numFmtId="8" fontId="4" fillId="6" borderId="19" xfId="0" applyNumberFormat="1" applyFont="1" applyFill="1" applyBorder="1" applyAlignment="1">
      <alignment horizontal="right"/>
    </xf>
    <xf numFmtId="164" fontId="4" fillId="0" borderId="19" xfId="0" applyNumberFormat="1" applyFont="1" applyBorder="1" applyAlignment="1">
      <alignment horizontal="right"/>
    </xf>
    <xf numFmtId="0" fontId="5" fillId="6" borderId="19" xfId="0" applyFont="1" applyFill="1" applyBorder="1"/>
    <xf numFmtId="0" fontId="9" fillId="4" borderId="19" xfId="0" applyFont="1" applyFill="1" applyBorder="1"/>
    <xf numFmtId="8" fontId="9" fillId="4" borderId="19" xfId="0" applyNumberFormat="1" applyFont="1" applyFill="1" applyBorder="1" applyAlignment="1">
      <alignment horizontal="right"/>
    </xf>
    <xf numFmtId="0" fontId="9" fillId="6" borderId="0" xfId="0" applyFont="1" applyFill="1" applyAlignment="1">
      <alignment horizontal="right"/>
    </xf>
    <xf numFmtId="8" fontId="9" fillId="6" borderId="0" xfId="0" applyNumberFormat="1" applyFont="1" applyFill="1" applyAlignment="1">
      <alignment horizontal="right"/>
    </xf>
    <xf numFmtId="0" fontId="9" fillId="6" borderId="0" xfId="0" applyFont="1" applyFill="1" applyAlignment="1">
      <alignment wrapText="1"/>
    </xf>
    <xf numFmtId="0" fontId="9" fillId="6" borderId="0" xfId="0" applyFont="1" applyFill="1" applyAlignment="1">
      <alignment horizontal="left" wrapText="1"/>
    </xf>
    <xf numFmtId="8" fontId="4" fillId="6" borderId="0" xfId="0" applyNumberFormat="1" applyFont="1" applyFill="1"/>
    <xf numFmtId="0" fontId="11" fillId="5" borderId="19" xfId="0" applyFont="1" applyFill="1" applyBorder="1"/>
    <xf numFmtId="8" fontId="5" fillId="0" borderId="19" xfId="0" applyNumberFormat="1" applyFont="1" applyBorder="1"/>
    <xf numFmtId="8" fontId="4" fillId="6" borderId="19" xfId="0" applyNumberFormat="1" applyFont="1" applyFill="1" applyBorder="1"/>
    <xf numFmtId="8" fontId="7" fillId="4" borderId="19" xfId="0" applyNumberFormat="1" applyFont="1" applyFill="1" applyBorder="1"/>
    <xf numFmtId="0" fontId="1" fillId="6" borderId="0" xfId="0" applyFont="1" applyFill="1"/>
    <xf numFmtId="8" fontId="1" fillId="6" borderId="0" xfId="0" applyNumberFormat="1" applyFont="1" applyFill="1"/>
    <xf numFmtId="0" fontId="11" fillId="5" borderId="23" xfId="0" applyFont="1" applyFill="1" applyBorder="1" applyAlignment="1">
      <alignment vertical="top" wrapText="1"/>
    </xf>
    <xf numFmtId="0" fontId="9" fillId="6" borderId="0" xfId="0" applyFont="1" applyFill="1" applyAlignment="1">
      <alignment vertical="top" wrapText="1"/>
    </xf>
    <xf numFmtId="0" fontId="11" fillId="5" borderId="19" xfId="0" applyFont="1" applyFill="1" applyBorder="1" applyAlignment="1">
      <alignment horizontal="center"/>
    </xf>
    <xf numFmtId="0" fontId="0" fillId="7" borderId="0" xfId="0" applyFill="1" applyAlignment="1">
      <alignment horizontal="center"/>
    </xf>
    <xf numFmtId="0" fontId="11" fillId="5" borderId="8" xfId="0" applyFont="1" applyFill="1" applyBorder="1" applyAlignment="1">
      <alignment horizontal="left" wrapText="1"/>
    </xf>
    <xf numFmtId="0" fontId="11" fillId="5" borderId="22" xfId="0" applyFont="1" applyFill="1" applyBorder="1" applyAlignment="1">
      <alignment horizontal="left" wrapText="1"/>
    </xf>
    <xf numFmtId="0" fontId="11" fillId="5" borderId="9" xfId="0" applyFont="1" applyFill="1" applyBorder="1" applyAlignment="1">
      <alignment horizontal="left" wrapText="1"/>
    </xf>
    <xf numFmtId="0" fontId="5" fillId="0" borderId="19" xfId="0" applyFont="1" applyBorder="1" applyAlignment="1">
      <alignment horizontal="left" wrapText="1"/>
    </xf>
    <xf numFmtId="0" fontId="4" fillId="0" borderId="19" xfId="0" applyFont="1" applyBorder="1" applyAlignment="1">
      <alignment horizontal="left" wrapText="1"/>
    </xf>
    <xf numFmtId="0" fontId="7" fillId="0" borderId="6" xfId="0" applyFont="1" applyBorder="1" applyAlignment="1">
      <alignment horizontal="left"/>
    </xf>
    <xf numFmtId="0" fontId="7" fillId="0" borderId="7" xfId="0" applyFont="1" applyBorder="1" applyAlignment="1">
      <alignment horizontal="left"/>
    </xf>
    <xf numFmtId="0" fontId="7" fillId="0" borderId="2" xfId="0" applyFont="1" applyBorder="1" applyAlignment="1">
      <alignment horizontal="left"/>
    </xf>
    <xf numFmtId="0" fontId="7" fillId="0" borderId="3" xfId="0" applyFont="1" applyBorder="1" applyAlignment="1">
      <alignment horizontal="left"/>
    </xf>
    <xf numFmtId="0" fontId="9" fillId="4" borderId="2" xfId="0" applyFont="1" applyFill="1" applyBorder="1" applyAlignment="1">
      <alignment horizontal="left"/>
    </xf>
    <xf numFmtId="0" fontId="9" fillId="4" borderId="3" xfId="0" applyFont="1" applyFill="1" applyBorder="1" applyAlignment="1">
      <alignment horizontal="left"/>
    </xf>
    <xf numFmtId="0" fontId="4" fillId="0" borderId="19" xfId="0" applyFont="1" applyBorder="1" applyAlignment="1">
      <alignment horizontal="left" vertical="top" wrapText="1"/>
    </xf>
    <xf numFmtId="0" fontId="9" fillId="4" borderId="23" xfId="0" applyFont="1" applyFill="1" applyBorder="1" applyAlignment="1">
      <alignment horizontal="right"/>
    </xf>
    <xf numFmtId="0" fontId="9" fillId="4" borderId="24" xfId="0" applyFont="1" applyFill="1" applyBorder="1" applyAlignment="1">
      <alignment horizontal="right"/>
    </xf>
    <xf numFmtId="0" fontId="9" fillId="4" borderId="20" xfId="0" applyFont="1" applyFill="1" applyBorder="1" applyAlignment="1">
      <alignment horizontal="right"/>
    </xf>
    <xf numFmtId="8" fontId="4" fillId="8" borderId="0" xfId="0" applyNumberFormat="1" applyFont="1" applyFill="1" applyAlignment="1">
      <alignment horizontal="center"/>
    </xf>
    <xf numFmtId="8" fontId="4" fillId="8" borderId="0" xfId="0" applyNumberFormat="1" applyFont="1" applyFill="1" applyAlignment="1">
      <alignment horizontal="center" wrapText="1"/>
    </xf>
    <xf numFmtId="0" fontId="9" fillId="2" borderId="23" xfId="0" applyFont="1" applyFill="1" applyBorder="1" applyAlignment="1" applyProtection="1">
      <alignment horizontal="left" vertical="top" wrapText="1"/>
      <protection locked="0"/>
    </xf>
    <xf numFmtId="0" fontId="9" fillId="2" borderId="24" xfId="0" applyFont="1" applyFill="1" applyBorder="1" applyAlignment="1" applyProtection="1">
      <alignment horizontal="left" vertical="top" wrapText="1"/>
      <protection locked="0"/>
    </xf>
    <xf numFmtId="0" fontId="9" fillId="2" borderId="20" xfId="0" applyFont="1" applyFill="1" applyBorder="1" applyAlignment="1" applyProtection="1">
      <alignment horizontal="left" vertical="top" wrapText="1"/>
      <protection locked="0"/>
    </xf>
    <xf numFmtId="0" fontId="8" fillId="6" borderId="0" xfId="0" applyFont="1" applyFill="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723AA-97D0-4E7B-B1E0-EA5CF65C9B76}">
  <dimension ref="A1:D30"/>
  <sheetViews>
    <sheetView topLeftCell="A20" workbookViewId="0">
      <selection activeCell="C15" sqref="C15"/>
    </sheetView>
  </sheetViews>
  <sheetFormatPr defaultRowHeight="14.5" x14ac:dyDescent="0.35"/>
  <cols>
    <col min="1" max="4" width="30.26953125" customWidth="1"/>
  </cols>
  <sheetData>
    <row r="1" spans="1:4" x14ac:dyDescent="0.35">
      <c r="A1" s="1" t="s">
        <v>76</v>
      </c>
      <c r="B1" s="2"/>
      <c r="C1" s="2"/>
      <c r="D1" s="3"/>
    </row>
    <row r="2" spans="1:4" ht="15" thickBot="1" x14ac:dyDescent="0.4">
      <c r="A2" s="4"/>
      <c r="B2" s="4"/>
      <c r="C2" s="4"/>
      <c r="D2" s="4"/>
    </row>
    <row r="3" spans="1:4" x14ac:dyDescent="0.35">
      <c r="A3" s="66" t="s">
        <v>67</v>
      </c>
      <c r="B3" s="67"/>
      <c r="C3" s="67"/>
      <c r="D3" s="68"/>
    </row>
    <row r="4" spans="1:4" ht="39" customHeight="1" x14ac:dyDescent="0.35">
      <c r="A4" s="70" t="s">
        <v>0</v>
      </c>
      <c r="B4" s="70"/>
      <c r="C4" s="70"/>
      <c r="D4" s="70"/>
    </row>
    <row r="5" spans="1:4" ht="25.15" customHeight="1" x14ac:dyDescent="0.35">
      <c r="A5" s="70" t="s">
        <v>1</v>
      </c>
      <c r="B5" s="70"/>
      <c r="C5" s="70"/>
      <c r="D5" s="70"/>
    </row>
    <row r="6" spans="1:4" ht="25.9" customHeight="1" x14ac:dyDescent="0.35">
      <c r="A6" s="69" t="s">
        <v>63</v>
      </c>
      <c r="B6" s="69"/>
      <c r="C6" s="69"/>
      <c r="D6" s="69"/>
    </row>
    <row r="7" spans="1:4" x14ac:dyDescent="0.35">
      <c r="A7" s="70" t="s">
        <v>2</v>
      </c>
      <c r="B7" s="70"/>
      <c r="C7" s="70"/>
      <c r="D7" s="70"/>
    </row>
    <row r="8" spans="1:4" ht="26.5" customHeight="1" x14ac:dyDescent="0.35">
      <c r="A8" s="70" t="s">
        <v>64</v>
      </c>
      <c r="B8" s="70"/>
      <c r="C8" s="70"/>
      <c r="D8" s="70"/>
    </row>
    <row r="9" spans="1:4" ht="28" customHeight="1" x14ac:dyDescent="0.35">
      <c r="A9" s="70" t="s">
        <v>65</v>
      </c>
      <c r="B9" s="70"/>
      <c r="C9" s="70"/>
      <c r="D9" s="70"/>
    </row>
    <row r="10" spans="1:4" ht="26.5" customHeight="1" x14ac:dyDescent="0.35">
      <c r="A10" s="77" t="s">
        <v>3</v>
      </c>
      <c r="B10" s="77"/>
      <c r="C10" s="77"/>
      <c r="D10" s="77"/>
    </row>
    <row r="11" spans="1:4" x14ac:dyDescent="0.35">
      <c r="A11" s="4"/>
      <c r="B11" s="4"/>
      <c r="C11" s="4"/>
      <c r="D11" s="4"/>
    </row>
    <row r="12" spans="1:4" ht="40.9" customHeight="1" x14ac:dyDescent="0.35">
      <c r="A12" s="4"/>
      <c r="B12" s="27" t="s">
        <v>4</v>
      </c>
      <c r="C12" s="27" t="s">
        <v>66</v>
      </c>
      <c r="D12" s="28" t="s">
        <v>5</v>
      </c>
    </row>
    <row r="13" spans="1:4" x14ac:dyDescent="0.35">
      <c r="A13" s="29" t="s">
        <v>6</v>
      </c>
      <c r="B13" s="19">
        <f>Invulblad!G31</f>
        <v>0</v>
      </c>
      <c r="C13" s="19">
        <f>Invulblad!G42</f>
        <v>0</v>
      </c>
      <c r="D13" s="30">
        <f>B13+C13*4</f>
        <v>0</v>
      </c>
    </row>
    <row r="14" spans="1:4" x14ac:dyDescent="0.35">
      <c r="A14" s="29" t="s">
        <v>7</v>
      </c>
      <c r="B14" s="19">
        <f>Invulblad!K31</f>
        <v>0</v>
      </c>
      <c r="C14" s="19">
        <f>Invulblad!K42</f>
        <v>0</v>
      </c>
      <c r="D14" s="30">
        <f>B14+C14*4</f>
        <v>0</v>
      </c>
    </row>
    <row r="15" spans="1:4" x14ac:dyDescent="0.35">
      <c r="A15" s="29" t="s">
        <v>8</v>
      </c>
      <c r="B15" s="19">
        <f>Invulblad!O31</f>
        <v>0</v>
      </c>
      <c r="C15" s="19">
        <f>Invulblad!O42</f>
        <v>0</v>
      </c>
      <c r="D15" s="30">
        <f>B15+C15*4</f>
        <v>0</v>
      </c>
    </row>
    <row r="16" spans="1:4" x14ac:dyDescent="0.35">
      <c r="A16" s="29" t="s">
        <v>9</v>
      </c>
      <c r="B16" s="19">
        <f>Invulblad!S31</f>
        <v>0</v>
      </c>
      <c r="C16" s="19">
        <f>Invulblad!S42</f>
        <v>0</v>
      </c>
      <c r="D16" s="30">
        <f t="shared" ref="D16" si="0">B16+C16*4</f>
        <v>0</v>
      </c>
    </row>
    <row r="17" spans="1:4" x14ac:dyDescent="0.35">
      <c r="A17" s="29" t="s">
        <v>10</v>
      </c>
      <c r="B17" s="19">
        <f>Invulblad!W31</f>
        <v>0</v>
      </c>
      <c r="C17" s="19">
        <f>Invulblad!W42</f>
        <v>0</v>
      </c>
      <c r="D17" s="30">
        <f>B17+C17*4</f>
        <v>0</v>
      </c>
    </row>
    <row r="18" spans="1:4" x14ac:dyDescent="0.35">
      <c r="A18" s="29" t="s">
        <v>11</v>
      </c>
      <c r="B18" s="19">
        <f>Invulblad!AA31</f>
        <v>0</v>
      </c>
      <c r="C18" s="19">
        <f>Invulblad!AA42</f>
        <v>0</v>
      </c>
      <c r="D18" s="30">
        <f>B18+C18*4</f>
        <v>0</v>
      </c>
    </row>
    <row r="19" spans="1:4" x14ac:dyDescent="0.35">
      <c r="A19" s="29" t="s">
        <v>12</v>
      </c>
      <c r="B19" s="19">
        <f>Invulblad!AE31</f>
        <v>0</v>
      </c>
      <c r="C19" s="19">
        <f>Invulblad!AE42</f>
        <v>0</v>
      </c>
      <c r="D19" s="30">
        <f>B19+C19*4</f>
        <v>0</v>
      </c>
    </row>
    <row r="20" spans="1:4" ht="40.15" customHeight="1" x14ac:dyDescent="0.35">
      <c r="A20" s="25" t="s">
        <v>13</v>
      </c>
      <c r="B20" s="30">
        <f>SUM(B13:B19)</f>
        <v>0</v>
      </c>
      <c r="C20" s="30">
        <f>SUM(C13:C19)*4</f>
        <v>0</v>
      </c>
      <c r="D20" s="30">
        <f>SUM(D13:D19)</f>
        <v>0</v>
      </c>
    </row>
    <row r="21" spans="1:4" ht="15" thickBot="1" x14ac:dyDescent="0.4">
      <c r="A21" s="4"/>
      <c r="B21" s="4"/>
      <c r="C21" s="4"/>
      <c r="D21" s="4"/>
    </row>
    <row r="22" spans="1:4" ht="15" thickBot="1" x14ac:dyDescent="0.4">
      <c r="A22" s="73" t="s">
        <v>68</v>
      </c>
      <c r="B22" s="74"/>
      <c r="C22" s="5">
        <f>B20</f>
        <v>0</v>
      </c>
      <c r="D22" s="4"/>
    </row>
    <row r="23" spans="1:4" ht="15" thickBot="1" x14ac:dyDescent="0.4">
      <c r="A23" s="73" t="s">
        <v>69</v>
      </c>
      <c r="B23" s="74"/>
      <c r="C23" s="5">
        <f>C20</f>
        <v>0</v>
      </c>
      <c r="D23" s="4"/>
    </row>
    <row r="24" spans="1:4" ht="15" thickBot="1" x14ac:dyDescent="0.4">
      <c r="A24" s="75" t="s">
        <v>14</v>
      </c>
      <c r="B24" s="76"/>
      <c r="C24" s="6">
        <f>SUM(C22:C23)</f>
        <v>0</v>
      </c>
      <c r="D24" s="4"/>
    </row>
    <row r="25" spans="1:4" ht="15" thickBot="1" x14ac:dyDescent="0.4">
      <c r="A25" s="4"/>
      <c r="B25" s="4"/>
      <c r="C25" s="4"/>
      <c r="D25" s="4"/>
    </row>
    <row r="26" spans="1:4" ht="15" thickBot="1" x14ac:dyDescent="0.4">
      <c r="A26" s="71" t="s">
        <v>15</v>
      </c>
      <c r="B26" s="72"/>
      <c r="C26" s="7"/>
      <c r="D26" s="8"/>
    </row>
    <row r="27" spans="1:4" x14ac:dyDescent="0.35">
      <c r="A27" s="9" t="s">
        <v>16</v>
      </c>
      <c r="B27" s="10"/>
      <c r="C27" s="11"/>
      <c r="D27" s="12"/>
    </row>
    <row r="28" spans="1:4" x14ac:dyDescent="0.35">
      <c r="A28" s="13" t="s">
        <v>17</v>
      </c>
      <c r="B28" s="14"/>
      <c r="C28" s="11"/>
      <c r="D28" s="12"/>
    </row>
    <row r="29" spans="1:4" x14ac:dyDescent="0.35">
      <c r="A29" s="13" t="s">
        <v>18</v>
      </c>
      <c r="B29" s="10"/>
      <c r="C29" s="11"/>
      <c r="D29" s="12"/>
    </row>
    <row r="30" spans="1:4" ht="15" thickBot="1" x14ac:dyDescent="0.4">
      <c r="A30" s="15" t="s">
        <v>19</v>
      </c>
      <c r="B30" s="16"/>
      <c r="C30" s="17" t="s">
        <v>20</v>
      </c>
      <c r="D30" s="18"/>
    </row>
  </sheetData>
  <sheetProtection algorithmName="SHA-512" hashValue="U0RMPWz7UZ1f8y2EX+yty7U4xHnzw0byS16DUo7vuMRTjPWdAIQoZ9hKp04KgCEkBzp6dDSOaRDy9vGekoj/qg==" saltValue="sCsXWqE2HKGfDZgL/2cdFg==" spinCount="100000" sheet="1" objects="1" scenarios="1"/>
  <mergeCells count="12">
    <mergeCell ref="A3:D3"/>
    <mergeCell ref="A6:D6"/>
    <mergeCell ref="A5:D5"/>
    <mergeCell ref="A8:D8"/>
    <mergeCell ref="A26:B26"/>
    <mergeCell ref="A22:B22"/>
    <mergeCell ref="A23:B23"/>
    <mergeCell ref="A24:B24"/>
    <mergeCell ref="A4:D4"/>
    <mergeCell ref="A7:D7"/>
    <mergeCell ref="A9:D9"/>
    <mergeCell ref="A10:D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9F87D-D9D6-45A9-8A34-85880E77BDA8}">
  <dimension ref="A1:AE44"/>
  <sheetViews>
    <sheetView tabSelected="1" workbookViewId="0">
      <pane xSplit="1" topLeftCell="B1" activePane="topRight" state="frozen"/>
      <selection pane="topRight" activeCell="Y9" sqref="Y9"/>
    </sheetView>
  </sheetViews>
  <sheetFormatPr defaultColWidth="8.81640625" defaultRowHeight="14.5" x14ac:dyDescent="0.35"/>
  <cols>
    <col min="1" max="1" width="44.7265625" style="20" customWidth="1"/>
    <col min="2" max="3" width="14.7265625" style="20" customWidth="1"/>
    <col min="4" max="4" width="2.54296875" style="26" customWidth="1"/>
    <col min="5" max="7" width="16.26953125" style="20" customWidth="1"/>
    <col min="8" max="8" width="2.54296875" style="26" customWidth="1"/>
    <col min="9" max="11" width="16.26953125" style="20" customWidth="1"/>
    <col min="12" max="12" width="2.54296875" style="26" customWidth="1"/>
    <col min="13" max="15" width="16.26953125" style="20" customWidth="1"/>
    <col min="16" max="16" width="2.54296875" style="26" customWidth="1"/>
    <col min="17" max="19" width="16.26953125" style="20" customWidth="1"/>
    <col min="20" max="20" width="2.54296875" style="26" customWidth="1"/>
    <col min="21" max="23" width="16.26953125" style="20" customWidth="1"/>
    <col min="24" max="24" width="2.54296875" style="26" customWidth="1"/>
    <col min="25" max="27" width="16.26953125" style="20" customWidth="1"/>
    <col min="28" max="28" width="2.54296875" style="26" customWidth="1"/>
    <col min="29" max="31" width="16.26953125" style="20" customWidth="1"/>
    <col min="32" max="16384" width="8.81640625" style="20"/>
  </cols>
  <sheetData>
    <row r="1" spans="1:31" x14ac:dyDescent="0.35">
      <c r="A1" s="31"/>
      <c r="B1" s="31"/>
      <c r="C1" s="31"/>
      <c r="E1" s="31"/>
      <c r="F1" s="31"/>
      <c r="G1" s="31"/>
      <c r="I1" s="31"/>
      <c r="J1" s="31"/>
      <c r="K1" s="31"/>
      <c r="M1" s="31"/>
      <c r="N1" s="31"/>
      <c r="O1" s="31"/>
      <c r="Q1" s="31"/>
      <c r="R1" s="31"/>
      <c r="S1" s="31"/>
      <c r="U1" s="31"/>
      <c r="V1" s="31"/>
      <c r="W1" s="31"/>
      <c r="Y1" s="31"/>
      <c r="Z1" s="31"/>
      <c r="AA1" s="31"/>
      <c r="AC1" s="31"/>
      <c r="AD1" s="31"/>
      <c r="AE1" s="31"/>
    </row>
    <row r="2" spans="1:31" s="23" customFormat="1" x14ac:dyDescent="0.35">
      <c r="A2" s="32" t="s">
        <v>68</v>
      </c>
      <c r="B2" s="32"/>
      <c r="C2" s="32"/>
      <c r="D2" s="33"/>
      <c r="E2" s="32"/>
      <c r="F2" s="32"/>
      <c r="G2" s="32"/>
      <c r="H2" s="33"/>
      <c r="I2" s="32"/>
      <c r="J2" s="32"/>
      <c r="K2" s="32"/>
      <c r="L2" s="33"/>
      <c r="M2" s="32"/>
      <c r="N2" s="32"/>
      <c r="O2" s="32"/>
      <c r="P2" s="33"/>
      <c r="Q2" s="32"/>
      <c r="R2" s="32"/>
      <c r="S2" s="32"/>
      <c r="T2" s="33"/>
      <c r="U2" s="32"/>
      <c r="V2" s="32"/>
      <c r="W2" s="32"/>
      <c r="X2" s="33"/>
      <c r="Y2" s="32"/>
      <c r="Z2" s="32"/>
      <c r="AA2" s="32"/>
      <c r="AB2" s="33"/>
      <c r="AC2" s="32"/>
      <c r="AD2" s="32"/>
      <c r="AE2" s="32"/>
    </row>
    <row r="3" spans="1:31" x14ac:dyDescent="0.35">
      <c r="A3" s="34"/>
      <c r="B3" s="35"/>
      <c r="E3" s="82" t="s">
        <v>21</v>
      </c>
      <c r="F3" s="82"/>
      <c r="G3" s="82"/>
      <c r="I3" s="81" t="s">
        <v>7</v>
      </c>
      <c r="J3" s="81"/>
      <c r="K3" s="81"/>
      <c r="M3" s="81" t="s">
        <v>8</v>
      </c>
      <c r="N3" s="81"/>
      <c r="O3" s="81"/>
      <c r="Q3" s="81" t="s">
        <v>9</v>
      </c>
      <c r="R3" s="81"/>
      <c r="S3" s="81"/>
      <c r="U3" s="81" t="s">
        <v>10</v>
      </c>
      <c r="V3" s="81"/>
      <c r="W3" s="81"/>
      <c r="Y3" s="81" t="s">
        <v>11</v>
      </c>
      <c r="Z3" s="81"/>
      <c r="AA3" s="81"/>
      <c r="AC3" s="81" t="s">
        <v>12</v>
      </c>
      <c r="AD3" s="81"/>
      <c r="AE3" s="81"/>
    </row>
    <row r="4" spans="1:31" ht="44.5" customHeight="1" x14ac:dyDescent="0.35">
      <c r="A4" s="36" t="s">
        <v>22</v>
      </c>
      <c r="B4" s="37" t="s">
        <v>23</v>
      </c>
      <c r="C4" s="38" t="s">
        <v>72</v>
      </c>
      <c r="E4" s="38" t="s">
        <v>72</v>
      </c>
      <c r="F4" s="37" t="s">
        <v>24</v>
      </c>
      <c r="G4" s="37" t="s">
        <v>25</v>
      </c>
      <c r="I4" s="38" t="s">
        <v>72</v>
      </c>
      <c r="J4" s="37" t="s">
        <v>24</v>
      </c>
      <c r="K4" s="37" t="s">
        <v>25</v>
      </c>
      <c r="M4" s="38" t="s">
        <v>72</v>
      </c>
      <c r="N4" s="37" t="s">
        <v>24</v>
      </c>
      <c r="O4" s="37" t="s">
        <v>25</v>
      </c>
      <c r="Q4" s="38" t="s">
        <v>72</v>
      </c>
      <c r="R4" s="37" t="s">
        <v>24</v>
      </c>
      <c r="S4" s="37" t="s">
        <v>25</v>
      </c>
      <c r="U4" s="38" t="s">
        <v>72</v>
      </c>
      <c r="V4" s="37" t="s">
        <v>24</v>
      </c>
      <c r="W4" s="37" t="s">
        <v>25</v>
      </c>
      <c r="Y4" s="38" t="s">
        <v>72</v>
      </c>
      <c r="Z4" s="37" t="s">
        <v>24</v>
      </c>
      <c r="AA4" s="37" t="s">
        <v>25</v>
      </c>
      <c r="AC4" s="38" t="s">
        <v>72</v>
      </c>
      <c r="AD4" s="37" t="s">
        <v>24</v>
      </c>
      <c r="AE4" s="37" t="s">
        <v>25</v>
      </c>
    </row>
    <row r="5" spans="1:31" x14ac:dyDescent="0.35">
      <c r="A5" s="39" t="s">
        <v>26</v>
      </c>
      <c r="B5" s="40"/>
      <c r="C5" s="40"/>
      <c r="E5" s="40"/>
      <c r="F5" s="40"/>
      <c r="G5" s="41"/>
      <c r="I5" s="40"/>
      <c r="J5" s="40"/>
      <c r="K5" s="41"/>
      <c r="M5" s="40"/>
      <c r="N5" s="40"/>
      <c r="O5" s="41"/>
      <c r="Q5" s="40"/>
      <c r="R5" s="40"/>
      <c r="S5" s="41"/>
      <c r="U5" s="40"/>
      <c r="V5" s="40"/>
      <c r="W5" s="41"/>
      <c r="Y5" s="40"/>
      <c r="Z5" s="40"/>
      <c r="AA5" s="41"/>
      <c r="AC5" s="40"/>
      <c r="AD5" s="40"/>
      <c r="AE5" s="41"/>
    </row>
    <row r="6" spans="1:31" x14ac:dyDescent="0.35">
      <c r="A6" s="42" t="s">
        <v>27</v>
      </c>
      <c r="B6" s="43" t="s">
        <v>28</v>
      </c>
      <c r="C6" s="22">
        <v>0</v>
      </c>
      <c r="E6" s="44">
        <f>$C$6</f>
        <v>0</v>
      </c>
      <c r="F6" s="45">
        <v>3</v>
      </c>
      <c r="G6" s="46">
        <f>E6*F6</f>
        <v>0</v>
      </c>
      <c r="I6" s="44">
        <f>$C$6</f>
        <v>0</v>
      </c>
      <c r="J6" s="45">
        <v>3</v>
      </c>
      <c r="K6" s="46">
        <f>I6*J6</f>
        <v>0</v>
      </c>
      <c r="M6" s="44">
        <f>$C$6</f>
        <v>0</v>
      </c>
      <c r="N6" s="45">
        <v>1</v>
      </c>
      <c r="O6" s="46">
        <f>M6*N6</f>
        <v>0</v>
      </c>
      <c r="Q6" s="44">
        <f>$C$6</f>
        <v>0</v>
      </c>
      <c r="R6" s="45">
        <v>4</v>
      </c>
      <c r="S6" s="46">
        <f>Q6*R6</f>
        <v>0</v>
      </c>
      <c r="U6" s="44">
        <f>$C$6</f>
        <v>0</v>
      </c>
      <c r="V6" s="45">
        <v>6</v>
      </c>
      <c r="W6" s="46">
        <f>U6*V6</f>
        <v>0</v>
      </c>
      <c r="Y6" s="44">
        <f>$C$6</f>
        <v>0</v>
      </c>
      <c r="Z6" s="45">
        <v>3</v>
      </c>
      <c r="AA6" s="46">
        <f>Y6*Z6</f>
        <v>0</v>
      </c>
      <c r="AC6" s="44">
        <f>$C$6</f>
        <v>0</v>
      </c>
      <c r="AD6" s="45">
        <v>0</v>
      </c>
      <c r="AE6" s="46">
        <f>AC6*AD6</f>
        <v>0</v>
      </c>
    </row>
    <row r="7" spans="1:31" x14ac:dyDescent="0.35">
      <c r="A7" s="42" t="s">
        <v>29</v>
      </c>
      <c r="B7" s="43" t="s">
        <v>28</v>
      </c>
      <c r="C7" s="22">
        <v>0</v>
      </c>
      <c r="E7" s="44">
        <f>$C$7</f>
        <v>0</v>
      </c>
      <c r="F7" s="45">
        <v>0</v>
      </c>
      <c r="G7" s="46">
        <f>E7*F7</f>
        <v>0</v>
      </c>
      <c r="I7" s="44">
        <f>$C$7</f>
        <v>0</v>
      </c>
      <c r="J7" s="45">
        <v>3</v>
      </c>
      <c r="K7" s="46">
        <f>I7*J7</f>
        <v>0</v>
      </c>
      <c r="M7" s="44">
        <f>$C$7</f>
        <v>0</v>
      </c>
      <c r="N7" s="45">
        <v>0</v>
      </c>
      <c r="O7" s="46">
        <f>M7*N7</f>
        <v>0</v>
      </c>
      <c r="Q7" s="44">
        <f>$C$7</f>
        <v>0</v>
      </c>
      <c r="R7" s="45">
        <v>4</v>
      </c>
      <c r="S7" s="46">
        <f>Q7*R7</f>
        <v>0</v>
      </c>
      <c r="U7" s="44">
        <f>$C$7</f>
        <v>0</v>
      </c>
      <c r="V7" s="45">
        <v>6</v>
      </c>
      <c r="W7" s="46">
        <f>U7*V7</f>
        <v>0</v>
      </c>
      <c r="Y7" s="44">
        <f>$C$7</f>
        <v>0</v>
      </c>
      <c r="Z7" s="45">
        <v>0</v>
      </c>
      <c r="AA7" s="46">
        <f>Y7*Z7</f>
        <v>0</v>
      </c>
      <c r="AC7" s="44">
        <f>$C$7</f>
        <v>0</v>
      </c>
      <c r="AD7" s="45">
        <v>0</v>
      </c>
      <c r="AE7" s="46">
        <f>AC7*AD7</f>
        <v>0</v>
      </c>
    </row>
    <row r="8" spans="1:31" x14ac:dyDescent="0.35">
      <c r="A8" s="42" t="s">
        <v>75</v>
      </c>
      <c r="B8" s="43" t="s">
        <v>28</v>
      </c>
      <c r="C8" s="22">
        <v>0</v>
      </c>
      <c r="E8" s="44">
        <f>$C$8</f>
        <v>0</v>
      </c>
      <c r="F8" s="45">
        <v>3</v>
      </c>
      <c r="G8" s="46">
        <f>E8*F8</f>
        <v>0</v>
      </c>
      <c r="I8" s="44">
        <f>$C$8</f>
        <v>0</v>
      </c>
      <c r="J8" s="45">
        <v>0</v>
      </c>
      <c r="K8" s="46">
        <f>I8*J8</f>
        <v>0</v>
      </c>
      <c r="M8" s="44">
        <f>$C$8</f>
        <v>0</v>
      </c>
      <c r="N8" s="45">
        <v>1</v>
      </c>
      <c r="O8" s="46">
        <f>M8*N8</f>
        <v>0</v>
      </c>
      <c r="Q8" s="44">
        <f>$C$8</f>
        <v>0</v>
      </c>
      <c r="R8" s="45">
        <v>0</v>
      </c>
      <c r="S8" s="46">
        <f>Q8*R8</f>
        <v>0</v>
      </c>
      <c r="U8" s="44">
        <f>$C$8</f>
        <v>0</v>
      </c>
      <c r="V8" s="45">
        <v>0</v>
      </c>
      <c r="W8" s="46">
        <f>U8*V8</f>
        <v>0</v>
      </c>
      <c r="Y8" s="44">
        <f>$C$8</f>
        <v>0</v>
      </c>
      <c r="Z8" s="45">
        <v>3</v>
      </c>
      <c r="AA8" s="46">
        <f>Y8*Z8</f>
        <v>0</v>
      </c>
      <c r="AC8" s="44">
        <f>$C$8</f>
        <v>0</v>
      </c>
      <c r="AD8" s="45">
        <v>0</v>
      </c>
      <c r="AE8" s="46">
        <f>AC8*AD8</f>
        <v>0</v>
      </c>
    </row>
    <row r="9" spans="1:31" x14ac:dyDescent="0.35">
      <c r="A9" s="42" t="s">
        <v>30</v>
      </c>
      <c r="B9" s="43" t="s">
        <v>28</v>
      </c>
      <c r="C9" s="22">
        <v>0</v>
      </c>
      <c r="E9" s="44">
        <f>$C$9</f>
        <v>0</v>
      </c>
      <c r="F9" s="45">
        <v>3</v>
      </c>
      <c r="G9" s="46">
        <f>E9*F9</f>
        <v>0</v>
      </c>
      <c r="I9" s="44">
        <f>$C$9</f>
        <v>0</v>
      </c>
      <c r="J9" s="45">
        <v>3</v>
      </c>
      <c r="K9" s="46">
        <f>I9*J9</f>
        <v>0</v>
      </c>
      <c r="M9" s="44">
        <f>$C$9</f>
        <v>0</v>
      </c>
      <c r="N9" s="45">
        <v>1</v>
      </c>
      <c r="O9" s="46">
        <f>M9*N9</f>
        <v>0</v>
      </c>
      <c r="Q9" s="44">
        <f>$C$9</f>
        <v>0</v>
      </c>
      <c r="R9" s="45">
        <v>4</v>
      </c>
      <c r="S9" s="46">
        <f>Q9*R9</f>
        <v>0</v>
      </c>
      <c r="U9" s="44">
        <f>$C$9</f>
        <v>0</v>
      </c>
      <c r="V9" s="45">
        <v>6</v>
      </c>
      <c r="W9" s="46">
        <f>U9*V9</f>
        <v>0</v>
      </c>
      <c r="Y9" s="44">
        <f>$C$9</f>
        <v>0</v>
      </c>
      <c r="Z9" s="45">
        <v>3</v>
      </c>
      <c r="AA9" s="46">
        <f>Y9*Z9</f>
        <v>0</v>
      </c>
      <c r="AC9" s="44">
        <f>$C$9</f>
        <v>0</v>
      </c>
      <c r="AD9" s="45">
        <v>0</v>
      </c>
      <c r="AE9" s="46">
        <f>AC9*AD9</f>
        <v>0</v>
      </c>
    </row>
    <row r="10" spans="1:31" x14ac:dyDescent="0.35">
      <c r="A10" s="42" t="s">
        <v>31</v>
      </c>
      <c r="B10" s="43" t="s">
        <v>28</v>
      </c>
      <c r="C10" s="22">
        <v>0</v>
      </c>
      <c r="E10" s="44">
        <f>$C$10</f>
        <v>0</v>
      </c>
      <c r="F10" s="45">
        <v>3</v>
      </c>
      <c r="G10" s="46">
        <f>E10*F10</f>
        <v>0</v>
      </c>
      <c r="I10" s="44">
        <f>$C$10</f>
        <v>0</v>
      </c>
      <c r="J10" s="45">
        <v>3</v>
      </c>
      <c r="K10" s="46">
        <f>I10*J10</f>
        <v>0</v>
      </c>
      <c r="M10" s="44">
        <f>$C$10</f>
        <v>0</v>
      </c>
      <c r="N10" s="45">
        <v>1</v>
      </c>
      <c r="O10" s="46">
        <f>M10*N10</f>
        <v>0</v>
      </c>
      <c r="Q10" s="44">
        <f>$C$10</f>
        <v>0</v>
      </c>
      <c r="R10" s="45">
        <v>4</v>
      </c>
      <c r="S10" s="46">
        <f>Q10*R10</f>
        <v>0</v>
      </c>
      <c r="U10" s="44">
        <f>$C$10</f>
        <v>0</v>
      </c>
      <c r="V10" s="45">
        <v>6</v>
      </c>
      <c r="W10" s="46">
        <f>U10*V10</f>
        <v>0</v>
      </c>
      <c r="Y10" s="44">
        <f>$C$10</f>
        <v>0</v>
      </c>
      <c r="Z10" s="45">
        <v>3</v>
      </c>
      <c r="AA10" s="46">
        <f>Y10*Z10</f>
        <v>0</v>
      </c>
      <c r="AC10" s="44">
        <f>$C$10</f>
        <v>0</v>
      </c>
      <c r="AD10" s="45">
        <v>0</v>
      </c>
      <c r="AE10" s="46">
        <f>AC10*AD10</f>
        <v>0</v>
      </c>
    </row>
    <row r="11" spans="1:31" x14ac:dyDescent="0.35">
      <c r="A11" s="39" t="s">
        <v>32</v>
      </c>
      <c r="B11" s="40"/>
      <c r="C11" s="40"/>
      <c r="E11" s="40"/>
      <c r="F11" s="40"/>
      <c r="G11" s="40"/>
      <c r="I11" s="40"/>
      <c r="J11" s="40"/>
      <c r="K11" s="40"/>
      <c r="M11" s="40"/>
      <c r="N11" s="40"/>
      <c r="O11" s="40"/>
      <c r="Q11" s="40"/>
      <c r="R11" s="40"/>
      <c r="S11" s="40"/>
      <c r="U11" s="40"/>
      <c r="V11" s="40"/>
      <c r="W11" s="40"/>
      <c r="Y11" s="40"/>
      <c r="Z11" s="40"/>
      <c r="AA11" s="40"/>
      <c r="AC11" s="40"/>
      <c r="AD11" s="40"/>
      <c r="AE11" s="40"/>
    </row>
    <row r="12" spans="1:31" x14ac:dyDescent="0.35">
      <c r="A12" s="42" t="s">
        <v>33</v>
      </c>
      <c r="B12" s="45" t="s">
        <v>34</v>
      </c>
      <c r="E12" s="44">
        <f>0</f>
        <v>0</v>
      </c>
      <c r="F12" s="45">
        <v>0</v>
      </c>
      <c r="G12" s="46">
        <f>E12*F12</f>
        <v>0</v>
      </c>
      <c r="I12" s="22">
        <v>0</v>
      </c>
      <c r="J12" s="45">
        <v>1</v>
      </c>
      <c r="K12" s="46">
        <f>I12*J12</f>
        <v>0</v>
      </c>
      <c r="M12" s="44">
        <f>0</f>
        <v>0</v>
      </c>
      <c r="N12" s="45">
        <v>0</v>
      </c>
      <c r="O12" s="46">
        <f>M12*N12</f>
        <v>0</v>
      </c>
      <c r="Q12" s="44">
        <f>0</f>
        <v>0</v>
      </c>
      <c r="R12" s="45">
        <v>0</v>
      </c>
      <c r="S12" s="46">
        <f>Q12*R12</f>
        <v>0</v>
      </c>
      <c r="U12" s="44">
        <f>0</f>
        <v>0</v>
      </c>
      <c r="V12" s="45">
        <v>0</v>
      </c>
      <c r="W12" s="46">
        <f>U12*V12</f>
        <v>0</v>
      </c>
      <c r="Y12" s="44">
        <f>0</f>
        <v>0</v>
      </c>
      <c r="Z12" s="45">
        <v>0</v>
      </c>
      <c r="AA12" s="46">
        <f>Y12*Z12</f>
        <v>0</v>
      </c>
      <c r="AC12" s="44">
        <f>0</f>
        <v>0</v>
      </c>
      <c r="AD12" s="45">
        <v>0</v>
      </c>
      <c r="AE12" s="46">
        <f>AC12*AD12</f>
        <v>0</v>
      </c>
    </row>
    <row r="13" spans="1:31" x14ac:dyDescent="0.35">
      <c r="A13" s="42" t="s">
        <v>35</v>
      </c>
      <c r="B13" s="45" t="s">
        <v>34</v>
      </c>
      <c r="E13" s="44">
        <f>0</f>
        <v>0</v>
      </c>
      <c r="F13" s="45">
        <v>0</v>
      </c>
      <c r="G13" s="46">
        <f>E13*F13</f>
        <v>0</v>
      </c>
      <c r="I13" s="22">
        <v>0</v>
      </c>
      <c r="J13" s="45">
        <v>1</v>
      </c>
      <c r="K13" s="46">
        <f>I13*J13</f>
        <v>0</v>
      </c>
      <c r="M13" s="44">
        <f>0</f>
        <v>0</v>
      </c>
      <c r="N13" s="45">
        <v>0</v>
      </c>
      <c r="O13" s="46">
        <f>M13*N13</f>
        <v>0</v>
      </c>
      <c r="Q13" s="44">
        <f>0</f>
        <v>0</v>
      </c>
      <c r="R13" s="45">
        <v>0</v>
      </c>
      <c r="S13" s="46">
        <f>Q13*R13</f>
        <v>0</v>
      </c>
      <c r="U13" s="44">
        <f>0</f>
        <v>0</v>
      </c>
      <c r="V13" s="45">
        <v>0</v>
      </c>
      <c r="W13" s="46">
        <f>U13*V13</f>
        <v>0</v>
      </c>
      <c r="Y13" s="44">
        <f>0</f>
        <v>0</v>
      </c>
      <c r="Z13" s="45">
        <v>0</v>
      </c>
      <c r="AA13" s="46">
        <f>Y13*Z13</f>
        <v>0</v>
      </c>
      <c r="AC13" s="44">
        <f>0</f>
        <v>0</v>
      </c>
      <c r="AD13" s="45">
        <v>0</v>
      </c>
      <c r="AE13" s="46">
        <f>AC13*AD13</f>
        <v>0</v>
      </c>
    </row>
    <row r="14" spans="1:31" x14ac:dyDescent="0.35">
      <c r="A14" s="42" t="s">
        <v>36</v>
      </c>
      <c r="B14" s="45" t="s">
        <v>34</v>
      </c>
      <c r="E14" s="22">
        <v>0</v>
      </c>
      <c r="F14" s="45">
        <v>1</v>
      </c>
      <c r="G14" s="46">
        <f>E14*F14</f>
        <v>0</v>
      </c>
      <c r="I14" s="22">
        <v>0</v>
      </c>
      <c r="J14" s="45">
        <v>1</v>
      </c>
      <c r="K14" s="46">
        <f>I14*J14</f>
        <v>0</v>
      </c>
      <c r="M14" s="22">
        <v>0</v>
      </c>
      <c r="N14" s="45">
        <v>1</v>
      </c>
      <c r="O14" s="46">
        <f>M14*N14</f>
        <v>0</v>
      </c>
      <c r="Q14" s="22">
        <v>0</v>
      </c>
      <c r="R14" s="45">
        <v>1</v>
      </c>
      <c r="S14" s="46">
        <f>Q14*R14</f>
        <v>0</v>
      </c>
      <c r="U14" s="22">
        <v>0</v>
      </c>
      <c r="V14" s="45">
        <v>1</v>
      </c>
      <c r="W14" s="46">
        <f>U14*V14</f>
        <v>0</v>
      </c>
      <c r="Y14" s="22">
        <v>0</v>
      </c>
      <c r="Z14" s="45">
        <v>1</v>
      </c>
      <c r="AA14" s="46">
        <f>Y14*Z14</f>
        <v>0</v>
      </c>
      <c r="AC14" s="44">
        <f>$C$13</f>
        <v>0</v>
      </c>
      <c r="AD14" s="45">
        <v>0</v>
      </c>
      <c r="AE14" s="46">
        <f>AC14*AD14</f>
        <v>0</v>
      </c>
    </row>
    <row r="15" spans="1:31" x14ac:dyDescent="0.35">
      <c r="A15" s="42" t="s">
        <v>37</v>
      </c>
      <c r="B15" s="45" t="s">
        <v>34</v>
      </c>
      <c r="E15" s="22">
        <v>0</v>
      </c>
      <c r="F15" s="45">
        <v>1</v>
      </c>
      <c r="G15" s="46">
        <f>E15*F15</f>
        <v>0</v>
      </c>
      <c r="I15" s="22">
        <v>0</v>
      </c>
      <c r="J15" s="45">
        <v>1</v>
      </c>
      <c r="K15" s="46">
        <f>I15*J15</f>
        <v>0</v>
      </c>
      <c r="M15" s="22">
        <v>0</v>
      </c>
      <c r="N15" s="45">
        <v>1</v>
      </c>
      <c r="O15" s="46">
        <f>M15*N15</f>
        <v>0</v>
      </c>
      <c r="Q15" s="22">
        <v>0</v>
      </c>
      <c r="R15" s="45">
        <v>1</v>
      </c>
      <c r="S15" s="46">
        <f>Q15*R15</f>
        <v>0</v>
      </c>
      <c r="U15" s="22">
        <v>0</v>
      </c>
      <c r="V15" s="45">
        <v>1</v>
      </c>
      <c r="W15" s="46">
        <f>U15*V15</f>
        <v>0</v>
      </c>
      <c r="Y15" s="22">
        <v>0</v>
      </c>
      <c r="Z15" s="45">
        <v>1</v>
      </c>
      <c r="AA15" s="46">
        <f>Y15*Z15</f>
        <v>0</v>
      </c>
      <c r="AC15" s="44">
        <f>$C$15</f>
        <v>0</v>
      </c>
      <c r="AD15" s="45">
        <v>0</v>
      </c>
      <c r="AE15" s="46">
        <f>AC15*AD15</f>
        <v>0</v>
      </c>
    </row>
    <row r="16" spans="1:31" x14ac:dyDescent="0.35">
      <c r="A16" s="39" t="s">
        <v>38</v>
      </c>
      <c r="B16" s="40"/>
      <c r="C16" s="40"/>
      <c r="E16" s="40"/>
      <c r="F16" s="40"/>
      <c r="G16" s="40"/>
      <c r="I16" s="40"/>
      <c r="J16" s="40"/>
      <c r="K16" s="40"/>
      <c r="M16" s="40"/>
      <c r="N16" s="40"/>
      <c r="O16" s="40"/>
      <c r="Q16" s="40"/>
      <c r="R16" s="40"/>
      <c r="S16" s="40"/>
      <c r="U16" s="40"/>
      <c r="V16" s="40"/>
      <c r="W16" s="40"/>
      <c r="Y16" s="40"/>
      <c r="Z16" s="40"/>
      <c r="AA16" s="40"/>
      <c r="AC16" s="40"/>
      <c r="AD16" s="40"/>
      <c r="AE16" s="40"/>
    </row>
    <row r="17" spans="1:31" x14ac:dyDescent="0.35">
      <c r="A17" s="42" t="s">
        <v>39</v>
      </c>
      <c r="B17" s="45" t="s">
        <v>40</v>
      </c>
      <c r="C17" s="21">
        <v>0</v>
      </c>
      <c r="E17" s="44">
        <f>$C$17</f>
        <v>0</v>
      </c>
      <c r="F17" s="47">
        <v>0</v>
      </c>
      <c r="G17" s="46">
        <f t="shared" ref="G17:G25" si="0">E17*F17</f>
        <v>0</v>
      </c>
      <c r="I17" s="44">
        <f>$C$17</f>
        <v>0</v>
      </c>
      <c r="J17" s="47">
        <v>0</v>
      </c>
      <c r="K17" s="46">
        <f t="shared" ref="K17:K25" si="1">I17*J17</f>
        <v>0</v>
      </c>
      <c r="M17" s="44">
        <f>$C$17</f>
        <v>0</v>
      </c>
      <c r="N17" s="47">
        <v>0</v>
      </c>
      <c r="O17" s="46">
        <f t="shared" ref="O17:O25" si="2">M17*N17</f>
        <v>0</v>
      </c>
      <c r="Q17" s="44">
        <f>$C$17</f>
        <v>0</v>
      </c>
      <c r="R17" s="47">
        <v>125</v>
      </c>
      <c r="S17" s="46">
        <f>Q17*R17</f>
        <v>0</v>
      </c>
      <c r="U17" s="44">
        <f>$C$17</f>
        <v>0</v>
      </c>
      <c r="V17" s="47">
        <v>10</v>
      </c>
      <c r="W17" s="46">
        <f t="shared" ref="W17:W25" si="3">U17*V17</f>
        <v>0</v>
      </c>
      <c r="Y17" s="44">
        <f>$C$17</f>
        <v>0</v>
      </c>
      <c r="Z17" s="47">
        <v>5</v>
      </c>
      <c r="AA17" s="46">
        <f t="shared" ref="AA17:AA25" si="4">Y17*Z17</f>
        <v>0</v>
      </c>
      <c r="AC17" s="44">
        <f>$C$17</f>
        <v>0</v>
      </c>
      <c r="AD17" s="45">
        <v>0</v>
      </c>
      <c r="AE17" s="46">
        <f t="shared" ref="AE17:AE25" si="5">AC17*AD17</f>
        <v>0</v>
      </c>
    </row>
    <row r="18" spans="1:31" x14ac:dyDescent="0.35">
      <c r="A18" s="42" t="s">
        <v>74</v>
      </c>
      <c r="B18" s="45" t="s">
        <v>40</v>
      </c>
      <c r="C18" s="21">
        <v>0</v>
      </c>
      <c r="E18" s="44">
        <f>$C$18</f>
        <v>0</v>
      </c>
      <c r="F18" s="47">
        <v>0</v>
      </c>
      <c r="G18" s="46">
        <f t="shared" si="0"/>
        <v>0</v>
      </c>
      <c r="I18" s="44">
        <f>$C$18</f>
        <v>0</v>
      </c>
      <c r="J18" s="47">
        <v>0</v>
      </c>
      <c r="K18" s="46">
        <f>I18*J18</f>
        <v>0</v>
      </c>
      <c r="M18" s="44">
        <f>$C$18</f>
        <v>0</v>
      </c>
      <c r="N18" s="47">
        <v>0</v>
      </c>
      <c r="O18" s="46">
        <f>M18*N18</f>
        <v>0</v>
      </c>
      <c r="Q18" s="44">
        <f>$C$18</f>
        <v>0</v>
      </c>
      <c r="R18" s="47">
        <v>0</v>
      </c>
      <c r="S18" s="46">
        <f>Q18*R18</f>
        <v>0</v>
      </c>
      <c r="U18" s="44">
        <f>$C$18</f>
        <v>0</v>
      </c>
      <c r="V18" s="47">
        <v>5</v>
      </c>
      <c r="W18" s="46">
        <f t="shared" si="3"/>
        <v>0</v>
      </c>
      <c r="Y18" s="44">
        <f>$C$18</f>
        <v>0</v>
      </c>
      <c r="Z18" s="47">
        <v>0</v>
      </c>
      <c r="AA18" s="46">
        <f>Y18*Z18</f>
        <v>0</v>
      </c>
      <c r="AC18" s="44">
        <f>$C$18</f>
        <v>0</v>
      </c>
      <c r="AD18" s="45">
        <v>0</v>
      </c>
      <c r="AE18" s="46">
        <f>AC18*AD18</f>
        <v>0</v>
      </c>
    </row>
    <row r="19" spans="1:31" x14ac:dyDescent="0.35">
      <c r="A19" s="42" t="s">
        <v>41</v>
      </c>
      <c r="B19" s="45" t="s">
        <v>40</v>
      </c>
      <c r="C19" s="21">
        <v>0</v>
      </c>
      <c r="E19" s="44">
        <f>$C$19</f>
        <v>0</v>
      </c>
      <c r="F19" s="47">
        <v>0</v>
      </c>
      <c r="G19" s="46">
        <f t="shared" si="0"/>
        <v>0</v>
      </c>
      <c r="I19" s="44">
        <f>$C$19</f>
        <v>0</v>
      </c>
      <c r="J19" s="47">
        <v>0</v>
      </c>
      <c r="K19" s="46">
        <f t="shared" si="1"/>
        <v>0</v>
      </c>
      <c r="M19" s="44">
        <f>$C$19</f>
        <v>0</v>
      </c>
      <c r="N19" s="47">
        <v>0</v>
      </c>
      <c r="O19" s="46">
        <f t="shared" si="2"/>
        <v>0</v>
      </c>
      <c r="Q19" s="44">
        <f>$C$19</f>
        <v>0</v>
      </c>
      <c r="R19" s="47">
        <v>0</v>
      </c>
      <c r="S19" s="46">
        <f>Q19*R19</f>
        <v>0</v>
      </c>
      <c r="U19" s="44">
        <f>$C$19</f>
        <v>0</v>
      </c>
      <c r="V19" s="47">
        <v>10</v>
      </c>
      <c r="W19" s="46">
        <f t="shared" si="3"/>
        <v>0</v>
      </c>
      <c r="Y19" s="44">
        <f>$C$19</f>
        <v>0</v>
      </c>
      <c r="Z19" s="47">
        <v>5</v>
      </c>
      <c r="AA19" s="46">
        <f t="shared" si="4"/>
        <v>0</v>
      </c>
      <c r="AC19" s="44">
        <f>$C$19</f>
        <v>0</v>
      </c>
      <c r="AD19" s="45">
        <v>0</v>
      </c>
      <c r="AE19" s="46">
        <f t="shared" si="5"/>
        <v>0</v>
      </c>
    </row>
    <row r="20" spans="1:31" x14ac:dyDescent="0.35">
      <c r="A20" s="42" t="s">
        <v>42</v>
      </c>
      <c r="B20" s="45" t="s">
        <v>43</v>
      </c>
      <c r="C20" s="21">
        <v>0</v>
      </c>
      <c r="E20" s="44">
        <f>$C$20</f>
        <v>0</v>
      </c>
      <c r="F20" s="47">
        <v>6</v>
      </c>
      <c r="G20" s="46">
        <f t="shared" si="0"/>
        <v>0</v>
      </c>
      <c r="I20" s="44">
        <f>$C$20</f>
        <v>0</v>
      </c>
      <c r="J20" s="47">
        <v>12</v>
      </c>
      <c r="K20" s="46">
        <f t="shared" si="1"/>
        <v>0</v>
      </c>
      <c r="M20" s="44">
        <f>$C$20</f>
        <v>0</v>
      </c>
      <c r="N20" s="47">
        <v>6</v>
      </c>
      <c r="O20" s="46">
        <f t="shared" si="2"/>
        <v>0</v>
      </c>
      <c r="Q20" s="44">
        <f>$C$20</f>
        <v>0</v>
      </c>
      <c r="R20" s="47">
        <v>12</v>
      </c>
      <c r="S20" s="46">
        <f t="shared" ref="S20:S25" si="6">Q20*R20</f>
        <v>0</v>
      </c>
      <c r="U20" s="44">
        <f>$C$20</f>
        <v>0</v>
      </c>
      <c r="V20" s="47">
        <v>9</v>
      </c>
      <c r="W20" s="46">
        <f t="shared" si="3"/>
        <v>0</v>
      </c>
      <c r="Y20" s="44">
        <f>$C$20</f>
        <v>0</v>
      </c>
      <c r="Z20" s="47">
        <v>15</v>
      </c>
      <c r="AA20" s="46">
        <f t="shared" si="4"/>
        <v>0</v>
      </c>
      <c r="AC20" s="44">
        <f>$C$20</f>
        <v>0</v>
      </c>
      <c r="AD20" s="45">
        <v>0</v>
      </c>
      <c r="AE20" s="46">
        <f t="shared" si="5"/>
        <v>0</v>
      </c>
    </row>
    <row r="21" spans="1:31" x14ac:dyDescent="0.35">
      <c r="A21" s="42" t="s">
        <v>44</v>
      </c>
      <c r="B21" s="45" t="s">
        <v>43</v>
      </c>
      <c r="C21" s="21">
        <v>0</v>
      </c>
      <c r="E21" s="44">
        <f>$C$21</f>
        <v>0</v>
      </c>
      <c r="F21" s="47">
        <v>0</v>
      </c>
      <c r="G21" s="46">
        <f t="shared" si="0"/>
        <v>0</v>
      </c>
      <c r="I21" s="44">
        <f>$C$21</f>
        <v>0</v>
      </c>
      <c r="J21" s="47">
        <v>0</v>
      </c>
      <c r="K21" s="46">
        <f t="shared" si="1"/>
        <v>0</v>
      </c>
      <c r="M21" s="44">
        <f>$C$21</f>
        <v>0</v>
      </c>
      <c r="N21" s="47">
        <v>0</v>
      </c>
      <c r="O21" s="46">
        <f t="shared" si="2"/>
        <v>0</v>
      </c>
      <c r="Q21" s="44">
        <f>$C$21</f>
        <v>0</v>
      </c>
      <c r="R21" s="47">
        <v>0</v>
      </c>
      <c r="S21" s="46">
        <f t="shared" si="6"/>
        <v>0</v>
      </c>
      <c r="U21" s="44">
        <f>$C$21</f>
        <v>0</v>
      </c>
      <c r="V21" s="47">
        <v>10</v>
      </c>
      <c r="W21" s="46">
        <f t="shared" si="3"/>
        <v>0</v>
      </c>
      <c r="Y21" s="44">
        <f>$C$21</f>
        <v>0</v>
      </c>
      <c r="Z21" s="47">
        <v>5</v>
      </c>
      <c r="AA21" s="46">
        <f t="shared" si="4"/>
        <v>0</v>
      </c>
      <c r="AC21" s="44">
        <f>$C$21</f>
        <v>0</v>
      </c>
      <c r="AD21" s="45">
        <v>0</v>
      </c>
      <c r="AE21" s="46">
        <f t="shared" si="5"/>
        <v>0</v>
      </c>
    </row>
    <row r="22" spans="1:31" x14ac:dyDescent="0.35">
      <c r="A22" s="42" t="s">
        <v>45</v>
      </c>
      <c r="B22" s="45" t="s">
        <v>46</v>
      </c>
      <c r="E22" s="21">
        <v>0</v>
      </c>
      <c r="F22" s="47">
        <v>1</v>
      </c>
      <c r="G22" s="46">
        <f t="shared" si="0"/>
        <v>0</v>
      </c>
      <c r="I22" s="21">
        <v>0</v>
      </c>
      <c r="J22" s="47">
        <v>1</v>
      </c>
      <c r="K22" s="46">
        <f t="shared" si="1"/>
        <v>0</v>
      </c>
      <c r="M22" s="21">
        <v>0</v>
      </c>
      <c r="N22" s="47">
        <v>1</v>
      </c>
      <c r="O22" s="46">
        <f t="shared" si="2"/>
        <v>0</v>
      </c>
      <c r="Q22" s="21">
        <v>0</v>
      </c>
      <c r="R22" s="47">
        <v>1</v>
      </c>
      <c r="S22" s="46">
        <f t="shared" si="6"/>
        <v>0</v>
      </c>
      <c r="U22" s="21">
        <v>0</v>
      </c>
      <c r="V22" s="47">
        <v>1</v>
      </c>
      <c r="W22" s="46">
        <f t="shared" si="3"/>
        <v>0</v>
      </c>
      <c r="Y22" s="21">
        <v>0</v>
      </c>
      <c r="Z22" s="47">
        <v>1</v>
      </c>
      <c r="AA22" s="46">
        <f t="shared" si="4"/>
        <v>0</v>
      </c>
      <c r="AC22" s="44">
        <f>$C$22</f>
        <v>0</v>
      </c>
      <c r="AD22" s="45">
        <v>0</v>
      </c>
      <c r="AE22" s="46">
        <f t="shared" si="5"/>
        <v>0</v>
      </c>
    </row>
    <row r="23" spans="1:31" x14ac:dyDescent="0.35">
      <c r="A23" s="42" t="s">
        <v>47</v>
      </c>
      <c r="B23" s="45" t="s">
        <v>48</v>
      </c>
      <c r="C23" s="21">
        <v>0</v>
      </c>
      <c r="E23" s="44">
        <f>$C$23</f>
        <v>0</v>
      </c>
      <c r="F23" s="47">
        <v>0</v>
      </c>
      <c r="G23" s="46">
        <f t="shared" si="0"/>
        <v>0</v>
      </c>
      <c r="I23" s="44">
        <f>$C$23</f>
        <v>0</v>
      </c>
      <c r="J23" s="47">
        <v>6</v>
      </c>
      <c r="K23" s="46">
        <f t="shared" si="1"/>
        <v>0</v>
      </c>
      <c r="M23" s="44">
        <f>$C$23</f>
        <v>0</v>
      </c>
      <c r="N23" s="47">
        <v>0</v>
      </c>
      <c r="O23" s="46">
        <f t="shared" si="2"/>
        <v>0</v>
      </c>
      <c r="Q23" s="44">
        <f>$C$23</f>
        <v>0</v>
      </c>
      <c r="R23" s="47">
        <v>2</v>
      </c>
      <c r="S23" s="46">
        <f t="shared" si="6"/>
        <v>0</v>
      </c>
      <c r="U23" s="44">
        <f>$C$23</f>
        <v>0</v>
      </c>
      <c r="V23" s="47">
        <v>12</v>
      </c>
      <c r="W23" s="46">
        <f t="shared" si="3"/>
        <v>0</v>
      </c>
      <c r="Y23" s="44">
        <f>$C$23</f>
        <v>0</v>
      </c>
      <c r="Z23" s="47">
        <v>6</v>
      </c>
      <c r="AA23" s="46">
        <f t="shared" si="4"/>
        <v>0</v>
      </c>
      <c r="AC23" s="44">
        <f>$C$23</f>
        <v>0</v>
      </c>
      <c r="AD23" s="45">
        <v>0</v>
      </c>
      <c r="AE23" s="46">
        <f t="shared" si="5"/>
        <v>0</v>
      </c>
    </row>
    <row r="24" spans="1:31" x14ac:dyDescent="0.35">
      <c r="A24" s="42" t="s">
        <v>49</v>
      </c>
      <c r="B24" s="45" t="s">
        <v>50</v>
      </c>
      <c r="C24" s="21">
        <v>0</v>
      </c>
      <c r="E24" s="44">
        <f>$C$24</f>
        <v>0</v>
      </c>
      <c r="F24" s="47">
        <v>0</v>
      </c>
      <c r="G24" s="46">
        <f t="shared" si="0"/>
        <v>0</v>
      </c>
      <c r="I24" s="44">
        <f>$C$24</f>
        <v>0</v>
      </c>
      <c r="J24" s="47">
        <v>0</v>
      </c>
      <c r="K24" s="46">
        <f t="shared" si="1"/>
        <v>0</v>
      </c>
      <c r="M24" s="44">
        <f>$C$24</f>
        <v>0</v>
      </c>
      <c r="N24" s="47">
        <v>30</v>
      </c>
      <c r="O24" s="46">
        <f t="shared" si="2"/>
        <v>0</v>
      </c>
      <c r="Q24" s="44">
        <f>$C$24</f>
        <v>0</v>
      </c>
      <c r="R24" s="47">
        <v>0</v>
      </c>
      <c r="S24" s="46">
        <f t="shared" si="6"/>
        <v>0</v>
      </c>
      <c r="U24" s="44">
        <f>$C$24</f>
        <v>0</v>
      </c>
      <c r="V24" s="47">
        <v>0</v>
      </c>
      <c r="W24" s="46">
        <f t="shared" si="3"/>
        <v>0</v>
      </c>
      <c r="Y24" s="44">
        <f>$C$24</f>
        <v>0</v>
      </c>
      <c r="Z24" s="47">
        <v>0</v>
      </c>
      <c r="AA24" s="46">
        <f t="shared" si="4"/>
        <v>0</v>
      </c>
      <c r="AC24" s="44">
        <f>$C$24</f>
        <v>0</v>
      </c>
      <c r="AD24" s="45">
        <v>0</v>
      </c>
      <c r="AE24" s="46">
        <f t="shared" si="5"/>
        <v>0</v>
      </c>
    </row>
    <row r="25" spans="1:31" x14ac:dyDescent="0.35">
      <c r="A25" s="42" t="s">
        <v>51</v>
      </c>
      <c r="B25" s="45" t="s">
        <v>34</v>
      </c>
      <c r="E25" s="21">
        <v>0</v>
      </c>
      <c r="F25" s="45">
        <v>1</v>
      </c>
      <c r="G25" s="46">
        <f t="shared" si="0"/>
        <v>0</v>
      </c>
      <c r="I25" s="21">
        <v>0</v>
      </c>
      <c r="J25" s="45">
        <v>1</v>
      </c>
      <c r="K25" s="46">
        <f t="shared" si="1"/>
        <v>0</v>
      </c>
      <c r="M25" s="21">
        <v>0</v>
      </c>
      <c r="N25" s="45">
        <v>1</v>
      </c>
      <c r="O25" s="46">
        <f t="shared" si="2"/>
        <v>0</v>
      </c>
      <c r="Q25" s="21">
        <v>0</v>
      </c>
      <c r="R25" s="47">
        <v>1</v>
      </c>
      <c r="S25" s="46">
        <f t="shared" si="6"/>
        <v>0</v>
      </c>
      <c r="U25" s="21">
        <v>0</v>
      </c>
      <c r="V25" s="47">
        <v>1</v>
      </c>
      <c r="W25" s="46">
        <f t="shared" si="3"/>
        <v>0</v>
      </c>
      <c r="Y25" s="21">
        <v>0</v>
      </c>
      <c r="Z25" s="47">
        <v>1</v>
      </c>
      <c r="AA25" s="46">
        <f t="shared" si="4"/>
        <v>0</v>
      </c>
      <c r="AC25" s="44">
        <f>$C$23</f>
        <v>0</v>
      </c>
      <c r="AD25" s="45">
        <v>0</v>
      </c>
      <c r="AE25" s="46">
        <f t="shared" si="5"/>
        <v>0</v>
      </c>
    </row>
    <row r="26" spans="1:31" x14ac:dyDescent="0.35">
      <c r="A26" s="39" t="s">
        <v>52</v>
      </c>
      <c r="B26" s="40"/>
      <c r="C26" s="40"/>
      <c r="E26" s="40"/>
      <c r="F26" s="40"/>
      <c r="G26" s="40"/>
      <c r="I26" s="40"/>
      <c r="J26" s="40"/>
      <c r="K26" s="40"/>
      <c r="M26" s="40"/>
      <c r="N26" s="40"/>
      <c r="O26" s="40"/>
      <c r="Q26" s="40"/>
      <c r="R26" s="40"/>
      <c r="S26" s="40"/>
      <c r="U26" s="40"/>
      <c r="V26" s="40"/>
      <c r="W26" s="40"/>
      <c r="Y26" s="40"/>
      <c r="Z26" s="40"/>
      <c r="AA26" s="40"/>
      <c r="AC26" s="40"/>
      <c r="AD26" s="40"/>
      <c r="AE26" s="40"/>
    </row>
    <row r="27" spans="1:31" x14ac:dyDescent="0.35">
      <c r="A27" s="48" t="s">
        <v>53</v>
      </c>
      <c r="B27" s="45" t="s">
        <v>46</v>
      </c>
      <c r="C27" s="21">
        <v>0</v>
      </c>
      <c r="E27" s="44">
        <f>$C$27</f>
        <v>0</v>
      </c>
      <c r="F27" s="45">
        <v>1</v>
      </c>
      <c r="G27" s="46">
        <f>E27*F27</f>
        <v>0</v>
      </c>
      <c r="I27" s="44">
        <f>$C$27</f>
        <v>0</v>
      </c>
      <c r="J27" s="45">
        <v>0</v>
      </c>
      <c r="K27" s="46">
        <f>I27*J27</f>
        <v>0</v>
      </c>
      <c r="M27" s="44">
        <f>$C$27</f>
        <v>0</v>
      </c>
      <c r="N27" s="45">
        <v>0</v>
      </c>
      <c r="O27" s="46">
        <f>M27*N27</f>
        <v>0</v>
      </c>
      <c r="Q27" s="44">
        <f>$C$27</f>
        <v>0</v>
      </c>
      <c r="R27" s="45">
        <v>0</v>
      </c>
      <c r="S27" s="46">
        <f>Q27*R27</f>
        <v>0</v>
      </c>
      <c r="U27" s="44">
        <f>$C$27</f>
        <v>0</v>
      </c>
      <c r="V27" s="45">
        <v>0</v>
      </c>
      <c r="W27" s="46">
        <f>U27*V27</f>
        <v>0</v>
      </c>
      <c r="Y27" s="44">
        <f>$C$27</f>
        <v>0</v>
      </c>
      <c r="Z27" s="45">
        <v>0</v>
      </c>
      <c r="AA27" s="46">
        <f>Y27*Z27</f>
        <v>0</v>
      </c>
      <c r="AC27" s="44">
        <f>$C$27</f>
        <v>0</v>
      </c>
      <c r="AD27" s="45">
        <v>0</v>
      </c>
      <c r="AE27" s="46">
        <f>AC27*AD27</f>
        <v>0</v>
      </c>
    </row>
    <row r="28" spans="1:31" x14ac:dyDescent="0.35">
      <c r="A28" s="48" t="s">
        <v>54</v>
      </c>
      <c r="B28" s="45" t="s">
        <v>46</v>
      </c>
      <c r="C28" s="21">
        <v>0</v>
      </c>
      <c r="E28" s="44">
        <f>$C$28</f>
        <v>0</v>
      </c>
      <c r="F28" s="45">
        <v>1</v>
      </c>
      <c r="G28" s="46">
        <f>E28*F28</f>
        <v>0</v>
      </c>
      <c r="I28" s="44">
        <f>$C$28</f>
        <v>0</v>
      </c>
      <c r="J28" s="45">
        <v>0</v>
      </c>
      <c r="K28" s="46">
        <f>I28*J28</f>
        <v>0</v>
      </c>
      <c r="M28" s="44">
        <f>$C$28</f>
        <v>0</v>
      </c>
      <c r="N28" s="45">
        <v>0</v>
      </c>
      <c r="O28" s="46">
        <f>M28*N28</f>
        <v>0</v>
      </c>
      <c r="Q28" s="44">
        <f>$C$28</f>
        <v>0</v>
      </c>
      <c r="R28" s="45">
        <v>0</v>
      </c>
      <c r="S28" s="46">
        <f>Q28*R28</f>
        <v>0</v>
      </c>
      <c r="U28" s="44">
        <f>$C$28</f>
        <v>0</v>
      </c>
      <c r="V28" s="45">
        <v>0</v>
      </c>
      <c r="W28" s="46">
        <f>U28*V28</f>
        <v>0</v>
      </c>
      <c r="Y28" s="44">
        <f>$C$28</f>
        <v>0</v>
      </c>
      <c r="Z28" s="45">
        <v>0</v>
      </c>
      <c r="AA28" s="46">
        <f>Y28*Z28</f>
        <v>0</v>
      </c>
      <c r="AC28" s="44">
        <f>$C$28</f>
        <v>0</v>
      </c>
      <c r="AD28" s="45">
        <v>0</v>
      </c>
      <c r="AE28" s="46">
        <f>AC28*AD28</f>
        <v>0</v>
      </c>
    </row>
    <row r="29" spans="1:31" x14ac:dyDescent="0.35">
      <c r="A29" s="42" t="s">
        <v>55</v>
      </c>
      <c r="B29" s="45" t="s">
        <v>46</v>
      </c>
      <c r="C29" s="21">
        <v>0</v>
      </c>
      <c r="E29" s="44">
        <f>$C$29</f>
        <v>0</v>
      </c>
      <c r="F29" s="45">
        <v>1</v>
      </c>
      <c r="G29" s="46">
        <f>E29*F29</f>
        <v>0</v>
      </c>
      <c r="I29" s="44">
        <f>$C$29</f>
        <v>0</v>
      </c>
      <c r="J29" s="45">
        <v>0</v>
      </c>
      <c r="K29" s="46">
        <f>I29*J29</f>
        <v>0</v>
      </c>
      <c r="M29" s="44">
        <f>$C$29</f>
        <v>0</v>
      </c>
      <c r="N29" s="45">
        <v>0</v>
      </c>
      <c r="O29" s="46">
        <f>M29*N29</f>
        <v>0</v>
      </c>
      <c r="Q29" s="44">
        <f>$C$29</f>
        <v>0</v>
      </c>
      <c r="R29" s="45">
        <v>0</v>
      </c>
      <c r="S29" s="46">
        <f>Q29*R29</f>
        <v>0</v>
      </c>
      <c r="U29" s="44">
        <f>$C$29</f>
        <v>0</v>
      </c>
      <c r="V29" s="45">
        <v>0</v>
      </c>
      <c r="W29" s="46">
        <f>U29*V29</f>
        <v>0</v>
      </c>
      <c r="Y29" s="44">
        <f>$C$29</f>
        <v>0</v>
      </c>
      <c r="Z29" s="45">
        <v>0</v>
      </c>
      <c r="AA29" s="46">
        <f>Y29*Z29</f>
        <v>0</v>
      </c>
      <c r="AC29" s="44">
        <f>$C$29</f>
        <v>0</v>
      </c>
      <c r="AD29" s="45">
        <v>0</v>
      </c>
      <c r="AE29" s="46">
        <f>AC29*AD29</f>
        <v>0</v>
      </c>
    </row>
    <row r="30" spans="1:31" x14ac:dyDescent="0.35">
      <c r="A30" s="42" t="s">
        <v>56</v>
      </c>
      <c r="B30" s="45" t="s">
        <v>46</v>
      </c>
      <c r="C30" s="21">
        <v>0</v>
      </c>
      <c r="E30" s="44">
        <f>$C$30</f>
        <v>0</v>
      </c>
      <c r="F30" s="45">
        <v>1</v>
      </c>
      <c r="G30" s="46">
        <f>E30*F30</f>
        <v>0</v>
      </c>
      <c r="I30" s="44">
        <f>$C$30</f>
        <v>0</v>
      </c>
      <c r="J30" s="45">
        <v>0</v>
      </c>
      <c r="K30" s="46">
        <f>I30*J30</f>
        <v>0</v>
      </c>
      <c r="M30" s="44">
        <f>$C$30</f>
        <v>0</v>
      </c>
      <c r="N30" s="45">
        <v>0</v>
      </c>
      <c r="O30" s="46">
        <f>M30*N30</f>
        <v>0</v>
      </c>
      <c r="Q30" s="44">
        <f>$C$30</f>
        <v>0</v>
      </c>
      <c r="R30" s="45">
        <v>0</v>
      </c>
      <c r="S30" s="46">
        <f>Q30*R30</f>
        <v>0</v>
      </c>
      <c r="U30" s="44">
        <f>$C$30</f>
        <v>0</v>
      </c>
      <c r="V30" s="45">
        <v>0</v>
      </c>
      <c r="W30" s="46">
        <f>U30*V30</f>
        <v>0</v>
      </c>
      <c r="Y30" s="44">
        <f>$C$30</f>
        <v>0</v>
      </c>
      <c r="Z30" s="45">
        <v>0</v>
      </c>
      <c r="AA30" s="46">
        <f>Y30*Z30</f>
        <v>0</v>
      </c>
      <c r="AC30" s="44">
        <f>$C$30</f>
        <v>0</v>
      </c>
      <c r="AD30" s="45">
        <v>0</v>
      </c>
      <c r="AE30" s="46">
        <f>AC30*AD30</f>
        <v>0</v>
      </c>
    </row>
    <row r="31" spans="1:31" x14ac:dyDescent="0.35">
      <c r="A31" s="78" t="s">
        <v>71</v>
      </c>
      <c r="B31" s="79"/>
      <c r="C31" s="80"/>
      <c r="E31" s="49"/>
      <c r="F31" s="49"/>
      <c r="G31" s="50">
        <f>SUM(G6:G30)</f>
        <v>0</v>
      </c>
      <c r="I31" s="49"/>
      <c r="J31" s="49"/>
      <c r="K31" s="50">
        <f>SUM(K6:K30)</f>
        <v>0</v>
      </c>
      <c r="M31" s="49"/>
      <c r="N31" s="49"/>
      <c r="O31" s="50">
        <f>SUM(O6:O30)</f>
        <v>0</v>
      </c>
      <c r="Q31" s="49"/>
      <c r="R31" s="49"/>
      <c r="S31" s="50">
        <f>SUM(S6:S30)</f>
        <v>0</v>
      </c>
      <c r="U31" s="49"/>
      <c r="V31" s="49"/>
      <c r="W31" s="50">
        <f>SUM(W6:W30)</f>
        <v>0</v>
      </c>
      <c r="Y31" s="49"/>
      <c r="Z31" s="49"/>
      <c r="AA31" s="50">
        <f>SUM(AA6:AA30)</f>
        <v>0</v>
      </c>
      <c r="AC31" s="49"/>
      <c r="AD31" s="49"/>
      <c r="AE31" s="50">
        <f>SUM(AE6:AE30)</f>
        <v>0</v>
      </c>
    </row>
    <row r="32" spans="1:31" x14ac:dyDescent="0.35">
      <c r="B32" s="51"/>
      <c r="C32" s="51"/>
      <c r="E32" s="51"/>
      <c r="F32" s="51"/>
      <c r="G32" s="52"/>
      <c r="I32" s="51"/>
      <c r="J32" s="51"/>
      <c r="K32" s="52"/>
      <c r="M32" s="51"/>
      <c r="N32" s="51"/>
      <c r="O32" s="52"/>
      <c r="Q32" s="51"/>
      <c r="R32" s="51"/>
      <c r="S32" s="52"/>
      <c r="U32" s="51"/>
      <c r="V32" s="51"/>
      <c r="W32" s="52"/>
      <c r="Y32" s="51"/>
      <c r="Z32" s="51"/>
      <c r="AA32" s="52"/>
      <c r="AC32" s="51"/>
      <c r="AD32" s="51"/>
      <c r="AE32" s="52"/>
    </row>
    <row r="33" spans="1:31" ht="63" customHeight="1" x14ac:dyDescent="0.35">
      <c r="A33" s="63" t="s">
        <v>73</v>
      </c>
      <c r="B33" s="63"/>
      <c r="C33" s="63"/>
      <c r="E33" s="53"/>
      <c r="F33" s="53"/>
      <c r="G33" s="53"/>
      <c r="I33" s="53"/>
      <c r="J33" s="53"/>
      <c r="K33" s="53"/>
      <c r="M33" s="53"/>
      <c r="N33" s="53"/>
      <c r="O33" s="53"/>
      <c r="Q33" s="53"/>
      <c r="R33" s="53"/>
      <c r="S33" s="53"/>
      <c r="U33" s="53"/>
      <c r="V33" s="53"/>
      <c r="W33" s="53"/>
      <c r="Y33" s="53"/>
      <c r="Z33" s="53"/>
      <c r="AA33" s="53"/>
      <c r="AC33" s="53"/>
      <c r="AD33" s="53"/>
      <c r="AE33" s="53"/>
    </row>
    <row r="34" spans="1:31" x14ac:dyDescent="0.35">
      <c r="A34" s="54"/>
      <c r="B34" s="54"/>
      <c r="C34" s="54"/>
      <c r="E34" s="54"/>
      <c r="F34" s="54"/>
      <c r="G34" s="54"/>
      <c r="I34" s="54"/>
      <c r="J34" s="54"/>
      <c r="K34" s="54"/>
      <c r="M34" s="54"/>
      <c r="N34" s="54"/>
      <c r="O34" s="54"/>
      <c r="Q34" s="54"/>
      <c r="R34" s="54"/>
      <c r="S34" s="54"/>
      <c r="U34" s="54"/>
      <c r="V34" s="54"/>
      <c r="W34" s="54"/>
      <c r="Y34" s="54"/>
      <c r="Z34" s="54"/>
      <c r="AA34" s="54"/>
      <c r="AC34" s="54"/>
      <c r="AD34" s="54"/>
      <c r="AE34" s="54"/>
    </row>
    <row r="35" spans="1:31" ht="137.5" customHeight="1" x14ac:dyDescent="0.35">
      <c r="A35" s="62" t="s">
        <v>57</v>
      </c>
      <c r="B35" s="32"/>
      <c r="C35" s="32"/>
      <c r="E35" s="83"/>
      <c r="F35" s="84"/>
      <c r="G35" s="85"/>
      <c r="I35" s="83"/>
      <c r="J35" s="84"/>
      <c r="K35" s="85"/>
      <c r="M35" s="83"/>
      <c r="N35" s="84"/>
      <c r="O35" s="85"/>
      <c r="Q35" s="83"/>
      <c r="R35" s="84"/>
      <c r="S35" s="85"/>
      <c r="U35" s="83"/>
      <c r="V35" s="84"/>
      <c r="W35" s="85"/>
      <c r="Y35" s="83"/>
      <c r="Z35" s="84"/>
      <c r="AA35" s="85"/>
      <c r="AC35" s="54"/>
      <c r="AD35" s="54"/>
      <c r="AE35" s="54"/>
    </row>
    <row r="36" spans="1:31" ht="15" customHeight="1" x14ac:dyDescent="0.35">
      <c r="A36" s="31"/>
      <c r="B36" s="31"/>
      <c r="C36" s="31"/>
      <c r="E36" s="31"/>
      <c r="F36" s="31"/>
      <c r="G36" s="31"/>
      <c r="I36" s="31"/>
      <c r="J36" s="31"/>
      <c r="K36" s="31"/>
      <c r="M36" s="31"/>
      <c r="N36" s="31"/>
      <c r="O36" s="31"/>
      <c r="Q36" s="31"/>
      <c r="R36" s="31"/>
      <c r="S36" s="31"/>
      <c r="U36" s="31"/>
      <c r="V36" s="31"/>
      <c r="W36" s="31"/>
      <c r="Y36" s="31"/>
      <c r="Z36" s="31"/>
      <c r="AA36" s="31"/>
      <c r="AC36" s="54"/>
      <c r="AD36" s="54"/>
      <c r="AE36" s="54"/>
    </row>
    <row r="37" spans="1:31" s="23" customFormat="1" x14ac:dyDescent="0.35">
      <c r="A37" s="32" t="s">
        <v>70</v>
      </c>
      <c r="B37" s="32"/>
      <c r="C37" s="32"/>
      <c r="D37" s="33"/>
      <c r="E37" s="32"/>
      <c r="F37" s="32"/>
      <c r="G37" s="32"/>
      <c r="H37" s="33"/>
      <c r="I37" s="32"/>
      <c r="J37" s="32"/>
      <c r="K37" s="32"/>
      <c r="L37" s="33"/>
      <c r="M37" s="32"/>
      <c r="N37" s="32"/>
      <c r="O37" s="32"/>
      <c r="P37" s="33"/>
      <c r="Q37" s="32"/>
      <c r="R37" s="32"/>
      <c r="S37" s="32"/>
      <c r="T37" s="33"/>
      <c r="U37" s="32"/>
      <c r="V37" s="32"/>
      <c r="W37" s="32"/>
      <c r="X37" s="33"/>
      <c r="Y37" s="32"/>
      <c r="Z37" s="32"/>
      <c r="AA37" s="32"/>
      <c r="AB37" s="33"/>
      <c r="AC37" s="32"/>
      <c r="AD37" s="32"/>
      <c r="AE37" s="32"/>
    </row>
    <row r="38" spans="1:31" x14ac:dyDescent="0.35">
      <c r="A38" s="34"/>
      <c r="B38" s="55"/>
      <c r="C38" s="55"/>
      <c r="E38" s="55"/>
      <c r="F38" s="55"/>
      <c r="G38" s="55"/>
      <c r="I38" s="55"/>
      <c r="J38" s="55"/>
      <c r="K38" s="55"/>
      <c r="M38" s="55"/>
      <c r="N38" s="55"/>
      <c r="O38" s="55"/>
      <c r="Q38" s="55"/>
      <c r="R38" s="55"/>
      <c r="S38" s="55"/>
      <c r="U38" s="55"/>
      <c r="V38" s="55"/>
      <c r="W38" s="55"/>
      <c r="Y38" s="55"/>
      <c r="Z38" s="55"/>
      <c r="AA38" s="55"/>
      <c r="AC38" s="55"/>
      <c r="AD38" s="55"/>
      <c r="AE38" s="55"/>
    </row>
    <row r="39" spans="1:31" ht="35.5" x14ac:dyDescent="0.35">
      <c r="A39" s="56" t="s">
        <v>22</v>
      </c>
      <c r="B39" s="64" t="s">
        <v>23</v>
      </c>
      <c r="C39" s="38" t="s">
        <v>72</v>
      </c>
      <c r="D39" s="65"/>
      <c r="E39" s="38" t="s">
        <v>72</v>
      </c>
      <c r="F39" s="64" t="s">
        <v>24</v>
      </c>
      <c r="G39" s="64" t="s">
        <v>58</v>
      </c>
      <c r="H39" s="65"/>
      <c r="I39" s="38" t="s">
        <v>72</v>
      </c>
      <c r="J39" s="64" t="s">
        <v>24</v>
      </c>
      <c r="K39" s="64" t="s">
        <v>58</v>
      </c>
      <c r="L39" s="65"/>
      <c r="M39" s="38" t="s">
        <v>72</v>
      </c>
      <c r="N39" s="64" t="s">
        <v>24</v>
      </c>
      <c r="O39" s="64" t="s">
        <v>58</v>
      </c>
      <c r="P39" s="65"/>
      <c r="Q39" s="38" t="s">
        <v>72</v>
      </c>
      <c r="R39" s="64" t="s">
        <v>24</v>
      </c>
      <c r="S39" s="64" t="s">
        <v>58</v>
      </c>
      <c r="T39" s="65"/>
      <c r="U39" s="38" t="s">
        <v>72</v>
      </c>
      <c r="V39" s="64" t="s">
        <v>24</v>
      </c>
      <c r="W39" s="64" t="s">
        <v>58</v>
      </c>
      <c r="X39" s="65"/>
      <c r="Y39" s="38" t="s">
        <v>72</v>
      </c>
      <c r="Z39" s="64" t="s">
        <v>24</v>
      </c>
      <c r="AA39" s="64" t="s">
        <v>58</v>
      </c>
      <c r="AB39" s="65"/>
      <c r="AC39" s="38" t="s">
        <v>72</v>
      </c>
      <c r="AD39" s="64" t="s">
        <v>24</v>
      </c>
      <c r="AE39" s="64" t="s">
        <v>58</v>
      </c>
    </row>
    <row r="40" spans="1:31" x14ac:dyDescent="0.35">
      <c r="A40" s="42" t="s">
        <v>59</v>
      </c>
      <c r="B40" s="46" t="s">
        <v>60</v>
      </c>
      <c r="C40" s="24"/>
      <c r="E40" s="57">
        <f>$C$40</f>
        <v>0</v>
      </c>
      <c r="F40" s="45">
        <v>6</v>
      </c>
      <c r="G40" s="58">
        <f>E40*F40</f>
        <v>0</v>
      </c>
      <c r="I40" s="57">
        <f>$C$40</f>
        <v>0</v>
      </c>
      <c r="J40" s="45">
        <v>6</v>
      </c>
      <c r="K40" s="58">
        <f>I40*J40</f>
        <v>0</v>
      </c>
      <c r="M40" s="57">
        <f>$C$40</f>
        <v>0</v>
      </c>
      <c r="N40" s="45">
        <v>2</v>
      </c>
      <c r="O40" s="58">
        <f>M40*N40</f>
        <v>0</v>
      </c>
      <c r="Q40" s="57">
        <f>$C$40</f>
        <v>0</v>
      </c>
      <c r="R40" s="45">
        <v>10</v>
      </c>
      <c r="S40" s="58">
        <f>Q40*R40</f>
        <v>0</v>
      </c>
      <c r="U40" s="57">
        <f>$C$40</f>
        <v>0</v>
      </c>
      <c r="V40" s="45">
        <v>12</v>
      </c>
      <c r="W40" s="58">
        <f>U40*V40</f>
        <v>0</v>
      </c>
      <c r="Y40" s="57">
        <f>$C$40</f>
        <v>0</v>
      </c>
      <c r="Z40" s="45">
        <v>6</v>
      </c>
      <c r="AA40" s="58">
        <f>Y40*Z40</f>
        <v>0</v>
      </c>
      <c r="AC40" s="57">
        <f>$C$40</f>
        <v>0</v>
      </c>
      <c r="AD40" s="45">
        <v>4</v>
      </c>
      <c r="AE40" s="58">
        <f>AC40*AD40</f>
        <v>0</v>
      </c>
    </row>
    <row r="41" spans="1:31" x14ac:dyDescent="0.35">
      <c r="A41" s="42" t="s">
        <v>61</v>
      </c>
      <c r="B41" s="46" t="s">
        <v>34</v>
      </c>
      <c r="C41" s="24"/>
      <c r="E41" s="57">
        <f>$C$41</f>
        <v>0</v>
      </c>
      <c r="F41" s="45">
        <v>1</v>
      </c>
      <c r="G41" s="58">
        <f>E41*F41</f>
        <v>0</v>
      </c>
      <c r="I41" s="57">
        <f>$C$41</f>
        <v>0</v>
      </c>
      <c r="J41" s="45">
        <v>1</v>
      </c>
      <c r="K41" s="58">
        <f>I41*J41</f>
        <v>0</v>
      </c>
      <c r="M41" s="57">
        <f>$C$41</f>
        <v>0</v>
      </c>
      <c r="N41" s="45">
        <v>1</v>
      </c>
      <c r="O41" s="58">
        <f>M41*N41</f>
        <v>0</v>
      </c>
      <c r="Q41" s="57">
        <f>$C$41</f>
        <v>0</v>
      </c>
      <c r="R41" s="45">
        <v>1</v>
      </c>
      <c r="S41" s="58">
        <f>Q41*R41</f>
        <v>0</v>
      </c>
      <c r="U41" s="57">
        <f>$C$41</f>
        <v>0</v>
      </c>
      <c r="V41" s="45">
        <v>1</v>
      </c>
      <c r="W41" s="58">
        <f>U41*V41</f>
        <v>0</v>
      </c>
      <c r="Y41" s="57">
        <f>$C$41</f>
        <v>0</v>
      </c>
      <c r="Z41" s="45">
        <v>1</v>
      </c>
      <c r="AA41" s="58">
        <f>Y41*Z41</f>
        <v>0</v>
      </c>
      <c r="AC41" s="57">
        <f>$C$41</f>
        <v>0</v>
      </c>
      <c r="AD41" s="45">
        <v>1</v>
      </c>
      <c r="AE41" s="58">
        <f>AC41*AD41</f>
        <v>0</v>
      </c>
    </row>
    <row r="42" spans="1:31" x14ac:dyDescent="0.35">
      <c r="A42" s="78" t="s">
        <v>70</v>
      </c>
      <c r="B42" s="79"/>
      <c r="C42" s="80"/>
      <c r="E42" s="49"/>
      <c r="F42" s="49"/>
      <c r="G42" s="59">
        <f>SUM(G40:G41)</f>
        <v>0</v>
      </c>
      <c r="I42" s="49"/>
      <c r="J42" s="49"/>
      <c r="K42" s="59">
        <f>SUM(K40:K41)</f>
        <v>0</v>
      </c>
      <c r="M42" s="49"/>
      <c r="N42" s="49"/>
      <c r="O42" s="59">
        <f>SUM(O40:O41)</f>
        <v>0</v>
      </c>
      <c r="Q42" s="49"/>
      <c r="R42" s="49"/>
      <c r="S42" s="59">
        <f>SUM(S40:S41)</f>
        <v>0</v>
      </c>
      <c r="U42" s="49"/>
      <c r="V42" s="49"/>
      <c r="W42" s="59">
        <f>SUM(W40:W41)</f>
        <v>0</v>
      </c>
      <c r="Y42" s="49"/>
      <c r="Z42" s="49"/>
      <c r="AA42" s="59">
        <f>SUM(AA40:AA41)</f>
        <v>0</v>
      </c>
      <c r="AC42" s="49"/>
      <c r="AD42" s="49"/>
      <c r="AE42" s="59">
        <f>SUM(AE40:AE41)</f>
        <v>0</v>
      </c>
    </row>
    <row r="43" spans="1:31" x14ac:dyDescent="0.35">
      <c r="A43" s="60"/>
      <c r="B43" s="61"/>
      <c r="C43" s="61"/>
      <c r="E43" s="61"/>
      <c r="F43" s="61"/>
      <c r="G43" s="61"/>
      <c r="I43" s="61"/>
      <c r="J43" s="61"/>
      <c r="K43" s="61"/>
      <c r="M43" s="61"/>
      <c r="N43" s="61"/>
      <c r="O43" s="61"/>
      <c r="Q43" s="61"/>
      <c r="R43" s="61"/>
      <c r="S43" s="61"/>
      <c r="U43" s="61"/>
      <c r="V43" s="61"/>
      <c r="W43" s="61"/>
      <c r="Y43" s="61"/>
      <c r="Z43" s="61"/>
      <c r="AA43" s="61"/>
      <c r="AC43" s="61"/>
      <c r="AD43" s="61"/>
      <c r="AE43" s="61"/>
    </row>
    <row r="44" spans="1:31" ht="116.15" customHeight="1" x14ac:dyDescent="0.35">
      <c r="Q44" s="86" t="s">
        <v>62</v>
      </c>
      <c r="R44" s="86"/>
      <c r="S44" s="86"/>
    </row>
  </sheetData>
  <sheetProtection algorithmName="SHA-512" hashValue="qMaZ6Dqk6SaDzfIiZxGDatuqDkwj/ksrzeY46FjlMrZCsZAcV6OyLmRYAnBXH/nf/w6fcnbyf3z+RpQWl2GXSg==" saltValue="zpYGgxZgJt8E5KUP+Lh/Pw==" spinCount="100000" sheet="1" objects="1" scenarios="1"/>
  <mergeCells count="16">
    <mergeCell ref="AC3:AE3"/>
    <mergeCell ref="Q44:S44"/>
    <mergeCell ref="Q35:S35"/>
    <mergeCell ref="U35:W35"/>
    <mergeCell ref="Y35:AA35"/>
    <mergeCell ref="A42:C42"/>
    <mergeCell ref="U3:W3"/>
    <mergeCell ref="Y3:AA3"/>
    <mergeCell ref="E3:G3"/>
    <mergeCell ref="E35:G35"/>
    <mergeCell ref="I35:K35"/>
    <mergeCell ref="M35:O35"/>
    <mergeCell ref="A31:C31"/>
    <mergeCell ref="I3:K3"/>
    <mergeCell ref="M3:O3"/>
    <mergeCell ref="Q3:S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26A86FA11A244CA6EA61C316636780" ma:contentTypeVersion="15" ma:contentTypeDescription="Een nieuw document maken." ma:contentTypeScope="" ma:versionID="72be1480feb2d22cfc64d228ce18c5a0">
  <xsd:schema xmlns:xsd="http://www.w3.org/2001/XMLSchema" xmlns:xs="http://www.w3.org/2001/XMLSchema" xmlns:p="http://schemas.microsoft.com/office/2006/metadata/properties" xmlns:ns2="8d8c78c6-bdf7-49b6-96e0-ce96d36cea02" xmlns:ns3="88094275-cc9d-4f5c-95fc-c68dd0c83b3e" targetNamespace="http://schemas.microsoft.com/office/2006/metadata/properties" ma:root="true" ma:fieldsID="3ddce1c221c000fda12d0fe82b2eec48" ns2:_="" ns3:_="">
    <xsd:import namespace="8d8c78c6-bdf7-49b6-96e0-ce96d36cea02"/>
    <xsd:import namespace="88094275-cc9d-4f5c-95fc-c68dd0c83b3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8c78c6-bdf7-49b6-96e0-ce96d36cea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d002cb97-f9ae-40f4-a62f-9ee51fa9d21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094275-cc9d-4f5c-95fc-c68dd0c83b3e"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6cb5633b-ad3a-49b5-add9-af93fc12308a}" ma:internalName="TaxCatchAll" ma:showField="CatchAllData" ma:web="88094275-cc9d-4f5c-95fc-c68dd0c83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8094275-cc9d-4f5c-95fc-c68dd0c83b3e" xsi:nil="true"/>
    <lcf76f155ced4ddcb4097134ff3c332f xmlns="8d8c78c6-bdf7-49b6-96e0-ce96d36cea0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89F03C0-DEFA-4ECA-8597-C80BA5F4B2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8c78c6-bdf7-49b6-96e0-ce96d36cea02"/>
    <ds:schemaRef ds:uri="88094275-cc9d-4f5c-95fc-c68dd0c83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6677AB-32E4-4492-943F-E1C008E30683}">
  <ds:schemaRefs>
    <ds:schemaRef ds:uri="http://schemas.microsoft.com/sharepoint/v3/contenttype/forms"/>
  </ds:schemaRefs>
</ds:datastoreItem>
</file>

<file path=customXml/itemProps3.xml><?xml version="1.0" encoding="utf-8"?>
<ds:datastoreItem xmlns:ds="http://schemas.openxmlformats.org/officeDocument/2006/customXml" ds:itemID="{60BDC725-97A3-49AA-B7D8-20DF69D602C5}">
  <ds:schemaRefs>
    <ds:schemaRef ds:uri="http://www.w3.org/XML/1998/namespace"/>
    <ds:schemaRef ds:uri="8d8c78c6-bdf7-49b6-96e0-ce96d36cea02"/>
    <ds:schemaRef ds:uri="http://schemas.microsoft.com/office/infopath/2007/PartnerControls"/>
    <ds:schemaRef ds:uri="http://schemas.openxmlformats.org/package/2006/metadata/core-properties"/>
    <ds:schemaRef ds:uri="http://purl.org/dc/terms/"/>
    <ds:schemaRef ds:uri="http://purl.org/dc/dcmitype/"/>
    <ds:schemaRef ds:uri="http://schemas.microsoft.com/office/2006/documentManagement/types"/>
    <ds:schemaRef ds:uri="88094275-cc9d-4f5c-95fc-c68dd0c83b3e"/>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Totaaloverzicht</vt:lpstr>
      <vt:lpstr>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Smink, Claudia</dc:creator>
  <cp:keywords/>
  <dc:description/>
  <cp:lastModifiedBy>Hoek, Chelsey Van den</cp:lastModifiedBy>
  <cp:revision/>
  <dcterms:created xsi:type="dcterms:W3CDTF">2024-06-28T11:12:11Z</dcterms:created>
  <dcterms:modified xsi:type="dcterms:W3CDTF">2025-01-23T14:00:26Z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0x0101001726A86FA11A244CA6EA61C316636780</vt:lpwstr>
  </property>
  <property fmtid="{D5CDD505-2E9C-101B-9397-08002B2CF9AE}" pid="3" name="MediaServiceImageTags">
    <vt:lpwstr/>
  </property>
</Properties>
</file>